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(B) - MARCELINO\(C) - KARATE &amp; KOBUDO\KARATE\(A) - CAMPEONATOS\2026\(C) - CAMPEONATO SHINSHUKAN DE KARATE-DO ETAPA SANTOS 18072026\Ficha de Inscrição Etapa Santos 2026\"/>
    </mc:Choice>
  </mc:AlternateContent>
  <xr:revisionPtr revIDLastSave="0" documentId="13_ncr:1_{4F8D6A59-65F6-414D-8B8D-EB813C5EF08C}" xr6:coauthVersionLast="47" xr6:coauthVersionMax="47" xr10:uidLastSave="{00000000-0000-0000-0000-000000000000}"/>
  <bookViews>
    <workbookView xWindow="-120" yWindow="-120" windowWidth="20730" windowHeight="11040" tabRatio="603" xr2:uid="{8EE16C55-D6A0-4779-A322-C83E33AC29C2}"/>
  </bookViews>
  <sheets>
    <sheet name="Inscrição" sheetId="1" r:id="rId1"/>
    <sheet name="Categorias Karate" sheetId="13" r:id="rId2"/>
    <sheet name="Categorias Kobudo" sheetId="11" state="hidden" r:id="rId3"/>
    <sheet name="MatrizCategorias" sheetId="2" state="hidden" r:id="rId4"/>
    <sheet name="master matriz" sheetId="10" state="hidden" r:id="rId5"/>
  </sheets>
  <definedNames>
    <definedName name="_xlnm._FilterDatabase" localSheetId="0" hidden="1">Inscrição!$C$16:$AD$68</definedName>
    <definedName name="GRAD._KARATE" comment="a;b">Inscrição!$F$18:$F$66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0" i="2" l="1"/>
  <c r="U26" i="1"/>
  <c r="U27" i="1"/>
  <c r="U28" i="1"/>
  <c r="H4" i="2" l="1"/>
  <c r="J4" i="2"/>
  <c r="L4" i="2"/>
  <c r="N4" i="2"/>
  <c r="H5" i="2"/>
  <c r="J5" i="2"/>
  <c r="L5" i="2"/>
  <c r="N5" i="2"/>
  <c r="H6" i="2"/>
  <c r="J6" i="2"/>
  <c r="L6" i="2"/>
  <c r="N6" i="2"/>
  <c r="H7" i="2"/>
  <c r="J7" i="2"/>
  <c r="L7" i="2"/>
  <c r="N7" i="2"/>
  <c r="H8" i="2"/>
  <c r="J8" i="2"/>
  <c r="L8" i="2"/>
  <c r="N8" i="2"/>
  <c r="H9" i="2"/>
  <c r="J9" i="2"/>
  <c r="L9" i="2"/>
  <c r="N9" i="2"/>
  <c r="H10" i="2"/>
  <c r="J10" i="2"/>
  <c r="L10" i="2"/>
  <c r="N10" i="2"/>
  <c r="H11" i="2"/>
  <c r="J11" i="2"/>
  <c r="L11" i="2"/>
  <c r="N11" i="2"/>
  <c r="H12" i="2"/>
  <c r="J12" i="2"/>
  <c r="L12" i="2"/>
  <c r="N12" i="2"/>
  <c r="H13" i="2"/>
  <c r="J13" i="2"/>
  <c r="L13" i="2"/>
  <c r="N13" i="2"/>
  <c r="H14" i="2"/>
  <c r="J14" i="2"/>
  <c r="L14" i="2"/>
  <c r="N14" i="2"/>
  <c r="H15" i="2"/>
  <c r="J15" i="2"/>
  <c r="L15" i="2"/>
  <c r="N15" i="2"/>
  <c r="H16" i="2"/>
  <c r="J16" i="2"/>
  <c r="L16" i="2"/>
  <c r="N16" i="2"/>
  <c r="H17" i="2"/>
  <c r="J17" i="2"/>
  <c r="L17" i="2"/>
  <c r="N17" i="2"/>
  <c r="H18" i="2"/>
  <c r="J18" i="2"/>
  <c r="L18" i="2"/>
  <c r="N18" i="2"/>
  <c r="H19" i="2"/>
  <c r="J19" i="2"/>
  <c r="L19" i="2"/>
  <c r="N19" i="2"/>
  <c r="H20" i="2"/>
  <c r="J20" i="2"/>
  <c r="L20" i="2"/>
  <c r="N20" i="2"/>
  <c r="H21" i="2"/>
  <c r="J21" i="2"/>
  <c r="L21" i="2"/>
  <c r="N21" i="2"/>
  <c r="H22" i="2"/>
  <c r="J22" i="2"/>
  <c r="L22" i="2"/>
  <c r="N22" i="2"/>
  <c r="H23" i="2"/>
  <c r="J23" i="2"/>
  <c r="L23" i="2"/>
  <c r="N23" i="2"/>
  <c r="H24" i="2"/>
  <c r="J24" i="2"/>
  <c r="L24" i="2"/>
  <c r="N24" i="2"/>
  <c r="H25" i="2"/>
  <c r="J25" i="2"/>
  <c r="L25" i="2"/>
  <c r="N25" i="2"/>
  <c r="H26" i="2"/>
  <c r="J26" i="2"/>
  <c r="L26" i="2"/>
  <c r="N26" i="2"/>
  <c r="H27" i="2"/>
  <c r="J27" i="2"/>
  <c r="L27" i="2"/>
  <c r="N27" i="2"/>
  <c r="H28" i="2"/>
  <c r="J28" i="2"/>
  <c r="L28" i="2"/>
  <c r="N28" i="2"/>
  <c r="H29" i="2"/>
  <c r="J29" i="2"/>
  <c r="L29" i="2"/>
  <c r="N29" i="2"/>
  <c r="H30" i="2"/>
  <c r="J30" i="2"/>
  <c r="L30" i="2"/>
  <c r="N30" i="2"/>
  <c r="H31" i="2"/>
  <c r="J31" i="2"/>
  <c r="L31" i="2"/>
  <c r="N31" i="2"/>
  <c r="H32" i="2"/>
  <c r="J32" i="2"/>
  <c r="L32" i="2"/>
  <c r="N32" i="2"/>
  <c r="H33" i="2"/>
  <c r="J33" i="2"/>
  <c r="L33" i="2"/>
  <c r="N33" i="2"/>
  <c r="H34" i="2"/>
  <c r="J34" i="2"/>
  <c r="L34" i="2"/>
  <c r="N34" i="2"/>
  <c r="H35" i="2"/>
  <c r="J35" i="2"/>
  <c r="L35" i="2"/>
  <c r="N35" i="2"/>
  <c r="H36" i="2"/>
  <c r="J36" i="2"/>
  <c r="L36" i="2"/>
  <c r="N36" i="2"/>
  <c r="H37" i="2"/>
  <c r="J37" i="2"/>
  <c r="L37" i="2"/>
  <c r="N37" i="2"/>
  <c r="H38" i="2"/>
  <c r="J38" i="2"/>
  <c r="L38" i="2"/>
  <c r="N38" i="2"/>
  <c r="H39" i="2"/>
  <c r="J39" i="2"/>
  <c r="L39" i="2"/>
  <c r="N39" i="2"/>
  <c r="H40" i="2"/>
  <c r="J40" i="2"/>
  <c r="L40" i="2"/>
  <c r="N40" i="2"/>
  <c r="H41" i="2"/>
  <c r="J41" i="2"/>
  <c r="L41" i="2"/>
  <c r="N41" i="2"/>
  <c r="H42" i="2"/>
  <c r="J42" i="2"/>
  <c r="L42" i="2"/>
  <c r="N42" i="2"/>
  <c r="H43" i="2"/>
  <c r="J43" i="2"/>
  <c r="L43" i="2"/>
  <c r="N43" i="2"/>
  <c r="H44" i="2"/>
  <c r="J44" i="2"/>
  <c r="L44" i="2"/>
  <c r="N44" i="2"/>
  <c r="H45" i="2"/>
  <c r="J45" i="2"/>
  <c r="L45" i="2"/>
  <c r="N45" i="2"/>
  <c r="H46" i="2"/>
  <c r="J46" i="2"/>
  <c r="L46" i="2"/>
  <c r="N46" i="2"/>
  <c r="H47" i="2"/>
  <c r="J47" i="2"/>
  <c r="L47" i="2"/>
  <c r="N47" i="2"/>
  <c r="H48" i="2"/>
  <c r="J48" i="2"/>
  <c r="L48" i="2"/>
  <c r="N48" i="2"/>
  <c r="H49" i="2"/>
  <c r="J49" i="2"/>
  <c r="L49" i="2"/>
  <c r="N49" i="2"/>
  <c r="H50" i="2"/>
  <c r="J50" i="2"/>
  <c r="L50" i="2"/>
  <c r="N50" i="2"/>
  <c r="H51" i="2"/>
  <c r="J51" i="2"/>
  <c r="L51" i="2"/>
  <c r="N51" i="2"/>
  <c r="H52" i="2"/>
  <c r="J52" i="2"/>
  <c r="L52" i="2"/>
  <c r="N52" i="2"/>
  <c r="H53" i="2"/>
  <c r="J53" i="2"/>
  <c r="L53" i="2"/>
  <c r="N53" i="2"/>
  <c r="H54" i="2"/>
  <c r="J54" i="2"/>
  <c r="L54" i="2"/>
  <c r="N54" i="2"/>
  <c r="H55" i="2"/>
  <c r="J55" i="2"/>
  <c r="L55" i="2"/>
  <c r="N55" i="2"/>
  <c r="H56" i="2"/>
  <c r="J56" i="2"/>
  <c r="L56" i="2"/>
  <c r="N56" i="2"/>
  <c r="H57" i="2"/>
  <c r="J57" i="2"/>
  <c r="L57" i="2"/>
  <c r="N57" i="2"/>
  <c r="H58" i="2"/>
  <c r="J58" i="2"/>
  <c r="L58" i="2"/>
  <c r="N58" i="2"/>
  <c r="H59" i="2"/>
  <c r="J59" i="2"/>
  <c r="L59" i="2"/>
  <c r="N59" i="2"/>
  <c r="H60" i="2"/>
  <c r="J60" i="2"/>
  <c r="L60" i="2"/>
  <c r="N60" i="2"/>
  <c r="H61" i="2"/>
  <c r="J61" i="2"/>
  <c r="L61" i="2"/>
  <c r="N61" i="2"/>
  <c r="H62" i="2"/>
  <c r="J62" i="2"/>
  <c r="L62" i="2"/>
  <c r="N62" i="2"/>
  <c r="H63" i="2"/>
  <c r="J63" i="2"/>
  <c r="L63" i="2"/>
  <c r="N63" i="2"/>
  <c r="H64" i="2"/>
  <c r="J64" i="2"/>
  <c r="L64" i="2"/>
  <c r="N64" i="2"/>
  <c r="H65" i="2"/>
  <c r="J65" i="2"/>
  <c r="L65" i="2"/>
  <c r="N65" i="2"/>
  <c r="H66" i="2"/>
  <c r="J66" i="2"/>
  <c r="L66" i="2"/>
  <c r="N66" i="2"/>
  <c r="H67" i="2"/>
  <c r="J67" i="2"/>
  <c r="L67" i="2"/>
  <c r="N67" i="2"/>
  <c r="H68" i="2"/>
  <c r="J68" i="2"/>
  <c r="L68" i="2"/>
  <c r="N68" i="2"/>
  <c r="H69" i="2"/>
  <c r="J69" i="2"/>
  <c r="L69" i="2"/>
  <c r="N69" i="2"/>
  <c r="H70" i="2"/>
  <c r="J70" i="2"/>
  <c r="L70" i="2"/>
  <c r="N70" i="2"/>
  <c r="H71" i="2"/>
  <c r="J71" i="2"/>
  <c r="L71" i="2"/>
  <c r="N71" i="2"/>
  <c r="H72" i="2"/>
  <c r="J72" i="2"/>
  <c r="L72" i="2"/>
  <c r="N72" i="2"/>
  <c r="H73" i="2"/>
  <c r="J73" i="2"/>
  <c r="L73" i="2"/>
  <c r="N73" i="2"/>
  <c r="H74" i="2"/>
  <c r="J74" i="2"/>
  <c r="L74" i="2"/>
  <c r="N74" i="2"/>
  <c r="H75" i="2"/>
  <c r="J75" i="2"/>
  <c r="L75" i="2"/>
  <c r="N75" i="2"/>
  <c r="H76" i="2"/>
  <c r="J76" i="2"/>
  <c r="L76" i="2"/>
  <c r="N76" i="2"/>
  <c r="H77" i="2"/>
  <c r="J77" i="2"/>
  <c r="L77" i="2"/>
  <c r="N77" i="2"/>
  <c r="H78" i="2"/>
  <c r="J78" i="2"/>
  <c r="L78" i="2"/>
  <c r="N78" i="2"/>
  <c r="H79" i="2"/>
  <c r="J79" i="2"/>
  <c r="L79" i="2"/>
  <c r="N79" i="2"/>
  <c r="H80" i="2"/>
  <c r="J80" i="2"/>
  <c r="L80" i="2"/>
  <c r="N80" i="2"/>
  <c r="H81" i="2"/>
  <c r="J81" i="2"/>
  <c r="L81" i="2"/>
  <c r="N81" i="2"/>
  <c r="H82" i="2"/>
  <c r="J82" i="2"/>
  <c r="L82" i="2"/>
  <c r="N82" i="2"/>
  <c r="H83" i="2"/>
  <c r="J83" i="2"/>
  <c r="L83" i="2"/>
  <c r="N83" i="2"/>
  <c r="H84" i="2"/>
  <c r="J84" i="2"/>
  <c r="L84" i="2"/>
  <c r="N84" i="2"/>
  <c r="H85" i="2"/>
  <c r="J85" i="2"/>
  <c r="L85" i="2"/>
  <c r="N85" i="2"/>
  <c r="H86" i="2"/>
  <c r="J86" i="2"/>
  <c r="L86" i="2"/>
  <c r="N86" i="2"/>
  <c r="H87" i="2"/>
  <c r="J87" i="2"/>
  <c r="L87" i="2"/>
  <c r="N87" i="2"/>
  <c r="H88" i="2"/>
  <c r="J88" i="2"/>
  <c r="L88" i="2"/>
  <c r="N88" i="2"/>
  <c r="H89" i="2"/>
  <c r="J89" i="2"/>
  <c r="L89" i="2"/>
  <c r="N89" i="2"/>
  <c r="H90" i="2"/>
  <c r="J90" i="2"/>
  <c r="L90" i="2"/>
  <c r="N90" i="2"/>
  <c r="H91" i="2"/>
  <c r="J91" i="2"/>
  <c r="L91" i="2"/>
  <c r="N91" i="2"/>
  <c r="H92" i="2"/>
  <c r="J92" i="2"/>
  <c r="L92" i="2"/>
  <c r="N92" i="2"/>
  <c r="H93" i="2"/>
  <c r="J93" i="2"/>
  <c r="L93" i="2"/>
  <c r="N93" i="2"/>
  <c r="H94" i="2"/>
  <c r="J94" i="2"/>
  <c r="L94" i="2"/>
  <c r="N94" i="2"/>
  <c r="H95" i="2"/>
  <c r="J95" i="2"/>
  <c r="L95" i="2"/>
  <c r="N95" i="2"/>
  <c r="H96" i="2"/>
  <c r="J96" i="2"/>
  <c r="L96" i="2"/>
  <c r="N96" i="2"/>
  <c r="H97" i="2"/>
  <c r="J97" i="2"/>
  <c r="L97" i="2"/>
  <c r="N97" i="2"/>
  <c r="H98" i="2"/>
  <c r="J98" i="2"/>
  <c r="L98" i="2"/>
  <c r="N98" i="2"/>
  <c r="H99" i="2"/>
  <c r="J99" i="2"/>
  <c r="L99" i="2"/>
  <c r="N99" i="2"/>
  <c r="H100" i="2"/>
  <c r="J100" i="2"/>
  <c r="L100" i="2"/>
  <c r="N100" i="2"/>
  <c r="H101" i="2"/>
  <c r="J101" i="2"/>
  <c r="L101" i="2"/>
  <c r="N101" i="2"/>
  <c r="H102" i="2"/>
  <c r="J102" i="2"/>
  <c r="L102" i="2"/>
  <c r="N102" i="2"/>
  <c r="H103" i="2"/>
  <c r="J103" i="2"/>
  <c r="L103" i="2"/>
  <c r="N103" i="2"/>
  <c r="H104" i="2"/>
  <c r="J104" i="2"/>
  <c r="L104" i="2"/>
  <c r="N104" i="2"/>
  <c r="H105" i="2"/>
  <c r="J105" i="2"/>
  <c r="L105" i="2"/>
  <c r="N105" i="2"/>
  <c r="H106" i="2"/>
  <c r="J106" i="2"/>
  <c r="L106" i="2"/>
  <c r="N106" i="2"/>
  <c r="H107" i="2"/>
  <c r="J107" i="2"/>
  <c r="L107" i="2"/>
  <c r="N107" i="2"/>
  <c r="H108" i="2"/>
  <c r="J108" i="2"/>
  <c r="L108" i="2"/>
  <c r="N108" i="2"/>
  <c r="H109" i="2"/>
  <c r="J109" i="2"/>
  <c r="L109" i="2"/>
  <c r="N109" i="2"/>
  <c r="H110" i="2"/>
  <c r="J110" i="2"/>
  <c r="L110" i="2"/>
  <c r="N110" i="2"/>
  <c r="H111" i="2"/>
  <c r="J111" i="2"/>
  <c r="L111" i="2"/>
  <c r="N111" i="2"/>
  <c r="H112" i="2"/>
  <c r="J112" i="2"/>
  <c r="L112" i="2"/>
  <c r="N112" i="2"/>
  <c r="H113" i="2"/>
  <c r="J113" i="2"/>
  <c r="L113" i="2"/>
  <c r="N113" i="2"/>
  <c r="H114" i="2"/>
  <c r="J114" i="2"/>
  <c r="L114" i="2"/>
  <c r="N114" i="2"/>
  <c r="H115" i="2"/>
  <c r="J115" i="2"/>
  <c r="L115" i="2"/>
  <c r="N115" i="2"/>
  <c r="H116" i="2"/>
  <c r="J116" i="2"/>
  <c r="L116" i="2"/>
  <c r="N116" i="2"/>
  <c r="H117" i="2"/>
  <c r="J117" i="2"/>
  <c r="L117" i="2"/>
  <c r="N117" i="2"/>
  <c r="H118" i="2"/>
  <c r="J118" i="2"/>
  <c r="L118" i="2"/>
  <c r="N118" i="2"/>
  <c r="H119" i="2"/>
  <c r="J119" i="2"/>
  <c r="L119" i="2"/>
  <c r="N119" i="2"/>
  <c r="H120" i="2"/>
  <c r="J120" i="2"/>
  <c r="L120" i="2"/>
  <c r="N120" i="2"/>
  <c r="H121" i="2"/>
  <c r="J121" i="2"/>
  <c r="L121" i="2"/>
  <c r="N121" i="2"/>
  <c r="H122" i="2"/>
  <c r="J122" i="2"/>
  <c r="L122" i="2"/>
  <c r="N122" i="2"/>
  <c r="H123" i="2"/>
  <c r="J123" i="2"/>
  <c r="L123" i="2"/>
  <c r="N123" i="2"/>
  <c r="H124" i="2"/>
  <c r="J124" i="2"/>
  <c r="L124" i="2"/>
  <c r="N124" i="2"/>
  <c r="H125" i="2"/>
  <c r="J125" i="2"/>
  <c r="L125" i="2"/>
  <c r="N125" i="2"/>
  <c r="H126" i="2"/>
  <c r="J126" i="2"/>
  <c r="L126" i="2"/>
  <c r="N126" i="2"/>
  <c r="H127" i="2"/>
  <c r="J127" i="2"/>
  <c r="L127" i="2"/>
  <c r="N127" i="2"/>
  <c r="H128" i="2"/>
  <c r="J128" i="2"/>
  <c r="L128" i="2"/>
  <c r="N128" i="2"/>
  <c r="H129" i="2"/>
  <c r="J129" i="2"/>
  <c r="L129" i="2"/>
  <c r="N129" i="2"/>
  <c r="H130" i="2"/>
  <c r="J130" i="2"/>
  <c r="L130" i="2"/>
  <c r="N130" i="2"/>
  <c r="H131" i="2"/>
  <c r="J131" i="2"/>
  <c r="L131" i="2"/>
  <c r="N131" i="2"/>
  <c r="H132" i="2"/>
  <c r="J132" i="2"/>
  <c r="L132" i="2"/>
  <c r="N132" i="2"/>
  <c r="H133" i="2"/>
  <c r="J133" i="2"/>
  <c r="L133" i="2"/>
  <c r="N133" i="2"/>
  <c r="H134" i="2"/>
  <c r="J134" i="2"/>
  <c r="L134" i="2"/>
  <c r="N134" i="2"/>
  <c r="H135" i="2"/>
  <c r="J135" i="2"/>
  <c r="L135" i="2"/>
  <c r="N135" i="2"/>
  <c r="H136" i="2"/>
  <c r="J136" i="2"/>
  <c r="L136" i="2"/>
  <c r="N136" i="2"/>
  <c r="H137" i="2"/>
  <c r="J137" i="2"/>
  <c r="L137" i="2"/>
  <c r="N137" i="2"/>
  <c r="H138" i="2"/>
  <c r="J138" i="2"/>
  <c r="L138" i="2"/>
  <c r="N138" i="2"/>
  <c r="H139" i="2"/>
  <c r="J139" i="2"/>
  <c r="L139" i="2"/>
  <c r="N139" i="2"/>
  <c r="H140" i="2"/>
  <c r="J140" i="2"/>
  <c r="L140" i="2"/>
  <c r="N140" i="2"/>
  <c r="H141" i="2"/>
  <c r="J141" i="2"/>
  <c r="L141" i="2"/>
  <c r="N141" i="2"/>
  <c r="H142" i="2"/>
  <c r="J142" i="2"/>
  <c r="L142" i="2"/>
  <c r="N142" i="2"/>
  <c r="H143" i="2"/>
  <c r="J143" i="2"/>
  <c r="L143" i="2"/>
  <c r="N143" i="2"/>
  <c r="H144" i="2"/>
  <c r="J144" i="2"/>
  <c r="L144" i="2"/>
  <c r="N144" i="2"/>
  <c r="H145" i="2"/>
  <c r="J145" i="2"/>
  <c r="L145" i="2"/>
  <c r="N145" i="2"/>
  <c r="H146" i="2"/>
  <c r="J146" i="2"/>
  <c r="L146" i="2"/>
  <c r="N146" i="2"/>
  <c r="H147" i="2"/>
  <c r="J147" i="2"/>
  <c r="L147" i="2"/>
  <c r="N147" i="2"/>
  <c r="H148" i="2"/>
  <c r="J148" i="2"/>
  <c r="L148" i="2"/>
  <c r="N148" i="2"/>
  <c r="H149" i="2"/>
  <c r="J149" i="2"/>
  <c r="L149" i="2"/>
  <c r="N149" i="2"/>
  <c r="H150" i="2"/>
  <c r="J150" i="2"/>
  <c r="L150" i="2"/>
  <c r="N150" i="2"/>
  <c r="H151" i="2"/>
  <c r="J151" i="2"/>
  <c r="L151" i="2"/>
  <c r="N151" i="2"/>
  <c r="H152" i="2"/>
  <c r="J152" i="2"/>
  <c r="L152" i="2"/>
  <c r="N152" i="2"/>
  <c r="H153" i="2"/>
  <c r="J153" i="2"/>
  <c r="L153" i="2"/>
  <c r="N153" i="2"/>
  <c r="H154" i="2"/>
  <c r="J154" i="2"/>
  <c r="L154" i="2"/>
  <c r="N154" i="2"/>
  <c r="H155" i="2"/>
  <c r="J155" i="2"/>
  <c r="L155" i="2"/>
  <c r="N155" i="2"/>
  <c r="H156" i="2"/>
  <c r="J156" i="2"/>
  <c r="L156" i="2"/>
  <c r="N156" i="2"/>
  <c r="H157" i="2"/>
  <c r="J157" i="2"/>
  <c r="L157" i="2"/>
  <c r="N157" i="2"/>
  <c r="H158" i="2"/>
  <c r="J158" i="2"/>
  <c r="L158" i="2"/>
  <c r="N158" i="2"/>
  <c r="H159" i="2"/>
  <c r="J159" i="2"/>
  <c r="L159" i="2"/>
  <c r="N159" i="2"/>
  <c r="H160" i="2"/>
  <c r="J160" i="2"/>
  <c r="L160" i="2"/>
  <c r="N160" i="2"/>
  <c r="H161" i="2"/>
  <c r="J161" i="2"/>
  <c r="L161" i="2"/>
  <c r="N161" i="2"/>
  <c r="H162" i="2"/>
  <c r="J162" i="2"/>
  <c r="L162" i="2"/>
  <c r="N162" i="2"/>
  <c r="H163" i="2"/>
  <c r="J163" i="2"/>
  <c r="L163" i="2"/>
  <c r="N163" i="2"/>
  <c r="H164" i="2"/>
  <c r="J164" i="2"/>
  <c r="L164" i="2"/>
  <c r="N164" i="2"/>
  <c r="H165" i="2"/>
  <c r="J165" i="2"/>
  <c r="L165" i="2"/>
  <c r="N165" i="2"/>
  <c r="H166" i="2"/>
  <c r="J166" i="2"/>
  <c r="L166" i="2"/>
  <c r="N166" i="2"/>
  <c r="H167" i="2"/>
  <c r="J167" i="2"/>
  <c r="L167" i="2"/>
  <c r="N167" i="2"/>
  <c r="H168" i="2"/>
  <c r="J168" i="2"/>
  <c r="L168" i="2"/>
  <c r="N168" i="2"/>
  <c r="H169" i="2"/>
  <c r="J169" i="2"/>
  <c r="L169" i="2"/>
  <c r="N169" i="2"/>
  <c r="H170" i="2"/>
  <c r="J170" i="2"/>
  <c r="L170" i="2"/>
  <c r="N170" i="2"/>
  <c r="H171" i="2"/>
  <c r="J171" i="2"/>
  <c r="L171" i="2"/>
  <c r="N171" i="2"/>
  <c r="H172" i="2"/>
  <c r="J172" i="2"/>
  <c r="L172" i="2"/>
  <c r="N172" i="2"/>
  <c r="H173" i="2"/>
  <c r="J173" i="2"/>
  <c r="L173" i="2"/>
  <c r="N173" i="2"/>
  <c r="H174" i="2"/>
  <c r="J174" i="2"/>
  <c r="L174" i="2"/>
  <c r="N174" i="2"/>
  <c r="H175" i="2"/>
  <c r="J175" i="2"/>
  <c r="L175" i="2"/>
  <c r="N175" i="2"/>
  <c r="H176" i="2"/>
  <c r="J176" i="2"/>
  <c r="L176" i="2"/>
  <c r="N176" i="2"/>
  <c r="H177" i="2"/>
  <c r="J177" i="2"/>
  <c r="L177" i="2"/>
  <c r="N177" i="2"/>
  <c r="H178" i="2"/>
  <c r="J178" i="2"/>
  <c r="L178" i="2"/>
  <c r="N178" i="2"/>
  <c r="H179" i="2"/>
  <c r="J179" i="2"/>
  <c r="L179" i="2"/>
  <c r="N179" i="2"/>
  <c r="H180" i="2"/>
  <c r="J180" i="2"/>
  <c r="L180" i="2"/>
  <c r="N180" i="2"/>
  <c r="H181" i="2"/>
  <c r="J181" i="2"/>
  <c r="L181" i="2"/>
  <c r="N181" i="2"/>
  <c r="H182" i="2"/>
  <c r="J182" i="2"/>
  <c r="L182" i="2"/>
  <c r="N182" i="2"/>
  <c r="H183" i="2"/>
  <c r="J183" i="2"/>
  <c r="L183" i="2"/>
  <c r="N183" i="2"/>
  <c r="H184" i="2"/>
  <c r="J184" i="2"/>
  <c r="L184" i="2"/>
  <c r="N184" i="2"/>
  <c r="H185" i="2"/>
  <c r="J185" i="2"/>
  <c r="L185" i="2"/>
  <c r="N185" i="2"/>
  <c r="H186" i="2"/>
  <c r="J186" i="2"/>
  <c r="L186" i="2"/>
  <c r="N186" i="2"/>
  <c r="H187" i="2"/>
  <c r="J187" i="2"/>
  <c r="L187" i="2"/>
  <c r="N187" i="2"/>
  <c r="H188" i="2"/>
  <c r="J188" i="2"/>
  <c r="L188" i="2"/>
  <c r="N188" i="2"/>
  <c r="H189" i="2"/>
  <c r="J189" i="2"/>
  <c r="L189" i="2"/>
  <c r="N189" i="2"/>
  <c r="H190" i="2"/>
  <c r="J190" i="2"/>
  <c r="L190" i="2"/>
  <c r="N190" i="2"/>
  <c r="H191" i="2"/>
  <c r="J191" i="2"/>
  <c r="L191" i="2"/>
  <c r="N191" i="2"/>
  <c r="H192" i="2"/>
  <c r="J192" i="2"/>
  <c r="L192" i="2"/>
  <c r="N192" i="2"/>
  <c r="H193" i="2"/>
  <c r="J193" i="2"/>
  <c r="L193" i="2"/>
  <c r="N193" i="2"/>
  <c r="H194" i="2"/>
  <c r="J194" i="2"/>
  <c r="L194" i="2"/>
  <c r="N194" i="2"/>
  <c r="H195" i="2"/>
  <c r="J195" i="2"/>
  <c r="L195" i="2"/>
  <c r="N195" i="2"/>
  <c r="H196" i="2"/>
  <c r="J196" i="2"/>
  <c r="L196" i="2"/>
  <c r="N196" i="2"/>
  <c r="H197" i="2"/>
  <c r="J197" i="2"/>
  <c r="L197" i="2"/>
  <c r="N197" i="2"/>
  <c r="H198" i="2"/>
  <c r="J198" i="2"/>
  <c r="L198" i="2"/>
  <c r="N198" i="2"/>
  <c r="H199" i="2"/>
  <c r="J199" i="2"/>
  <c r="L199" i="2"/>
  <c r="N199" i="2"/>
  <c r="H200" i="2"/>
  <c r="J200" i="2"/>
  <c r="L200" i="2"/>
  <c r="N200" i="2"/>
  <c r="H201" i="2"/>
  <c r="J201" i="2"/>
  <c r="L201" i="2"/>
  <c r="N201" i="2"/>
  <c r="H202" i="2"/>
  <c r="J202" i="2"/>
  <c r="L202" i="2"/>
  <c r="N202" i="2"/>
  <c r="H203" i="2"/>
  <c r="J203" i="2"/>
  <c r="L203" i="2"/>
  <c r="N203" i="2"/>
  <c r="H204" i="2"/>
  <c r="J204" i="2"/>
  <c r="L204" i="2"/>
  <c r="N204" i="2"/>
  <c r="H205" i="2"/>
  <c r="J205" i="2"/>
  <c r="L205" i="2"/>
  <c r="N205" i="2"/>
  <c r="H206" i="2"/>
  <c r="J206" i="2"/>
  <c r="L206" i="2"/>
  <c r="N206" i="2"/>
  <c r="H207" i="2"/>
  <c r="J207" i="2"/>
  <c r="L207" i="2"/>
  <c r="N207" i="2"/>
  <c r="H208" i="2"/>
  <c r="J208" i="2"/>
  <c r="L208" i="2"/>
  <c r="N208" i="2"/>
  <c r="H209" i="2"/>
  <c r="J209" i="2"/>
  <c r="L209" i="2"/>
  <c r="N209" i="2"/>
  <c r="H210" i="2"/>
  <c r="J210" i="2"/>
  <c r="L210" i="2"/>
  <c r="N210" i="2"/>
  <c r="H211" i="2"/>
  <c r="J211" i="2"/>
  <c r="L211" i="2"/>
  <c r="N211" i="2"/>
  <c r="H212" i="2"/>
  <c r="J212" i="2"/>
  <c r="L212" i="2"/>
  <c r="N212" i="2"/>
  <c r="H213" i="2"/>
  <c r="J213" i="2"/>
  <c r="L213" i="2"/>
  <c r="N213" i="2"/>
  <c r="H214" i="2"/>
  <c r="J214" i="2"/>
  <c r="L214" i="2"/>
  <c r="N214" i="2"/>
  <c r="H215" i="2"/>
  <c r="J215" i="2"/>
  <c r="L215" i="2"/>
  <c r="N215" i="2"/>
  <c r="H216" i="2"/>
  <c r="J216" i="2"/>
  <c r="L216" i="2"/>
  <c r="N216" i="2"/>
  <c r="H217" i="2"/>
  <c r="J217" i="2"/>
  <c r="L217" i="2"/>
  <c r="N217" i="2"/>
  <c r="H218" i="2"/>
  <c r="J218" i="2"/>
  <c r="L218" i="2"/>
  <c r="N218" i="2"/>
  <c r="H219" i="2"/>
  <c r="J219" i="2"/>
  <c r="L219" i="2"/>
  <c r="N219" i="2"/>
  <c r="H220" i="2"/>
  <c r="J220" i="2"/>
  <c r="L220" i="2"/>
  <c r="N220" i="2"/>
  <c r="H221" i="2"/>
  <c r="J221" i="2"/>
  <c r="L221" i="2"/>
  <c r="N221" i="2"/>
  <c r="H222" i="2"/>
  <c r="J222" i="2"/>
  <c r="L222" i="2"/>
  <c r="N222" i="2"/>
  <c r="H223" i="2"/>
  <c r="J223" i="2"/>
  <c r="L223" i="2"/>
  <c r="N223" i="2"/>
  <c r="H224" i="2"/>
  <c r="J224" i="2"/>
  <c r="L224" i="2"/>
  <c r="N224" i="2"/>
  <c r="H225" i="2"/>
  <c r="J225" i="2"/>
  <c r="L225" i="2"/>
  <c r="N225" i="2"/>
  <c r="H226" i="2"/>
  <c r="J226" i="2"/>
  <c r="L226" i="2"/>
  <c r="N226" i="2"/>
  <c r="H227" i="2"/>
  <c r="J227" i="2"/>
  <c r="L227" i="2"/>
  <c r="N227" i="2"/>
  <c r="H228" i="2"/>
  <c r="J228" i="2"/>
  <c r="L228" i="2"/>
  <c r="N228" i="2"/>
  <c r="H229" i="2"/>
  <c r="J229" i="2"/>
  <c r="L229" i="2"/>
  <c r="N229" i="2"/>
  <c r="H230" i="2"/>
  <c r="J230" i="2"/>
  <c r="L230" i="2"/>
  <c r="N230" i="2"/>
  <c r="H231" i="2"/>
  <c r="J231" i="2"/>
  <c r="L231" i="2"/>
  <c r="N231" i="2"/>
  <c r="H232" i="2"/>
  <c r="J232" i="2"/>
  <c r="L232" i="2"/>
  <c r="N232" i="2"/>
  <c r="H233" i="2"/>
  <c r="J233" i="2"/>
  <c r="L233" i="2"/>
  <c r="N233" i="2"/>
  <c r="H234" i="2"/>
  <c r="J234" i="2"/>
  <c r="L234" i="2"/>
  <c r="N234" i="2"/>
  <c r="H235" i="2"/>
  <c r="J235" i="2"/>
  <c r="L235" i="2"/>
  <c r="N235" i="2"/>
  <c r="H236" i="2"/>
  <c r="J236" i="2"/>
  <c r="L236" i="2"/>
  <c r="N236" i="2"/>
  <c r="H237" i="2"/>
  <c r="J237" i="2"/>
  <c r="L237" i="2"/>
  <c r="N237" i="2"/>
  <c r="H238" i="2"/>
  <c r="J238" i="2"/>
  <c r="L238" i="2"/>
  <c r="N238" i="2"/>
  <c r="H239" i="2"/>
  <c r="J239" i="2"/>
  <c r="L239" i="2"/>
  <c r="N239" i="2"/>
  <c r="H240" i="2"/>
  <c r="J240" i="2"/>
  <c r="L240" i="2"/>
  <c r="N240" i="2"/>
  <c r="H241" i="2"/>
  <c r="J241" i="2"/>
  <c r="L241" i="2"/>
  <c r="N241" i="2"/>
  <c r="H242" i="2"/>
  <c r="J242" i="2"/>
  <c r="L242" i="2"/>
  <c r="N242" i="2"/>
  <c r="H243" i="2"/>
  <c r="J243" i="2"/>
  <c r="L243" i="2"/>
  <c r="N243" i="2"/>
  <c r="H244" i="2"/>
  <c r="J244" i="2"/>
  <c r="L244" i="2"/>
  <c r="N244" i="2"/>
  <c r="H245" i="2"/>
  <c r="J245" i="2"/>
  <c r="L245" i="2"/>
  <c r="N245" i="2"/>
  <c r="H246" i="2"/>
  <c r="J246" i="2"/>
  <c r="L246" i="2"/>
  <c r="N246" i="2"/>
  <c r="H247" i="2"/>
  <c r="J247" i="2"/>
  <c r="L247" i="2"/>
  <c r="N247" i="2"/>
  <c r="H248" i="2"/>
  <c r="J248" i="2"/>
  <c r="L248" i="2"/>
  <c r="N248" i="2"/>
  <c r="H249" i="2"/>
  <c r="J249" i="2"/>
  <c r="L249" i="2"/>
  <c r="N249" i="2"/>
  <c r="H250" i="2"/>
  <c r="J250" i="2"/>
  <c r="L250" i="2"/>
  <c r="N250" i="2"/>
  <c r="H251" i="2"/>
  <c r="J251" i="2"/>
  <c r="L251" i="2"/>
  <c r="N251" i="2"/>
  <c r="H252" i="2"/>
  <c r="J252" i="2"/>
  <c r="L252" i="2"/>
  <c r="N252" i="2"/>
  <c r="H253" i="2"/>
  <c r="J253" i="2"/>
  <c r="L253" i="2"/>
  <c r="N253" i="2"/>
  <c r="H254" i="2"/>
  <c r="J254" i="2"/>
  <c r="L254" i="2"/>
  <c r="N254" i="2"/>
  <c r="H255" i="2"/>
  <c r="J255" i="2"/>
  <c r="L255" i="2"/>
  <c r="N255" i="2"/>
  <c r="H256" i="2"/>
  <c r="J256" i="2"/>
  <c r="L256" i="2"/>
  <c r="N256" i="2"/>
  <c r="H257" i="2"/>
  <c r="J257" i="2"/>
  <c r="L257" i="2"/>
  <c r="N257" i="2"/>
  <c r="H258" i="2"/>
  <c r="J258" i="2"/>
  <c r="L258" i="2"/>
  <c r="N258" i="2"/>
  <c r="H259" i="2"/>
  <c r="J259" i="2"/>
  <c r="L259" i="2"/>
  <c r="N259" i="2"/>
  <c r="H260" i="2"/>
  <c r="J260" i="2"/>
  <c r="L260" i="2"/>
  <c r="N260" i="2"/>
  <c r="H261" i="2"/>
  <c r="J261" i="2"/>
  <c r="L261" i="2"/>
  <c r="N261" i="2"/>
  <c r="H262" i="2"/>
  <c r="J262" i="2"/>
  <c r="L262" i="2"/>
  <c r="N262" i="2"/>
  <c r="H263" i="2"/>
  <c r="J263" i="2"/>
  <c r="L263" i="2"/>
  <c r="N263" i="2"/>
  <c r="H264" i="2"/>
  <c r="J264" i="2"/>
  <c r="L264" i="2"/>
  <c r="N264" i="2"/>
  <c r="H265" i="2"/>
  <c r="J265" i="2"/>
  <c r="L265" i="2"/>
  <c r="N265" i="2"/>
  <c r="H266" i="2"/>
  <c r="J266" i="2"/>
  <c r="L266" i="2"/>
  <c r="N266" i="2"/>
  <c r="H267" i="2"/>
  <c r="J267" i="2"/>
  <c r="L267" i="2"/>
  <c r="N267" i="2"/>
  <c r="H268" i="2"/>
  <c r="J268" i="2"/>
  <c r="L268" i="2"/>
  <c r="N268" i="2"/>
  <c r="H269" i="2"/>
  <c r="J269" i="2"/>
  <c r="L269" i="2"/>
  <c r="N269" i="2"/>
  <c r="H270" i="2"/>
  <c r="J270" i="2"/>
  <c r="L270" i="2"/>
  <c r="N270" i="2"/>
  <c r="H271" i="2"/>
  <c r="J271" i="2"/>
  <c r="L271" i="2"/>
  <c r="N271" i="2"/>
  <c r="H272" i="2"/>
  <c r="J272" i="2"/>
  <c r="L272" i="2"/>
  <c r="N272" i="2"/>
  <c r="H273" i="2"/>
  <c r="J273" i="2"/>
  <c r="L273" i="2"/>
  <c r="N273" i="2"/>
  <c r="H274" i="2"/>
  <c r="J274" i="2"/>
  <c r="L274" i="2"/>
  <c r="N274" i="2"/>
  <c r="H275" i="2"/>
  <c r="J275" i="2"/>
  <c r="L275" i="2"/>
  <c r="N275" i="2"/>
  <c r="H276" i="2"/>
  <c r="J276" i="2"/>
  <c r="L276" i="2"/>
  <c r="N276" i="2"/>
  <c r="H277" i="2"/>
  <c r="J277" i="2"/>
  <c r="L277" i="2"/>
  <c r="N277" i="2"/>
  <c r="H278" i="2"/>
  <c r="J278" i="2"/>
  <c r="L278" i="2"/>
  <c r="N278" i="2"/>
  <c r="H279" i="2"/>
  <c r="J279" i="2"/>
  <c r="L279" i="2"/>
  <c r="N279" i="2"/>
  <c r="H280" i="2"/>
  <c r="J280" i="2"/>
  <c r="L280" i="2"/>
  <c r="N280" i="2"/>
  <c r="H281" i="2"/>
  <c r="J281" i="2"/>
  <c r="L281" i="2"/>
  <c r="N281" i="2"/>
  <c r="H282" i="2"/>
  <c r="J282" i="2"/>
  <c r="L282" i="2"/>
  <c r="N282" i="2"/>
  <c r="H283" i="2"/>
  <c r="J283" i="2"/>
  <c r="L283" i="2"/>
  <c r="N283" i="2"/>
  <c r="H284" i="2"/>
  <c r="J284" i="2"/>
  <c r="L284" i="2"/>
  <c r="N284" i="2"/>
  <c r="H285" i="2"/>
  <c r="J285" i="2"/>
  <c r="L285" i="2"/>
  <c r="N285" i="2"/>
  <c r="H286" i="2"/>
  <c r="J286" i="2"/>
  <c r="L286" i="2"/>
  <c r="N286" i="2"/>
  <c r="H287" i="2"/>
  <c r="J287" i="2"/>
  <c r="L287" i="2"/>
  <c r="N287" i="2"/>
  <c r="H288" i="2"/>
  <c r="J288" i="2"/>
  <c r="L288" i="2"/>
  <c r="N288" i="2"/>
  <c r="H289" i="2"/>
  <c r="J289" i="2"/>
  <c r="L289" i="2"/>
  <c r="N289" i="2"/>
  <c r="H290" i="2"/>
  <c r="J290" i="2"/>
  <c r="L290" i="2"/>
  <c r="N290" i="2"/>
  <c r="H291" i="2"/>
  <c r="J291" i="2"/>
  <c r="L291" i="2"/>
  <c r="N291" i="2"/>
  <c r="H292" i="2"/>
  <c r="J292" i="2"/>
  <c r="L292" i="2"/>
  <c r="N292" i="2"/>
  <c r="H293" i="2"/>
  <c r="J293" i="2"/>
  <c r="L293" i="2"/>
  <c r="N293" i="2"/>
  <c r="H294" i="2"/>
  <c r="J294" i="2"/>
  <c r="L294" i="2"/>
  <c r="N294" i="2"/>
  <c r="H295" i="2"/>
  <c r="J295" i="2"/>
  <c r="L295" i="2"/>
  <c r="N295" i="2"/>
  <c r="H296" i="2"/>
  <c r="J296" i="2"/>
  <c r="L296" i="2"/>
  <c r="N296" i="2"/>
  <c r="H297" i="2"/>
  <c r="J297" i="2"/>
  <c r="L297" i="2"/>
  <c r="N297" i="2"/>
  <c r="H298" i="2"/>
  <c r="J298" i="2"/>
  <c r="L298" i="2"/>
  <c r="N298" i="2"/>
  <c r="H299" i="2"/>
  <c r="J299" i="2"/>
  <c r="L299" i="2"/>
  <c r="N299" i="2"/>
  <c r="H300" i="2"/>
  <c r="J300" i="2"/>
  <c r="L300" i="2"/>
  <c r="N300" i="2"/>
  <c r="H301" i="2"/>
  <c r="J301" i="2"/>
  <c r="L301" i="2"/>
  <c r="N301" i="2"/>
  <c r="H302" i="2"/>
  <c r="J302" i="2"/>
  <c r="L302" i="2"/>
  <c r="N302" i="2"/>
  <c r="H303" i="2"/>
  <c r="J303" i="2"/>
  <c r="L303" i="2"/>
  <c r="N303" i="2"/>
  <c r="H304" i="2"/>
  <c r="J304" i="2"/>
  <c r="L304" i="2"/>
  <c r="N304" i="2"/>
  <c r="H305" i="2"/>
  <c r="J305" i="2"/>
  <c r="L305" i="2"/>
  <c r="N305" i="2"/>
  <c r="H306" i="2"/>
  <c r="J306" i="2"/>
  <c r="L306" i="2"/>
  <c r="N306" i="2"/>
  <c r="H307" i="2"/>
  <c r="J307" i="2"/>
  <c r="L307" i="2"/>
  <c r="N307" i="2"/>
  <c r="H308" i="2"/>
  <c r="J308" i="2"/>
  <c r="L308" i="2"/>
  <c r="N308" i="2"/>
  <c r="H309" i="2"/>
  <c r="J309" i="2"/>
  <c r="L309" i="2"/>
  <c r="N309" i="2"/>
  <c r="H310" i="2"/>
  <c r="J310" i="2"/>
  <c r="L310" i="2"/>
  <c r="N310" i="2"/>
  <c r="H311" i="2"/>
  <c r="J311" i="2"/>
  <c r="L311" i="2"/>
  <c r="N311" i="2"/>
  <c r="H312" i="2"/>
  <c r="J312" i="2"/>
  <c r="L312" i="2"/>
  <c r="N312" i="2"/>
  <c r="H313" i="2"/>
  <c r="J313" i="2"/>
  <c r="L313" i="2"/>
  <c r="N313" i="2"/>
  <c r="H314" i="2"/>
  <c r="J314" i="2"/>
  <c r="L314" i="2"/>
  <c r="N314" i="2"/>
  <c r="H315" i="2"/>
  <c r="J315" i="2"/>
  <c r="L315" i="2"/>
  <c r="N315" i="2"/>
  <c r="H316" i="2"/>
  <c r="J316" i="2"/>
  <c r="L316" i="2"/>
  <c r="N316" i="2"/>
  <c r="H317" i="2"/>
  <c r="J317" i="2"/>
  <c r="L317" i="2"/>
  <c r="N317" i="2"/>
  <c r="H318" i="2"/>
  <c r="J318" i="2"/>
  <c r="L318" i="2"/>
  <c r="N318" i="2"/>
  <c r="H319" i="2"/>
  <c r="J319" i="2"/>
  <c r="L319" i="2"/>
  <c r="N319" i="2"/>
  <c r="H320" i="2"/>
  <c r="J320" i="2"/>
  <c r="L320" i="2"/>
  <c r="N320" i="2"/>
  <c r="H321" i="2"/>
  <c r="J321" i="2"/>
  <c r="L321" i="2"/>
  <c r="N321" i="2"/>
  <c r="H322" i="2"/>
  <c r="J322" i="2"/>
  <c r="L322" i="2"/>
  <c r="N322" i="2"/>
  <c r="H323" i="2"/>
  <c r="J323" i="2"/>
  <c r="L323" i="2"/>
  <c r="N323" i="2"/>
  <c r="H324" i="2"/>
  <c r="J324" i="2"/>
  <c r="L324" i="2"/>
  <c r="N324" i="2"/>
  <c r="H325" i="2"/>
  <c r="J325" i="2"/>
  <c r="L325" i="2"/>
  <c r="N325" i="2"/>
  <c r="H326" i="2"/>
  <c r="J326" i="2"/>
  <c r="L326" i="2"/>
  <c r="N326" i="2"/>
  <c r="H327" i="2"/>
  <c r="J327" i="2"/>
  <c r="L327" i="2"/>
  <c r="N327" i="2"/>
  <c r="H328" i="2"/>
  <c r="J328" i="2"/>
  <c r="L328" i="2"/>
  <c r="N328" i="2"/>
  <c r="H329" i="2"/>
  <c r="J329" i="2"/>
  <c r="L329" i="2"/>
  <c r="N329" i="2"/>
  <c r="H330" i="2"/>
  <c r="J330" i="2"/>
  <c r="L330" i="2"/>
  <c r="N330" i="2"/>
  <c r="H331" i="2"/>
  <c r="J331" i="2"/>
  <c r="L331" i="2"/>
  <c r="N331" i="2"/>
  <c r="H332" i="2"/>
  <c r="J332" i="2"/>
  <c r="L332" i="2"/>
  <c r="N332" i="2"/>
  <c r="H333" i="2"/>
  <c r="J333" i="2"/>
  <c r="L333" i="2"/>
  <c r="N333" i="2"/>
  <c r="H334" i="2"/>
  <c r="J334" i="2"/>
  <c r="L334" i="2"/>
  <c r="N334" i="2"/>
  <c r="H335" i="2"/>
  <c r="J335" i="2"/>
  <c r="L335" i="2"/>
  <c r="N335" i="2"/>
  <c r="H336" i="2"/>
  <c r="J336" i="2"/>
  <c r="L336" i="2"/>
  <c r="N336" i="2"/>
  <c r="H337" i="2"/>
  <c r="J337" i="2"/>
  <c r="L337" i="2"/>
  <c r="N337" i="2"/>
  <c r="H338" i="2"/>
  <c r="J338" i="2"/>
  <c r="L338" i="2"/>
  <c r="N338" i="2"/>
  <c r="H339" i="2"/>
  <c r="J339" i="2"/>
  <c r="L339" i="2"/>
  <c r="N339" i="2"/>
  <c r="H340" i="2"/>
  <c r="J340" i="2"/>
  <c r="L340" i="2"/>
  <c r="N340" i="2"/>
  <c r="H341" i="2"/>
  <c r="J341" i="2"/>
  <c r="L341" i="2"/>
  <c r="N341" i="2"/>
  <c r="H342" i="2"/>
  <c r="J342" i="2"/>
  <c r="L342" i="2"/>
  <c r="N342" i="2"/>
  <c r="H343" i="2"/>
  <c r="J343" i="2"/>
  <c r="L343" i="2"/>
  <c r="N343" i="2"/>
  <c r="H344" i="2"/>
  <c r="J344" i="2"/>
  <c r="L344" i="2"/>
  <c r="N344" i="2"/>
  <c r="H345" i="2"/>
  <c r="J345" i="2"/>
  <c r="L345" i="2"/>
  <c r="N345" i="2"/>
  <c r="H346" i="2"/>
  <c r="J346" i="2"/>
  <c r="L346" i="2"/>
  <c r="N346" i="2"/>
  <c r="H347" i="2"/>
  <c r="J347" i="2"/>
  <c r="L347" i="2"/>
  <c r="N347" i="2"/>
  <c r="H348" i="2"/>
  <c r="J348" i="2"/>
  <c r="L348" i="2"/>
  <c r="N348" i="2"/>
  <c r="H349" i="2"/>
  <c r="J349" i="2"/>
  <c r="L349" i="2"/>
  <c r="N349" i="2"/>
  <c r="H350" i="2"/>
  <c r="J350" i="2"/>
  <c r="L350" i="2"/>
  <c r="N350" i="2"/>
  <c r="H351" i="2"/>
  <c r="J351" i="2"/>
  <c r="L351" i="2"/>
  <c r="N351" i="2"/>
  <c r="H352" i="2"/>
  <c r="J352" i="2"/>
  <c r="L352" i="2"/>
  <c r="N352" i="2"/>
  <c r="H353" i="2"/>
  <c r="J353" i="2"/>
  <c r="L353" i="2"/>
  <c r="N353" i="2"/>
  <c r="H354" i="2"/>
  <c r="J354" i="2"/>
  <c r="L354" i="2"/>
  <c r="N354" i="2"/>
  <c r="H355" i="2"/>
  <c r="J355" i="2"/>
  <c r="L355" i="2"/>
  <c r="N355" i="2"/>
  <c r="H356" i="2"/>
  <c r="J356" i="2"/>
  <c r="L356" i="2"/>
  <c r="N356" i="2"/>
  <c r="H357" i="2"/>
  <c r="J357" i="2"/>
  <c r="L357" i="2"/>
  <c r="N357" i="2"/>
  <c r="H358" i="2"/>
  <c r="J358" i="2"/>
  <c r="L358" i="2"/>
  <c r="N358" i="2"/>
  <c r="H359" i="2"/>
  <c r="J359" i="2"/>
  <c r="L359" i="2"/>
  <c r="N359" i="2"/>
  <c r="H360" i="2"/>
  <c r="J360" i="2"/>
  <c r="L360" i="2"/>
  <c r="N360" i="2"/>
  <c r="H361" i="2"/>
  <c r="J361" i="2"/>
  <c r="L361" i="2"/>
  <c r="N361" i="2"/>
  <c r="H362" i="2"/>
  <c r="J362" i="2"/>
  <c r="L362" i="2"/>
  <c r="N362" i="2"/>
  <c r="H363" i="2"/>
  <c r="J363" i="2"/>
  <c r="L363" i="2"/>
  <c r="N363" i="2"/>
  <c r="H364" i="2"/>
  <c r="J364" i="2"/>
  <c r="L364" i="2"/>
  <c r="N364" i="2"/>
  <c r="H365" i="2"/>
  <c r="J365" i="2"/>
  <c r="L365" i="2"/>
  <c r="N365" i="2"/>
  <c r="H366" i="2"/>
  <c r="J366" i="2"/>
  <c r="L366" i="2"/>
  <c r="N366" i="2"/>
  <c r="H367" i="2"/>
  <c r="J367" i="2"/>
  <c r="L367" i="2"/>
  <c r="N367" i="2"/>
  <c r="H368" i="2"/>
  <c r="J368" i="2"/>
  <c r="L368" i="2"/>
  <c r="N368" i="2"/>
  <c r="H369" i="2"/>
  <c r="J369" i="2"/>
  <c r="L369" i="2"/>
  <c r="N369" i="2"/>
  <c r="H370" i="2"/>
  <c r="J370" i="2"/>
  <c r="L370" i="2"/>
  <c r="N370" i="2"/>
  <c r="H371" i="2"/>
  <c r="J371" i="2"/>
  <c r="L371" i="2"/>
  <c r="N371" i="2"/>
  <c r="H372" i="2"/>
  <c r="J372" i="2"/>
  <c r="L372" i="2"/>
  <c r="N372" i="2"/>
  <c r="H373" i="2"/>
  <c r="J373" i="2"/>
  <c r="L373" i="2"/>
  <c r="N373" i="2"/>
  <c r="H374" i="2"/>
  <c r="J374" i="2"/>
  <c r="L374" i="2"/>
  <c r="N374" i="2"/>
  <c r="H375" i="2"/>
  <c r="J375" i="2"/>
  <c r="L375" i="2"/>
  <c r="N375" i="2"/>
  <c r="H376" i="2"/>
  <c r="J376" i="2"/>
  <c r="L376" i="2"/>
  <c r="N376" i="2"/>
  <c r="H377" i="2"/>
  <c r="J377" i="2"/>
  <c r="L377" i="2"/>
  <c r="N377" i="2"/>
  <c r="H378" i="2"/>
  <c r="J378" i="2"/>
  <c r="L378" i="2"/>
  <c r="N378" i="2"/>
  <c r="H379" i="2"/>
  <c r="J379" i="2"/>
  <c r="L379" i="2"/>
  <c r="N379" i="2"/>
  <c r="H380" i="2"/>
  <c r="J380" i="2"/>
  <c r="L380" i="2"/>
  <c r="N380" i="2"/>
  <c r="H381" i="2"/>
  <c r="J381" i="2"/>
  <c r="L381" i="2"/>
  <c r="N381" i="2"/>
  <c r="H382" i="2"/>
  <c r="J382" i="2"/>
  <c r="L382" i="2"/>
  <c r="N382" i="2"/>
  <c r="H383" i="2"/>
  <c r="J383" i="2"/>
  <c r="L383" i="2"/>
  <c r="N383" i="2"/>
  <c r="H384" i="2"/>
  <c r="J384" i="2"/>
  <c r="L384" i="2"/>
  <c r="N384" i="2"/>
  <c r="H385" i="2"/>
  <c r="J385" i="2"/>
  <c r="L385" i="2"/>
  <c r="N385" i="2"/>
  <c r="H386" i="2"/>
  <c r="J386" i="2"/>
  <c r="L386" i="2"/>
  <c r="N386" i="2"/>
  <c r="H387" i="2"/>
  <c r="J387" i="2"/>
  <c r="L387" i="2"/>
  <c r="N387" i="2"/>
  <c r="H388" i="2"/>
  <c r="J388" i="2"/>
  <c r="L388" i="2"/>
  <c r="N388" i="2"/>
  <c r="H389" i="2"/>
  <c r="J389" i="2"/>
  <c r="L389" i="2"/>
  <c r="N389" i="2"/>
  <c r="H390" i="2"/>
  <c r="J390" i="2"/>
  <c r="L390" i="2"/>
  <c r="N390" i="2"/>
  <c r="H391" i="2"/>
  <c r="J391" i="2"/>
  <c r="L391" i="2"/>
  <c r="N391" i="2"/>
  <c r="H392" i="2"/>
  <c r="J392" i="2"/>
  <c r="L392" i="2"/>
  <c r="N392" i="2"/>
  <c r="H393" i="2"/>
  <c r="J393" i="2"/>
  <c r="L393" i="2"/>
  <c r="N393" i="2"/>
  <c r="H394" i="2"/>
  <c r="J394" i="2"/>
  <c r="L394" i="2"/>
  <c r="N394" i="2"/>
  <c r="H395" i="2"/>
  <c r="J395" i="2"/>
  <c r="L395" i="2"/>
  <c r="N395" i="2"/>
  <c r="H396" i="2"/>
  <c r="J396" i="2"/>
  <c r="L396" i="2"/>
  <c r="N396" i="2"/>
  <c r="H397" i="2"/>
  <c r="J397" i="2"/>
  <c r="L397" i="2"/>
  <c r="N397" i="2"/>
  <c r="H398" i="2"/>
  <c r="J398" i="2"/>
  <c r="L398" i="2"/>
  <c r="N398" i="2"/>
  <c r="H399" i="2"/>
  <c r="J399" i="2"/>
  <c r="L399" i="2"/>
  <c r="N399" i="2"/>
  <c r="H400" i="2"/>
  <c r="J400" i="2"/>
  <c r="L400" i="2"/>
  <c r="N400" i="2"/>
  <c r="H401" i="2"/>
  <c r="J401" i="2"/>
  <c r="L401" i="2"/>
  <c r="N401" i="2"/>
  <c r="H402" i="2"/>
  <c r="J402" i="2"/>
  <c r="L402" i="2"/>
  <c r="N402" i="2"/>
  <c r="H403" i="2"/>
  <c r="J403" i="2"/>
  <c r="L403" i="2"/>
  <c r="N403" i="2"/>
  <c r="H404" i="2"/>
  <c r="J404" i="2"/>
  <c r="L404" i="2"/>
  <c r="N404" i="2"/>
  <c r="H405" i="2"/>
  <c r="J405" i="2"/>
  <c r="L405" i="2"/>
  <c r="N405" i="2"/>
  <c r="H406" i="2"/>
  <c r="J406" i="2"/>
  <c r="L406" i="2"/>
  <c r="N406" i="2"/>
  <c r="H407" i="2"/>
  <c r="J407" i="2"/>
  <c r="L407" i="2"/>
  <c r="N407" i="2"/>
  <c r="H408" i="2"/>
  <c r="J408" i="2"/>
  <c r="L408" i="2"/>
  <c r="N408" i="2"/>
  <c r="H409" i="2"/>
  <c r="J409" i="2"/>
  <c r="L409" i="2"/>
  <c r="N409" i="2"/>
  <c r="H410" i="2"/>
  <c r="J410" i="2"/>
  <c r="L410" i="2"/>
  <c r="N410" i="2"/>
  <c r="H411" i="2"/>
  <c r="J411" i="2"/>
  <c r="L411" i="2"/>
  <c r="N411" i="2"/>
  <c r="H412" i="2"/>
  <c r="J412" i="2"/>
  <c r="L412" i="2"/>
  <c r="N412" i="2"/>
  <c r="H413" i="2"/>
  <c r="J413" i="2"/>
  <c r="L413" i="2"/>
  <c r="N413" i="2"/>
  <c r="H414" i="2"/>
  <c r="J414" i="2"/>
  <c r="L414" i="2"/>
  <c r="N414" i="2"/>
  <c r="H415" i="2"/>
  <c r="J415" i="2"/>
  <c r="L415" i="2"/>
  <c r="N415" i="2"/>
  <c r="H416" i="2"/>
  <c r="J416" i="2"/>
  <c r="L416" i="2"/>
  <c r="N416" i="2"/>
  <c r="H417" i="2"/>
  <c r="J417" i="2"/>
  <c r="L417" i="2"/>
  <c r="N417" i="2"/>
  <c r="H418" i="2"/>
  <c r="J418" i="2"/>
  <c r="L418" i="2"/>
  <c r="N418" i="2"/>
  <c r="H419" i="2"/>
  <c r="J419" i="2"/>
  <c r="L419" i="2"/>
  <c r="N419" i="2"/>
  <c r="H420" i="2"/>
  <c r="J420" i="2"/>
  <c r="L420" i="2"/>
  <c r="N420" i="2"/>
  <c r="H421" i="2"/>
  <c r="J421" i="2"/>
  <c r="L421" i="2"/>
  <c r="N421" i="2"/>
  <c r="H422" i="2"/>
  <c r="J422" i="2"/>
  <c r="L422" i="2"/>
  <c r="N422" i="2"/>
  <c r="H423" i="2"/>
  <c r="J423" i="2"/>
  <c r="L423" i="2"/>
  <c r="N423" i="2"/>
  <c r="H424" i="2"/>
  <c r="J424" i="2"/>
  <c r="L424" i="2"/>
  <c r="N424" i="2"/>
  <c r="H425" i="2"/>
  <c r="J425" i="2"/>
  <c r="L425" i="2"/>
  <c r="N425" i="2"/>
  <c r="H426" i="2"/>
  <c r="J426" i="2"/>
  <c r="L426" i="2"/>
  <c r="N426" i="2"/>
  <c r="H427" i="2"/>
  <c r="J427" i="2"/>
  <c r="L427" i="2"/>
  <c r="N427" i="2"/>
  <c r="H428" i="2"/>
  <c r="J428" i="2"/>
  <c r="L428" i="2"/>
  <c r="N428" i="2"/>
  <c r="H429" i="2"/>
  <c r="J429" i="2"/>
  <c r="L429" i="2"/>
  <c r="N429" i="2"/>
  <c r="H430" i="2"/>
  <c r="J430" i="2"/>
  <c r="L430" i="2"/>
  <c r="N430" i="2"/>
  <c r="H431" i="2"/>
  <c r="J431" i="2"/>
  <c r="L431" i="2"/>
  <c r="N431" i="2"/>
  <c r="H432" i="2"/>
  <c r="J432" i="2"/>
  <c r="L432" i="2"/>
  <c r="N432" i="2"/>
  <c r="H433" i="2"/>
  <c r="J433" i="2"/>
  <c r="L433" i="2"/>
  <c r="N433" i="2"/>
  <c r="H434" i="2"/>
  <c r="J434" i="2"/>
  <c r="L434" i="2"/>
  <c r="N434" i="2"/>
  <c r="H435" i="2"/>
  <c r="J435" i="2"/>
  <c r="L435" i="2"/>
  <c r="N435" i="2"/>
  <c r="H436" i="2"/>
  <c r="J436" i="2"/>
  <c r="L436" i="2"/>
  <c r="N436" i="2"/>
  <c r="H437" i="2"/>
  <c r="J437" i="2"/>
  <c r="L437" i="2"/>
  <c r="N437" i="2"/>
  <c r="H438" i="2"/>
  <c r="J438" i="2"/>
  <c r="L438" i="2"/>
  <c r="N438" i="2"/>
  <c r="H439" i="2"/>
  <c r="J439" i="2"/>
  <c r="L439" i="2"/>
  <c r="N439" i="2"/>
  <c r="H440" i="2"/>
  <c r="J440" i="2"/>
  <c r="L440" i="2"/>
  <c r="N440" i="2"/>
  <c r="H441" i="2"/>
  <c r="J441" i="2"/>
  <c r="L441" i="2"/>
  <c r="N441" i="2"/>
  <c r="H442" i="2"/>
  <c r="J442" i="2"/>
  <c r="L442" i="2"/>
  <c r="N442" i="2"/>
  <c r="H443" i="2"/>
  <c r="J443" i="2"/>
  <c r="L443" i="2"/>
  <c r="N443" i="2"/>
  <c r="H444" i="2"/>
  <c r="J444" i="2"/>
  <c r="L444" i="2"/>
  <c r="N444" i="2"/>
  <c r="H445" i="2"/>
  <c r="J445" i="2"/>
  <c r="L445" i="2"/>
  <c r="N445" i="2"/>
  <c r="H446" i="2"/>
  <c r="J446" i="2"/>
  <c r="L446" i="2"/>
  <c r="N446" i="2"/>
  <c r="H447" i="2"/>
  <c r="J447" i="2"/>
  <c r="L447" i="2"/>
  <c r="N447" i="2"/>
  <c r="H448" i="2"/>
  <c r="J448" i="2"/>
  <c r="L448" i="2"/>
  <c r="N448" i="2"/>
  <c r="H449" i="2"/>
  <c r="J449" i="2"/>
  <c r="L449" i="2"/>
  <c r="N449" i="2"/>
  <c r="H450" i="2"/>
  <c r="J450" i="2"/>
  <c r="L450" i="2"/>
  <c r="N450" i="2"/>
  <c r="H451" i="2"/>
  <c r="J451" i="2"/>
  <c r="L451" i="2"/>
  <c r="N451" i="2"/>
  <c r="H452" i="2"/>
  <c r="J452" i="2"/>
  <c r="L452" i="2"/>
  <c r="N452" i="2"/>
  <c r="H453" i="2"/>
  <c r="J453" i="2"/>
  <c r="L453" i="2"/>
  <c r="N453" i="2"/>
  <c r="H454" i="2"/>
  <c r="J454" i="2"/>
  <c r="L454" i="2"/>
  <c r="N454" i="2"/>
  <c r="H455" i="2"/>
  <c r="J455" i="2"/>
  <c r="L455" i="2"/>
  <c r="N455" i="2"/>
  <c r="H456" i="2"/>
  <c r="J456" i="2"/>
  <c r="L456" i="2"/>
  <c r="N456" i="2"/>
  <c r="H457" i="2"/>
  <c r="J457" i="2"/>
  <c r="L457" i="2"/>
  <c r="N457" i="2"/>
  <c r="H458" i="2"/>
  <c r="J458" i="2"/>
  <c r="L458" i="2"/>
  <c r="N458" i="2"/>
  <c r="H459" i="2"/>
  <c r="J459" i="2"/>
  <c r="L459" i="2"/>
  <c r="N459" i="2"/>
  <c r="H460" i="2"/>
  <c r="J460" i="2"/>
  <c r="L460" i="2"/>
  <c r="N460" i="2"/>
  <c r="H461" i="2"/>
  <c r="J461" i="2"/>
  <c r="L461" i="2"/>
  <c r="N461" i="2"/>
  <c r="H462" i="2"/>
  <c r="J462" i="2"/>
  <c r="L462" i="2"/>
  <c r="N462" i="2"/>
  <c r="H463" i="2"/>
  <c r="J463" i="2"/>
  <c r="L463" i="2"/>
  <c r="N463" i="2"/>
  <c r="H464" i="2"/>
  <c r="J464" i="2"/>
  <c r="L464" i="2"/>
  <c r="N464" i="2"/>
  <c r="H465" i="2"/>
  <c r="J465" i="2"/>
  <c r="L465" i="2"/>
  <c r="N465" i="2"/>
  <c r="H466" i="2"/>
  <c r="J466" i="2"/>
  <c r="L466" i="2"/>
  <c r="N466" i="2"/>
  <c r="H467" i="2"/>
  <c r="J467" i="2"/>
  <c r="L467" i="2"/>
  <c r="N467" i="2"/>
  <c r="H468" i="2"/>
  <c r="J468" i="2"/>
  <c r="L468" i="2"/>
  <c r="N468" i="2"/>
  <c r="H469" i="2"/>
  <c r="J469" i="2"/>
  <c r="L469" i="2"/>
  <c r="N469" i="2"/>
  <c r="H470" i="2"/>
  <c r="J470" i="2"/>
  <c r="L470" i="2"/>
  <c r="N470" i="2"/>
  <c r="H471" i="2"/>
  <c r="J471" i="2"/>
  <c r="L471" i="2"/>
  <c r="N471" i="2"/>
  <c r="H472" i="2"/>
  <c r="J472" i="2"/>
  <c r="L472" i="2"/>
  <c r="N472" i="2"/>
  <c r="H473" i="2"/>
  <c r="J473" i="2"/>
  <c r="L473" i="2"/>
  <c r="N473" i="2"/>
  <c r="H474" i="2"/>
  <c r="J474" i="2"/>
  <c r="L474" i="2"/>
  <c r="N474" i="2"/>
  <c r="H475" i="2"/>
  <c r="J475" i="2"/>
  <c r="L475" i="2"/>
  <c r="N475" i="2"/>
  <c r="H476" i="2"/>
  <c r="J476" i="2"/>
  <c r="L476" i="2"/>
  <c r="N476" i="2"/>
  <c r="H477" i="2"/>
  <c r="J477" i="2"/>
  <c r="L477" i="2"/>
  <c r="N477" i="2"/>
  <c r="H478" i="2"/>
  <c r="J478" i="2"/>
  <c r="L478" i="2"/>
  <c r="N478" i="2"/>
  <c r="H479" i="2"/>
  <c r="J479" i="2"/>
  <c r="L479" i="2"/>
  <c r="N479" i="2"/>
  <c r="H480" i="2"/>
  <c r="J480" i="2"/>
  <c r="L480" i="2"/>
  <c r="N480" i="2"/>
  <c r="H481" i="2"/>
  <c r="J481" i="2"/>
  <c r="L481" i="2"/>
  <c r="N481" i="2"/>
  <c r="H482" i="2"/>
  <c r="J482" i="2"/>
  <c r="L482" i="2"/>
  <c r="N482" i="2"/>
  <c r="H483" i="2"/>
  <c r="J483" i="2"/>
  <c r="L483" i="2"/>
  <c r="N483" i="2"/>
  <c r="H484" i="2"/>
  <c r="J484" i="2"/>
  <c r="L484" i="2"/>
  <c r="N484" i="2"/>
  <c r="H485" i="2"/>
  <c r="J485" i="2"/>
  <c r="L485" i="2"/>
  <c r="N485" i="2"/>
  <c r="H486" i="2"/>
  <c r="J486" i="2"/>
  <c r="L486" i="2"/>
  <c r="N486" i="2"/>
  <c r="H487" i="2"/>
  <c r="J487" i="2"/>
  <c r="L487" i="2"/>
  <c r="N487" i="2"/>
  <c r="H488" i="2"/>
  <c r="J488" i="2"/>
  <c r="L488" i="2"/>
  <c r="N488" i="2"/>
  <c r="H489" i="2"/>
  <c r="J489" i="2"/>
  <c r="L489" i="2"/>
  <c r="N489" i="2"/>
  <c r="H490" i="2"/>
  <c r="J490" i="2"/>
  <c r="L490" i="2"/>
  <c r="N490" i="2"/>
  <c r="H491" i="2"/>
  <c r="J491" i="2"/>
  <c r="L491" i="2"/>
  <c r="N491" i="2"/>
  <c r="H492" i="2"/>
  <c r="J492" i="2"/>
  <c r="L492" i="2"/>
  <c r="N492" i="2"/>
  <c r="H493" i="2"/>
  <c r="J493" i="2"/>
  <c r="L493" i="2"/>
  <c r="N493" i="2"/>
  <c r="H494" i="2"/>
  <c r="J494" i="2"/>
  <c r="L494" i="2"/>
  <c r="N494" i="2"/>
  <c r="H495" i="2"/>
  <c r="J495" i="2"/>
  <c r="L495" i="2"/>
  <c r="N495" i="2"/>
  <c r="H496" i="2"/>
  <c r="J496" i="2"/>
  <c r="L496" i="2"/>
  <c r="N496" i="2"/>
  <c r="H497" i="2"/>
  <c r="J497" i="2"/>
  <c r="L497" i="2"/>
  <c r="N497" i="2"/>
  <c r="H498" i="2"/>
  <c r="J498" i="2"/>
  <c r="L498" i="2"/>
  <c r="N498" i="2"/>
  <c r="H499" i="2"/>
  <c r="J499" i="2"/>
  <c r="L499" i="2"/>
  <c r="N499" i="2"/>
  <c r="H500" i="2"/>
  <c r="J500" i="2"/>
  <c r="L500" i="2"/>
  <c r="N500" i="2"/>
  <c r="H501" i="2"/>
  <c r="J501" i="2"/>
  <c r="L501" i="2"/>
  <c r="N501" i="2"/>
  <c r="H502" i="2"/>
  <c r="J502" i="2"/>
  <c r="L502" i="2"/>
  <c r="N502" i="2"/>
  <c r="H503" i="2"/>
  <c r="J503" i="2"/>
  <c r="L503" i="2"/>
  <c r="N503" i="2"/>
  <c r="H504" i="2"/>
  <c r="J504" i="2"/>
  <c r="L504" i="2"/>
  <c r="N504" i="2"/>
  <c r="H505" i="2"/>
  <c r="J505" i="2"/>
  <c r="L505" i="2"/>
  <c r="N505" i="2"/>
  <c r="H506" i="2"/>
  <c r="J506" i="2"/>
  <c r="L506" i="2"/>
  <c r="N506" i="2"/>
  <c r="H507" i="2"/>
  <c r="J507" i="2"/>
  <c r="L507" i="2"/>
  <c r="N507" i="2"/>
  <c r="H508" i="2"/>
  <c r="J508" i="2"/>
  <c r="L508" i="2"/>
  <c r="N508" i="2"/>
  <c r="H509" i="2"/>
  <c r="J509" i="2"/>
  <c r="L509" i="2"/>
  <c r="N509" i="2"/>
  <c r="H510" i="2"/>
  <c r="J510" i="2"/>
  <c r="L510" i="2"/>
  <c r="N510" i="2"/>
  <c r="H511" i="2"/>
  <c r="J511" i="2"/>
  <c r="L511" i="2"/>
  <c r="N511" i="2"/>
  <c r="H512" i="2"/>
  <c r="J512" i="2"/>
  <c r="L512" i="2"/>
  <c r="N512" i="2"/>
  <c r="H513" i="2"/>
  <c r="J513" i="2"/>
  <c r="L513" i="2"/>
  <c r="N513" i="2"/>
  <c r="H514" i="2"/>
  <c r="J514" i="2"/>
  <c r="L514" i="2"/>
  <c r="N514" i="2"/>
  <c r="H515" i="2"/>
  <c r="J515" i="2"/>
  <c r="L515" i="2"/>
  <c r="N515" i="2"/>
  <c r="H516" i="2"/>
  <c r="J516" i="2"/>
  <c r="L516" i="2"/>
  <c r="N516" i="2"/>
  <c r="H517" i="2"/>
  <c r="J517" i="2"/>
  <c r="L517" i="2"/>
  <c r="N517" i="2"/>
  <c r="H518" i="2"/>
  <c r="J518" i="2"/>
  <c r="L518" i="2"/>
  <c r="N518" i="2"/>
  <c r="H519" i="2"/>
  <c r="J519" i="2"/>
  <c r="L519" i="2"/>
  <c r="N519" i="2"/>
  <c r="H520" i="2"/>
  <c r="J520" i="2"/>
  <c r="L520" i="2"/>
  <c r="N520" i="2"/>
  <c r="H521" i="2"/>
  <c r="J521" i="2"/>
  <c r="L521" i="2"/>
  <c r="N521" i="2"/>
  <c r="H522" i="2"/>
  <c r="J522" i="2"/>
  <c r="L522" i="2"/>
  <c r="N522" i="2"/>
  <c r="H523" i="2"/>
  <c r="J523" i="2"/>
  <c r="L523" i="2"/>
  <c r="N523" i="2"/>
  <c r="H524" i="2"/>
  <c r="J524" i="2"/>
  <c r="L524" i="2"/>
  <c r="N524" i="2"/>
  <c r="H525" i="2"/>
  <c r="J525" i="2"/>
  <c r="L525" i="2"/>
  <c r="N525" i="2"/>
  <c r="H526" i="2"/>
  <c r="J526" i="2"/>
  <c r="L526" i="2"/>
  <c r="N526" i="2"/>
  <c r="H527" i="2"/>
  <c r="J527" i="2"/>
  <c r="L527" i="2"/>
  <c r="N527" i="2"/>
  <c r="H528" i="2"/>
  <c r="J528" i="2"/>
  <c r="L528" i="2"/>
  <c r="N528" i="2"/>
  <c r="H529" i="2"/>
  <c r="J529" i="2"/>
  <c r="L529" i="2"/>
  <c r="N529" i="2"/>
  <c r="H530" i="2"/>
  <c r="J530" i="2"/>
  <c r="L530" i="2"/>
  <c r="N530" i="2"/>
  <c r="H531" i="2"/>
  <c r="J531" i="2"/>
  <c r="L531" i="2"/>
  <c r="N531" i="2"/>
  <c r="H532" i="2"/>
  <c r="J532" i="2"/>
  <c r="L532" i="2"/>
  <c r="N532" i="2"/>
  <c r="H533" i="2"/>
  <c r="J533" i="2"/>
  <c r="L533" i="2"/>
  <c r="N533" i="2"/>
  <c r="H534" i="2"/>
  <c r="J534" i="2"/>
  <c r="L534" i="2"/>
  <c r="N534" i="2"/>
  <c r="H535" i="2"/>
  <c r="J535" i="2"/>
  <c r="L535" i="2"/>
  <c r="N535" i="2"/>
  <c r="H536" i="2"/>
  <c r="J536" i="2"/>
  <c r="L536" i="2"/>
  <c r="N536" i="2"/>
  <c r="H537" i="2"/>
  <c r="J537" i="2"/>
  <c r="L537" i="2"/>
  <c r="N537" i="2"/>
  <c r="H538" i="2"/>
  <c r="J538" i="2"/>
  <c r="L538" i="2"/>
  <c r="N538" i="2"/>
  <c r="H539" i="2"/>
  <c r="J539" i="2"/>
  <c r="L539" i="2"/>
  <c r="N539" i="2"/>
  <c r="H540" i="2"/>
  <c r="J540" i="2"/>
  <c r="L540" i="2"/>
  <c r="N540" i="2"/>
  <c r="H541" i="2"/>
  <c r="J541" i="2"/>
  <c r="L541" i="2"/>
  <c r="N541" i="2"/>
  <c r="H542" i="2"/>
  <c r="J542" i="2"/>
  <c r="L542" i="2"/>
  <c r="N542" i="2"/>
  <c r="H543" i="2"/>
  <c r="J543" i="2"/>
  <c r="L543" i="2"/>
  <c r="N543" i="2"/>
  <c r="H544" i="2"/>
  <c r="J544" i="2"/>
  <c r="L544" i="2"/>
  <c r="N544" i="2"/>
  <c r="H545" i="2"/>
  <c r="J545" i="2"/>
  <c r="L545" i="2"/>
  <c r="N545" i="2"/>
  <c r="H546" i="2"/>
  <c r="J546" i="2"/>
  <c r="L546" i="2"/>
  <c r="N546" i="2"/>
  <c r="H547" i="2"/>
  <c r="J547" i="2"/>
  <c r="L547" i="2"/>
  <c r="N547" i="2"/>
  <c r="H548" i="2"/>
  <c r="J548" i="2"/>
  <c r="L548" i="2"/>
  <c r="N548" i="2"/>
  <c r="H549" i="2"/>
  <c r="J549" i="2"/>
  <c r="L549" i="2"/>
  <c r="N549" i="2"/>
  <c r="H550" i="2"/>
  <c r="J550" i="2"/>
  <c r="L550" i="2"/>
  <c r="N550" i="2"/>
  <c r="H551" i="2"/>
  <c r="J551" i="2"/>
  <c r="L551" i="2"/>
  <c r="N551" i="2"/>
  <c r="H552" i="2"/>
  <c r="J552" i="2"/>
  <c r="L552" i="2"/>
  <c r="N552" i="2"/>
  <c r="H553" i="2"/>
  <c r="J553" i="2"/>
  <c r="L553" i="2"/>
  <c r="N553" i="2"/>
  <c r="H554" i="2"/>
  <c r="J554" i="2"/>
  <c r="L554" i="2"/>
  <c r="N554" i="2"/>
  <c r="H555" i="2"/>
  <c r="J555" i="2"/>
  <c r="L555" i="2"/>
  <c r="N555" i="2"/>
  <c r="H556" i="2"/>
  <c r="J556" i="2"/>
  <c r="L556" i="2"/>
  <c r="N556" i="2"/>
  <c r="H557" i="2"/>
  <c r="J557" i="2"/>
  <c r="L557" i="2"/>
  <c r="N557" i="2"/>
  <c r="H558" i="2"/>
  <c r="J558" i="2"/>
  <c r="L558" i="2"/>
  <c r="N558" i="2"/>
  <c r="H559" i="2"/>
  <c r="J559" i="2"/>
  <c r="L559" i="2"/>
  <c r="N559" i="2"/>
  <c r="H560" i="2"/>
  <c r="J560" i="2"/>
  <c r="L560" i="2"/>
  <c r="N560" i="2"/>
  <c r="H561" i="2"/>
  <c r="J561" i="2"/>
  <c r="L561" i="2"/>
  <c r="N561" i="2"/>
  <c r="H562" i="2"/>
  <c r="J562" i="2"/>
  <c r="L562" i="2"/>
  <c r="N562" i="2"/>
  <c r="H563" i="2"/>
  <c r="J563" i="2"/>
  <c r="L563" i="2"/>
  <c r="N563" i="2"/>
  <c r="H564" i="2"/>
  <c r="J564" i="2"/>
  <c r="L564" i="2"/>
  <c r="N564" i="2"/>
  <c r="H565" i="2"/>
  <c r="J565" i="2"/>
  <c r="L565" i="2"/>
  <c r="N565" i="2"/>
  <c r="H566" i="2"/>
  <c r="J566" i="2"/>
  <c r="L566" i="2"/>
  <c r="N566" i="2"/>
  <c r="H567" i="2"/>
  <c r="J567" i="2"/>
  <c r="L567" i="2"/>
  <c r="N567" i="2"/>
  <c r="H568" i="2"/>
  <c r="J568" i="2"/>
  <c r="L568" i="2"/>
  <c r="N568" i="2"/>
  <c r="H569" i="2"/>
  <c r="J569" i="2"/>
  <c r="L569" i="2"/>
  <c r="N569" i="2"/>
  <c r="H570" i="2"/>
  <c r="J570" i="2"/>
  <c r="L570" i="2"/>
  <c r="N570" i="2"/>
  <c r="H571" i="2"/>
  <c r="J571" i="2"/>
  <c r="L571" i="2"/>
  <c r="N571" i="2"/>
  <c r="H572" i="2"/>
  <c r="J572" i="2"/>
  <c r="L572" i="2"/>
  <c r="N572" i="2"/>
  <c r="H573" i="2"/>
  <c r="J573" i="2"/>
  <c r="L573" i="2"/>
  <c r="N573" i="2"/>
  <c r="H574" i="2"/>
  <c r="J574" i="2"/>
  <c r="L574" i="2"/>
  <c r="N574" i="2"/>
  <c r="H575" i="2"/>
  <c r="J575" i="2"/>
  <c r="L575" i="2"/>
  <c r="N575" i="2"/>
  <c r="H576" i="2"/>
  <c r="J576" i="2"/>
  <c r="L576" i="2"/>
  <c r="N576" i="2"/>
  <c r="H577" i="2"/>
  <c r="J577" i="2"/>
  <c r="L577" i="2"/>
  <c r="N577" i="2"/>
  <c r="H578" i="2"/>
  <c r="J578" i="2"/>
  <c r="L578" i="2"/>
  <c r="N578" i="2"/>
  <c r="H579" i="2"/>
  <c r="J579" i="2"/>
  <c r="L579" i="2"/>
  <c r="N579" i="2"/>
  <c r="H580" i="2"/>
  <c r="J580" i="2"/>
  <c r="L580" i="2"/>
  <c r="N580" i="2"/>
  <c r="H581" i="2"/>
  <c r="J581" i="2"/>
  <c r="L581" i="2"/>
  <c r="N581" i="2"/>
  <c r="H582" i="2"/>
  <c r="J582" i="2"/>
  <c r="L582" i="2"/>
  <c r="N582" i="2"/>
  <c r="H583" i="2"/>
  <c r="J583" i="2"/>
  <c r="L583" i="2"/>
  <c r="N583" i="2"/>
  <c r="H584" i="2"/>
  <c r="J584" i="2"/>
  <c r="L584" i="2"/>
  <c r="N584" i="2"/>
  <c r="H585" i="2"/>
  <c r="J585" i="2"/>
  <c r="L585" i="2"/>
  <c r="N585" i="2"/>
  <c r="H586" i="2"/>
  <c r="J586" i="2"/>
  <c r="L586" i="2"/>
  <c r="N586" i="2"/>
  <c r="H587" i="2"/>
  <c r="J587" i="2"/>
  <c r="L587" i="2"/>
  <c r="N587" i="2"/>
  <c r="H588" i="2"/>
  <c r="J588" i="2"/>
  <c r="L588" i="2"/>
  <c r="N588" i="2"/>
  <c r="H589" i="2"/>
  <c r="J589" i="2"/>
  <c r="L589" i="2"/>
  <c r="N589" i="2"/>
  <c r="H590" i="2"/>
  <c r="J590" i="2"/>
  <c r="L590" i="2"/>
  <c r="N590" i="2"/>
  <c r="H591" i="2"/>
  <c r="J591" i="2"/>
  <c r="L591" i="2"/>
  <c r="N591" i="2"/>
  <c r="H592" i="2"/>
  <c r="J592" i="2"/>
  <c r="L592" i="2"/>
  <c r="N592" i="2"/>
  <c r="H593" i="2"/>
  <c r="J593" i="2"/>
  <c r="L593" i="2"/>
  <c r="N593" i="2"/>
  <c r="H594" i="2"/>
  <c r="J594" i="2"/>
  <c r="L594" i="2"/>
  <c r="N594" i="2"/>
  <c r="H595" i="2"/>
  <c r="J595" i="2"/>
  <c r="L595" i="2"/>
  <c r="N595" i="2"/>
  <c r="H596" i="2"/>
  <c r="J596" i="2"/>
  <c r="L596" i="2"/>
  <c r="N596" i="2"/>
  <c r="H597" i="2"/>
  <c r="J597" i="2"/>
  <c r="L597" i="2"/>
  <c r="N597" i="2"/>
  <c r="H598" i="2"/>
  <c r="J598" i="2"/>
  <c r="L598" i="2"/>
  <c r="N598" i="2"/>
  <c r="H599" i="2"/>
  <c r="J599" i="2"/>
  <c r="L599" i="2"/>
  <c r="N599" i="2"/>
  <c r="H600" i="2"/>
  <c r="J600" i="2"/>
  <c r="L600" i="2"/>
  <c r="H601" i="2"/>
  <c r="J601" i="2"/>
  <c r="L601" i="2"/>
  <c r="N601" i="2"/>
  <c r="H602" i="2"/>
  <c r="J602" i="2"/>
  <c r="L602" i="2"/>
  <c r="N602" i="2"/>
  <c r="H603" i="2"/>
  <c r="J603" i="2"/>
  <c r="L603" i="2"/>
  <c r="N603" i="2"/>
  <c r="H604" i="2"/>
  <c r="J604" i="2"/>
  <c r="L604" i="2"/>
  <c r="N604" i="2"/>
  <c r="H605" i="2"/>
  <c r="J605" i="2"/>
  <c r="L605" i="2"/>
  <c r="N605" i="2"/>
  <c r="H606" i="2"/>
  <c r="J606" i="2"/>
  <c r="L606" i="2"/>
  <c r="N606" i="2"/>
  <c r="H607" i="2"/>
  <c r="J607" i="2"/>
  <c r="L607" i="2"/>
  <c r="N607" i="2"/>
  <c r="H608" i="2"/>
  <c r="J608" i="2"/>
  <c r="L608" i="2"/>
  <c r="N608" i="2"/>
  <c r="H609" i="2"/>
  <c r="J609" i="2"/>
  <c r="L609" i="2"/>
  <c r="N609" i="2"/>
  <c r="H610" i="2"/>
  <c r="J610" i="2"/>
  <c r="L610" i="2"/>
  <c r="N610" i="2"/>
  <c r="H611" i="2"/>
  <c r="J611" i="2"/>
  <c r="L611" i="2"/>
  <c r="N611" i="2"/>
  <c r="H612" i="2"/>
  <c r="J612" i="2"/>
  <c r="L612" i="2"/>
  <c r="N612" i="2"/>
  <c r="H613" i="2"/>
  <c r="J613" i="2"/>
  <c r="L613" i="2"/>
  <c r="N613" i="2"/>
  <c r="H614" i="2"/>
  <c r="J614" i="2"/>
  <c r="L614" i="2"/>
  <c r="N614" i="2"/>
  <c r="H615" i="2"/>
  <c r="J615" i="2"/>
  <c r="L615" i="2"/>
  <c r="N615" i="2"/>
  <c r="H616" i="2"/>
  <c r="J616" i="2"/>
  <c r="L616" i="2"/>
  <c r="N616" i="2"/>
  <c r="H617" i="2"/>
  <c r="J617" i="2"/>
  <c r="L617" i="2"/>
  <c r="N617" i="2"/>
  <c r="H618" i="2"/>
  <c r="J618" i="2"/>
  <c r="L618" i="2"/>
  <c r="N618" i="2"/>
  <c r="H619" i="2"/>
  <c r="J619" i="2"/>
  <c r="L619" i="2"/>
  <c r="N619" i="2"/>
  <c r="H620" i="2"/>
  <c r="J620" i="2"/>
  <c r="L620" i="2"/>
  <c r="N620" i="2"/>
  <c r="H621" i="2"/>
  <c r="J621" i="2"/>
  <c r="L621" i="2"/>
  <c r="N621" i="2"/>
  <c r="H622" i="2"/>
  <c r="J622" i="2"/>
  <c r="L622" i="2"/>
  <c r="N622" i="2"/>
  <c r="H623" i="2"/>
  <c r="J623" i="2"/>
  <c r="L623" i="2"/>
  <c r="N623" i="2"/>
  <c r="H624" i="2"/>
  <c r="J624" i="2"/>
  <c r="L624" i="2"/>
  <c r="N624" i="2"/>
  <c r="H625" i="2"/>
  <c r="J625" i="2"/>
  <c r="L625" i="2"/>
  <c r="N625" i="2"/>
  <c r="H626" i="2"/>
  <c r="J626" i="2"/>
  <c r="L626" i="2"/>
  <c r="N626" i="2"/>
  <c r="H627" i="2"/>
  <c r="J627" i="2"/>
  <c r="L627" i="2"/>
  <c r="N627" i="2"/>
  <c r="H628" i="2"/>
  <c r="J628" i="2"/>
  <c r="L628" i="2"/>
  <c r="N628" i="2"/>
  <c r="H629" i="2"/>
  <c r="J629" i="2"/>
  <c r="L629" i="2"/>
  <c r="N629" i="2"/>
  <c r="H630" i="2"/>
  <c r="J630" i="2"/>
  <c r="L630" i="2"/>
  <c r="N630" i="2"/>
  <c r="H631" i="2"/>
  <c r="J631" i="2"/>
  <c r="L631" i="2"/>
  <c r="N631" i="2"/>
  <c r="H632" i="2"/>
  <c r="J632" i="2"/>
  <c r="L632" i="2"/>
  <c r="N632" i="2"/>
  <c r="H633" i="2"/>
  <c r="J633" i="2"/>
  <c r="L633" i="2"/>
  <c r="N633" i="2"/>
  <c r="H634" i="2"/>
  <c r="J634" i="2"/>
  <c r="L634" i="2"/>
  <c r="N634" i="2"/>
  <c r="H635" i="2"/>
  <c r="J635" i="2"/>
  <c r="L635" i="2"/>
  <c r="N635" i="2"/>
  <c r="H636" i="2"/>
  <c r="J636" i="2"/>
  <c r="L636" i="2"/>
  <c r="N636" i="2"/>
  <c r="H637" i="2"/>
  <c r="J637" i="2"/>
  <c r="L637" i="2"/>
  <c r="N637" i="2"/>
  <c r="H638" i="2"/>
  <c r="J638" i="2"/>
  <c r="L638" i="2"/>
  <c r="N638" i="2"/>
  <c r="H639" i="2"/>
  <c r="J639" i="2"/>
  <c r="L639" i="2"/>
  <c r="N639" i="2"/>
  <c r="H640" i="2"/>
  <c r="J640" i="2"/>
  <c r="L640" i="2"/>
  <c r="N640" i="2"/>
  <c r="H641" i="2"/>
  <c r="J641" i="2"/>
  <c r="L641" i="2"/>
  <c r="N641" i="2"/>
  <c r="H642" i="2"/>
  <c r="J642" i="2"/>
  <c r="L642" i="2"/>
  <c r="N642" i="2"/>
  <c r="H643" i="2"/>
  <c r="J643" i="2"/>
  <c r="L643" i="2"/>
  <c r="N643" i="2"/>
  <c r="H644" i="2"/>
  <c r="J644" i="2"/>
  <c r="L644" i="2"/>
  <c r="N644" i="2"/>
  <c r="H645" i="2"/>
  <c r="J645" i="2"/>
  <c r="L645" i="2"/>
  <c r="N645" i="2"/>
  <c r="H646" i="2"/>
  <c r="J646" i="2"/>
  <c r="L646" i="2"/>
  <c r="N646" i="2"/>
  <c r="H647" i="2"/>
  <c r="J647" i="2"/>
  <c r="L647" i="2"/>
  <c r="N647" i="2"/>
  <c r="H648" i="2"/>
  <c r="J648" i="2"/>
  <c r="L648" i="2"/>
  <c r="N648" i="2"/>
  <c r="H649" i="2"/>
  <c r="J649" i="2"/>
  <c r="L649" i="2"/>
  <c r="N649" i="2"/>
  <c r="H650" i="2"/>
  <c r="J650" i="2"/>
  <c r="L650" i="2"/>
  <c r="N650" i="2"/>
  <c r="H651" i="2"/>
  <c r="J651" i="2"/>
  <c r="L651" i="2"/>
  <c r="N651" i="2"/>
  <c r="H652" i="2"/>
  <c r="J652" i="2"/>
  <c r="L652" i="2"/>
  <c r="N652" i="2"/>
  <c r="H653" i="2"/>
  <c r="J653" i="2"/>
  <c r="L653" i="2"/>
  <c r="N653" i="2"/>
  <c r="H654" i="2"/>
  <c r="J654" i="2"/>
  <c r="L654" i="2"/>
  <c r="N654" i="2"/>
  <c r="H655" i="2"/>
  <c r="J655" i="2"/>
  <c r="L655" i="2"/>
  <c r="N655" i="2"/>
  <c r="H656" i="2"/>
  <c r="J656" i="2"/>
  <c r="L656" i="2"/>
  <c r="N656" i="2"/>
  <c r="H657" i="2"/>
  <c r="J657" i="2"/>
  <c r="L657" i="2"/>
  <c r="N657" i="2"/>
  <c r="H658" i="2"/>
  <c r="J658" i="2"/>
  <c r="L658" i="2"/>
  <c r="N658" i="2"/>
  <c r="H659" i="2"/>
  <c r="J659" i="2"/>
  <c r="L659" i="2"/>
  <c r="N659" i="2"/>
  <c r="H660" i="2"/>
  <c r="J660" i="2"/>
  <c r="L660" i="2"/>
  <c r="N660" i="2"/>
  <c r="H661" i="2"/>
  <c r="J661" i="2"/>
  <c r="L661" i="2"/>
  <c r="N661" i="2"/>
  <c r="H662" i="2"/>
  <c r="J662" i="2"/>
  <c r="L662" i="2"/>
  <c r="N662" i="2"/>
  <c r="H663" i="2"/>
  <c r="J663" i="2"/>
  <c r="L663" i="2"/>
  <c r="N663" i="2"/>
  <c r="H664" i="2"/>
  <c r="J664" i="2"/>
  <c r="L664" i="2"/>
  <c r="N664" i="2"/>
  <c r="H665" i="2"/>
  <c r="J665" i="2"/>
  <c r="L665" i="2"/>
  <c r="N665" i="2"/>
  <c r="H666" i="2"/>
  <c r="J666" i="2"/>
  <c r="L666" i="2"/>
  <c r="N666" i="2"/>
  <c r="H667" i="2"/>
  <c r="J667" i="2"/>
  <c r="L667" i="2"/>
  <c r="N667" i="2"/>
  <c r="H668" i="2"/>
  <c r="J668" i="2"/>
  <c r="L668" i="2"/>
  <c r="N668" i="2"/>
  <c r="H669" i="2"/>
  <c r="J669" i="2"/>
  <c r="L669" i="2"/>
  <c r="N669" i="2"/>
  <c r="H670" i="2"/>
  <c r="J670" i="2"/>
  <c r="L670" i="2"/>
  <c r="N670" i="2"/>
  <c r="H671" i="2"/>
  <c r="J671" i="2"/>
  <c r="L671" i="2"/>
  <c r="N671" i="2"/>
  <c r="H672" i="2"/>
  <c r="J672" i="2"/>
  <c r="L672" i="2"/>
  <c r="N672" i="2"/>
  <c r="H673" i="2"/>
  <c r="J673" i="2"/>
  <c r="L673" i="2"/>
  <c r="N673" i="2"/>
  <c r="H674" i="2"/>
  <c r="J674" i="2"/>
  <c r="L674" i="2"/>
  <c r="N674" i="2"/>
  <c r="H675" i="2"/>
  <c r="J675" i="2"/>
  <c r="L675" i="2"/>
  <c r="N675" i="2"/>
  <c r="H676" i="2"/>
  <c r="J676" i="2"/>
  <c r="L676" i="2"/>
  <c r="N676" i="2"/>
  <c r="H677" i="2"/>
  <c r="J677" i="2"/>
  <c r="L677" i="2"/>
  <c r="N677" i="2"/>
  <c r="H678" i="2"/>
  <c r="J678" i="2"/>
  <c r="L678" i="2"/>
  <c r="N678" i="2"/>
  <c r="H679" i="2"/>
  <c r="J679" i="2"/>
  <c r="L679" i="2"/>
  <c r="N679" i="2"/>
  <c r="H680" i="2"/>
  <c r="J680" i="2"/>
  <c r="L680" i="2"/>
  <c r="N680" i="2"/>
  <c r="H681" i="2"/>
  <c r="J681" i="2"/>
  <c r="L681" i="2"/>
  <c r="N681" i="2"/>
  <c r="H682" i="2"/>
  <c r="J682" i="2"/>
  <c r="L682" i="2"/>
  <c r="N682" i="2"/>
  <c r="H683" i="2"/>
  <c r="J683" i="2"/>
  <c r="L683" i="2"/>
  <c r="N683" i="2"/>
  <c r="H684" i="2"/>
  <c r="J684" i="2"/>
  <c r="L684" i="2"/>
  <c r="N684" i="2"/>
  <c r="H685" i="2"/>
  <c r="J685" i="2"/>
  <c r="L685" i="2"/>
  <c r="N685" i="2"/>
  <c r="H686" i="2"/>
  <c r="J686" i="2"/>
  <c r="L686" i="2"/>
  <c r="N686" i="2"/>
  <c r="H687" i="2"/>
  <c r="J687" i="2"/>
  <c r="L687" i="2"/>
  <c r="N687" i="2"/>
  <c r="H688" i="2"/>
  <c r="J688" i="2"/>
  <c r="L688" i="2"/>
  <c r="N688" i="2"/>
  <c r="H689" i="2"/>
  <c r="J689" i="2"/>
  <c r="L689" i="2"/>
  <c r="N689" i="2"/>
  <c r="H690" i="2"/>
  <c r="J690" i="2"/>
  <c r="L690" i="2"/>
  <c r="N690" i="2"/>
  <c r="H691" i="2"/>
  <c r="J691" i="2"/>
  <c r="L691" i="2"/>
  <c r="N691" i="2"/>
  <c r="H692" i="2"/>
  <c r="J692" i="2"/>
  <c r="L692" i="2"/>
  <c r="N692" i="2"/>
  <c r="H693" i="2"/>
  <c r="J693" i="2"/>
  <c r="L693" i="2"/>
  <c r="N693" i="2"/>
  <c r="H694" i="2"/>
  <c r="J694" i="2"/>
  <c r="L694" i="2"/>
  <c r="N694" i="2"/>
  <c r="H695" i="2"/>
  <c r="J695" i="2"/>
  <c r="L695" i="2"/>
  <c r="N695" i="2"/>
  <c r="H696" i="2"/>
  <c r="J696" i="2"/>
  <c r="L696" i="2"/>
  <c r="N696" i="2"/>
  <c r="H697" i="2"/>
  <c r="J697" i="2"/>
  <c r="L697" i="2"/>
  <c r="N697" i="2"/>
  <c r="H698" i="2"/>
  <c r="J698" i="2"/>
  <c r="L698" i="2"/>
  <c r="N698" i="2"/>
  <c r="H699" i="2"/>
  <c r="J699" i="2"/>
  <c r="L699" i="2"/>
  <c r="N699" i="2"/>
  <c r="H700" i="2"/>
  <c r="J700" i="2"/>
  <c r="L700" i="2"/>
  <c r="N700" i="2"/>
  <c r="H701" i="2"/>
  <c r="J701" i="2"/>
  <c r="L701" i="2"/>
  <c r="N701" i="2"/>
  <c r="H702" i="2"/>
  <c r="J702" i="2"/>
  <c r="L702" i="2"/>
  <c r="N702" i="2"/>
  <c r="H703" i="2"/>
  <c r="J703" i="2"/>
  <c r="L703" i="2"/>
  <c r="N703" i="2"/>
  <c r="H704" i="2"/>
  <c r="J704" i="2"/>
  <c r="L704" i="2"/>
  <c r="N704" i="2"/>
  <c r="H705" i="2"/>
  <c r="J705" i="2"/>
  <c r="L705" i="2"/>
  <c r="N705" i="2"/>
  <c r="H706" i="2"/>
  <c r="J706" i="2"/>
  <c r="L706" i="2"/>
  <c r="N706" i="2"/>
  <c r="H707" i="2"/>
  <c r="J707" i="2"/>
  <c r="L707" i="2"/>
  <c r="N707" i="2"/>
  <c r="H708" i="2"/>
  <c r="J708" i="2"/>
  <c r="L708" i="2"/>
  <c r="N708" i="2"/>
  <c r="H709" i="2"/>
  <c r="J709" i="2"/>
  <c r="L709" i="2"/>
  <c r="N709" i="2"/>
  <c r="H710" i="2"/>
  <c r="J710" i="2"/>
  <c r="L710" i="2"/>
  <c r="N710" i="2"/>
  <c r="H711" i="2"/>
  <c r="J711" i="2"/>
  <c r="L711" i="2"/>
  <c r="N711" i="2"/>
  <c r="H712" i="2"/>
  <c r="J712" i="2"/>
  <c r="L712" i="2"/>
  <c r="N712" i="2"/>
  <c r="H713" i="2"/>
  <c r="J713" i="2"/>
  <c r="L713" i="2"/>
  <c r="N713" i="2"/>
  <c r="H714" i="2"/>
  <c r="J714" i="2"/>
  <c r="L714" i="2"/>
  <c r="N714" i="2"/>
  <c r="H715" i="2"/>
  <c r="J715" i="2"/>
  <c r="L715" i="2"/>
  <c r="N715" i="2"/>
  <c r="H716" i="2"/>
  <c r="J716" i="2"/>
  <c r="L716" i="2"/>
  <c r="N716" i="2"/>
  <c r="H717" i="2"/>
  <c r="J717" i="2"/>
  <c r="L717" i="2"/>
  <c r="N717" i="2"/>
  <c r="H718" i="2"/>
  <c r="J718" i="2"/>
  <c r="L718" i="2"/>
  <c r="N718" i="2"/>
  <c r="H719" i="2"/>
  <c r="J719" i="2"/>
  <c r="L719" i="2"/>
  <c r="N719" i="2"/>
  <c r="H720" i="2"/>
  <c r="J720" i="2"/>
  <c r="L720" i="2"/>
  <c r="N720" i="2"/>
  <c r="H721" i="2"/>
  <c r="J721" i="2"/>
  <c r="L721" i="2"/>
  <c r="N721" i="2"/>
  <c r="H722" i="2"/>
  <c r="J722" i="2"/>
  <c r="L722" i="2"/>
  <c r="N722" i="2"/>
  <c r="H723" i="2"/>
  <c r="J723" i="2"/>
  <c r="L723" i="2"/>
  <c r="N723" i="2"/>
  <c r="H724" i="2"/>
  <c r="J724" i="2"/>
  <c r="L724" i="2"/>
  <c r="N724" i="2"/>
  <c r="H725" i="2"/>
  <c r="J725" i="2"/>
  <c r="L725" i="2"/>
  <c r="N725" i="2"/>
  <c r="H726" i="2"/>
  <c r="J726" i="2"/>
  <c r="L726" i="2"/>
  <c r="N726" i="2"/>
  <c r="H727" i="2"/>
  <c r="J727" i="2"/>
  <c r="L727" i="2"/>
  <c r="N727" i="2"/>
  <c r="H728" i="2"/>
  <c r="J728" i="2"/>
  <c r="L728" i="2"/>
  <c r="N728" i="2"/>
  <c r="H729" i="2"/>
  <c r="J729" i="2"/>
  <c r="L729" i="2"/>
  <c r="N729" i="2"/>
  <c r="H730" i="2"/>
  <c r="J730" i="2"/>
  <c r="L730" i="2"/>
  <c r="N730" i="2"/>
  <c r="H731" i="2"/>
  <c r="J731" i="2"/>
  <c r="L731" i="2"/>
  <c r="N731" i="2"/>
  <c r="H732" i="2"/>
  <c r="J732" i="2"/>
  <c r="L732" i="2"/>
  <c r="N732" i="2"/>
  <c r="H733" i="2"/>
  <c r="J733" i="2"/>
  <c r="L733" i="2"/>
  <c r="N733" i="2"/>
  <c r="H734" i="2"/>
  <c r="J734" i="2"/>
  <c r="L734" i="2"/>
  <c r="N734" i="2"/>
  <c r="H735" i="2"/>
  <c r="J735" i="2"/>
  <c r="L735" i="2"/>
  <c r="N735" i="2"/>
  <c r="H736" i="2"/>
  <c r="J736" i="2"/>
  <c r="L736" i="2"/>
  <c r="N736" i="2"/>
  <c r="H737" i="2"/>
  <c r="J737" i="2"/>
  <c r="L737" i="2"/>
  <c r="N737" i="2"/>
  <c r="H738" i="2"/>
  <c r="J738" i="2"/>
  <c r="L738" i="2"/>
  <c r="N738" i="2"/>
  <c r="H739" i="2"/>
  <c r="J739" i="2"/>
  <c r="L739" i="2"/>
  <c r="N739" i="2"/>
  <c r="H740" i="2"/>
  <c r="J740" i="2"/>
  <c r="L740" i="2"/>
  <c r="N740" i="2"/>
  <c r="H741" i="2"/>
  <c r="J741" i="2"/>
  <c r="L741" i="2"/>
  <c r="N741" i="2"/>
  <c r="H742" i="2"/>
  <c r="J742" i="2"/>
  <c r="L742" i="2"/>
  <c r="N742" i="2"/>
  <c r="H743" i="2"/>
  <c r="J743" i="2"/>
  <c r="L743" i="2"/>
  <c r="N743" i="2"/>
  <c r="H744" i="2"/>
  <c r="J744" i="2"/>
  <c r="L744" i="2"/>
  <c r="N744" i="2"/>
  <c r="H745" i="2"/>
  <c r="J745" i="2"/>
  <c r="L745" i="2"/>
  <c r="N745" i="2"/>
  <c r="H746" i="2"/>
  <c r="J746" i="2"/>
  <c r="L746" i="2"/>
  <c r="N746" i="2"/>
  <c r="H747" i="2"/>
  <c r="J747" i="2"/>
  <c r="L747" i="2"/>
  <c r="N747" i="2"/>
  <c r="H748" i="2"/>
  <c r="J748" i="2"/>
  <c r="L748" i="2"/>
  <c r="N748" i="2"/>
  <c r="H749" i="2"/>
  <c r="J749" i="2"/>
  <c r="L749" i="2"/>
  <c r="N749" i="2"/>
  <c r="H750" i="2"/>
  <c r="J750" i="2"/>
  <c r="L750" i="2"/>
  <c r="N750" i="2"/>
  <c r="H751" i="2"/>
  <c r="J751" i="2"/>
  <c r="L751" i="2"/>
  <c r="N751" i="2"/>
  <c r="H752" i="2"/>
  <c r="J752" i="2"/>
  <c r="L752" i="2"/>
  <c r="N752" i="2"/>
  <c r="H753" i="2"/>
  <c r="J753" i="2"/>
  <c r="L753" i="2"/>
  <c r="N753" i="2"/>
  <c r="H754" i="2"/>
  <c r="J754" i="2"/>
  <c r="L754" i="2"/>
  <c r="N754" i="2"/>
  <c r="H755" i="2"/>
  <c r="J755" i="2"/>
  <c r="L755" i="2"/>
  <c r="N755" i="2"/>
  <c r="H756" i="2"/>
  <c r="J756" i="2"/>
  <c r="L756" i="2"/>
  <c r="N756" i="2"/>
  <c r="H757" i="2"/>
  <c r="J757" i="2"/>
  <c r="L757" i="2"/>
  <c r="N757" i="2"/>
  <c r="H758" i="2"/>
  <c r="J758" i="2"/>
  <c r="L758" i="2"/>
  <c r="N758" i="2"/>
  <c r="H759" i="2"/>
  <c r="J759" i="2"/>
  <c r="L759" i="2"/>
  <c r="N759" i="2"/>
  <c r="H760" i="2"/>
  <c r="J760" i="2"/>
  <c r="L760" i="2"/>
  <c r="N760" i="2"/>
  <c r="H761" i="2"/>
  <c r="J761" i="2"/>
  <c r="L761" i="2"/>
  <c r="N761" i="2"/>
  <c r="H762" i="2"/>
  <c r="J762" i="2"/>
  <c r="L762" i="2"/>
  <c r="N762" i="2"/>
  <c r="H763" i="2"/>
  <c r="J763" i="2"/>
  <c r="L763" i="2"/>
  <c r="N763" i="2"/>
  <c r="H764" i="2"/>
  <c r="J764" i="2"/>
  <c r="L764" i="2"/>
  <c r="N764" i="2"/>
  <c r="H765" i="2"/>
  <c r="J765" i="2"/>
  <c r="L765" i="2"/>
  <c r="N765" i="2"/>
  <c r="H766" i="2"/>
  <c r="J766" i="2"/>
  <c r="L766" i="2"/>
  <c r="N766" i="2"/>
  <c r="H767" i="2"/>
  <c r="J767" i="2"/>
  <c r="L767" i="2"/>
  <c r="N767" i="2"/>
  <c r="H768" i="2"/>
  <c r="J768" i="2"/>
  <c r="L768" i="2"/>
  <c r="N768" i="2"/>
  <c r="H769" i="2"/>
  <c r="J769" i="2"/>
  <c r="L769" i="2"/>
  <c r="N769" i="2"/>
  <c r="H770" i="2"/>
  <c r="J770" i="2"/>
  <c r="L770" i="2"/>
  <c r="N770" i="2"/>
  <c r="H771" i="2"/>
  <c r="J771" i="2"/>
  <c r="L771" i="2"/>
  <c r="N771" i="2"/>
  <c r="H772" i="2"/>
  <c r="J772" i="2"/>
  <c r="L772" i="2"/>
  <c r="N772" i="2"/>
  <c r="H773" i="2"/>
  <c r="J773" i="2"/>
  <c r="L773" i="2"/>
  <c r="N773" i="2"/>
  <c r="H774" i="2"/>
  <c r="J774" i="2"/>
  <c r="L774" i="2"/>
  <c r="N774" i="2"/>
  <c r="H775" i="2"/>
  <c r="J775" i="2"/>
  <c r="L775" i="2"/>
  <c r="N775" i="2"/>
  <c r="H776" i="2"/>
  <c r="J776" i="2"/>
  <c r="L776" i="2"/>
  <c r="N776" i="2"/>
  <c r="H777" i="2"/>
  <c r="J777" i="2"/>
  <c r="L777" i="2"/>
  <c r="N777" i="2"/>
  <c r="H778" i="2"/>
  <c r="J778" i="2"/>
  <c r="L778" i="2"/>
  <c r="N778" i="2"/>
  <c r="H779" i="2"/>
  <c r="J779" i="2"/>
  <c r="L779" i="2"/>
  <c r="N779" i="2"/>
  <c r="H780" i="2"/>
  <c r="J780" i="2"/>
  <c r="L780" i="2"/>
  <c r="N780" i="2"/>
  <c r="H781" i="2"/>
  <c r="J781" i="2"/>
  <c r="L781" i="2"/>
  <c r="N781" i="2"/>
  <c r="H782" i="2"/>
  <c r="J782" i="2"/>
  <c r="L782" i="2"/>
  <c r="N782" i="2"/>
  <c r="H783" i="2"/>
  <c r="J783" i="2"/>
  <c r="L783" i="2"/>
  <c r="N783" i="2"/>
  <c r="H784" i="2"/>
  <c r="J784" i="2"/>
  <c r="L784" i="2"/>
  <c r="N784" i="2"/>
  <c r="H785" i="2"/>
  <c r="J785" i="2"/>
  <c r="L785" i="2"/>
  <c r="N785" i="2"/>
  <c r="H786" i="2"/>
  <c r="J786" i="2"/>
  <c r="L786" i="2"/>
  <c r="N786" i="2"/>
  <c r="H787" i="2"/>
  <c r="J787" i="2"/>
  <c r="L787" i="2"/>
  <c r="N787" i="2"/>
  <c r="H788" i="2"/>
  <c r="J788" i="2"/>
  <c r="L788" i="2"/>
  <c r="N788" i="2"/>
  <c r="H789" i="2"/>
  <c r="J789" i="2"/>
  <c r="L789" i="2"/>
  <c r="N789" i="2"/>
  <c r="H790" i="2"/>
  <c r="J790" i="2"/>
  <c r="L790" i="2"/>
  <c r="N790" i="2"/>
  <c r="H791" i="2"/>
  <c r="J791" i="2"/>
  <c r="L791" i="2"/>
  <c r="N791" i="2"/>
  <c r="H792" i="2"/>
  <c r="J792" i="2"/>
  <c r="L792" i="2"/>
  <c r="N792" i="2"/>
  <c r="H793" i="2"/>
  <c r="J793" i="2"/>
  <c r="L793" i="2"/>
  <c r="N793" i="2"/>
  <c r="H794" i="2"/>
  <c r="J794" i="2"/>
  <c r="L794" i="2"/>
  <c r="N794" i="2"/>
  <c r="H795" i="2"/>
  <c r="J795" i="2"/>
  <c r="L795" i="2"/>
  <c r="N795" i="2"/>
  <c r="H796" i="2"/>
  <c r="J796" i="2"/>
  <c r="L796" i="2"/>
  <c r="N796" i="2"/>
  <c r="H797" i="2"/>
  <c r="J797" i="2"/>
  <c r="L797" i="2"/>
  <c r="N797" i="2"/>
  <c r="H798" i="2"/>
  <c r="J798" i="2"/>
  <c r="L798" i="2"/>
  <c r="N798" i="2"/>
  <c r="H799" i="2"/>
  <c r="J799" i="2"/>
  <c r="L799" i="2"/>
  <c r="N799" i="2"/>
  <c r="H800" i="2"/>
  <c r="J800" i="2"/>
  <c r="L800" i="2"/>
  <c r="N800" i="2"/>
  <c r="H801" i="2"/>
  <c r="J801" i="2"/>
  <c r="L801" i="2"/>
  <c r="N801" i="2"/>
  <c r="H802" i="2"/>
  <c r="J802" i="2"/>
  <c r="L802" i="2"/>
  <c r="N802" i="2"/>
  <c r="H803" i="2"/>
  <c r="J803" i="2"/>
  <c r="L803" i="2"/>
  <c r="N803" i="2"/>
  <c r="H804" i="2"/>
  <c r="J804" i="2"/>
  <c r="L804" i="2"/>
  <c r="N804" i="2"/>
  <c r="H805" i="2"/>
  <c r="J805" i="2"/>
  <c r="L805" i="2"/>
  <c r="N805" i="2"/>
  <c r="H806" i="2"/>
  <c r="J806" i="2"/>
  <c r="L806" i="2"/>
  <c r="N806" i="2"/>
  <c r="H807" i="2"/>
  <c r="J807" i="2"/>
  <c r="L807" i="2"/>
  <c r="N807" i="2"/>
  <c r="H808" i="2"/>
  <c r="J808" i="2"/>
  <c r="L808" i="2"/>
  <c r="N808" i="2"/>
  <c r="H809" i="2"/>
  <c r="J809" i="2"/>
  <c r="L809" i="2"/>
  <c r="N809" i="2"/>
  <c r="H810" i="2"/>
  <c r="J810" i="2"/>
  <c r="L810" i="2"/>
  <c r="N810" i="2"/>
  <c r="H811" i="2"/>
  <c r="J811" i="2"/>
  <c r="L811" i="2"/>
  <c r="N811" i="2"/>
  <c r="H812" i="2"/>
  <c r="J812" i="2"/>
  <c r="L812" i="2"/>
  <c r="N812" i="2"/>
  <c r="H813" i="2"/>
  <c r="J813" i="2"/>
  <c r="L813" i="2"/>
  <c r="N813" i="2"/>
  <c r="H814" i="2"/>
  <c r="J814" i="2"/>
  <c r="L814" i="2"/>
  <c r="N814" i="2"/>
  <c r="H815" i="2"/>
  <c r="J815" i="2"/>
  <c r="L815" i="2"/>
  <c r="N815" i="2"/>
  <c r="H816" i="2"/>
  <c r="J816" i="2"/>
  <c r="L816" i="2"/>
  <c r="N816" i="2"/>
  <c r="H817" i="2"/>
  <c r="J817" i="2"/>
  <c r="L817" i="2"/>
  <c r="N817" i="2"/>
  <c r="H818" i="2"/>
  <c r="J818" i="2"/>
  <c r="L818" i="2"/>
  <c r="N818" i="2"/>
  <c r="H819" i="2"/>
  <c r="J819" i="2"/>
  <c r="L819" i="2"/>
  <c r="N819" i="2"/>
  <c r="H820" i="2"/>
  <c r="J820" i="2"/>
  <c r="L820" i="2"/>
  <c r="N820" i="2"/>
  <c r="H821" i="2"/>
  <c r="J821" i="2"/>
  <c r="L821" i="2"/>
  <c r="N821" i="2"/>
  <c r="H822" i="2"/>
  <c r="J822" i="2"/>
  <c r="L822" i="2"/>
  <c r="N822" i="2"/>
  <c r="H823" i="2"/>
  <c r="J823" i="2"/>
  <c r="L823" i="2"/>
  <c r="N823" i="2"/>
  <c r="H824" i="2"/>
  <c r="J824" i="2"/>
  <c r="L824" i="2"/>
  <c r="N824" i="2"/>
  <c r="H825" i="2"/>
  <c r="J825" i="2"/>
  <c r="L825" i="2"/>
  <c r="N825" i="2"/>
  <c r="H826" i="2"/>
  <c r="J826" i="2"/>
  <c r="L826" i="2"/>
  <c r="N826" i="2"/>
  <c r="H827" i="2"/>
  <c r="J827" i="2"/>
  <c r="L827" i="2"/>
  <c r="N827" i="2"/>
  <c r="H828" i="2"/>
  <c r="J828" i="2"/>
  <c r="L828" i="2"/>
  <c r="N828" i="2"/>
  <c r="H829" i="2"/>
  <c r="J829" i="2"/>
  <c r="L829" i="2"/>
  <c r="N829" i="2"/>
  <c r="H830" i="2"/>
  <c r="J830" i="2"/>
  <c r="L830" i="2"/>
  <c r="N830" i="2"/>
  <c r="H831" i="2"/>
  <c r="J831" i="2"/>
  <c r="L831" i="2"/>
  <c r="N831" i="2"/>
  <c r="H832" i="2"/>
  <c r="J832" i="2"/>
  <c r="L832" i="2"/>
  <c r="N832" i="2"/>
  <c r="H833" i="2"/>
  <c r="J833" i="2"/>
  <c r="L833" i="2"/>
  <c r="N833" i="2"/>
  <c r="H834" i="2"/>
  <c r="J834" i="2"/>
  <c r="L834" i="2"/>
  <c r="N834" i="2"/>
  <c r="H835" i="2"/>
  <c r="J835" i="2"/>
  <c r="L835" i="2"/>
  <c r="N835" i="2"/>
  <c r="H836" i="2"/>
  <c r="J836" i="2"/>
  <c r="L836" i="2"/>
  <c r="N836" i="2"/>
  <c r="H837" i="2"/>
  <c r="J837" i="2"/>
  <c r="L837" i="2"/>
  <c r="N837" i="2"/>
  <c r="H838" i="2"/>
  <c r="J838" i="2"/>
  <c r="L838" i="2"/>
  <c r="N838" i="2"/>
  <c r="H839" i="2"/>
  <c r="J839" i="2"/>
  <c r="L839" i="2"/>
  <c r="N839" i="2"/>
  <c r="H840" i="2"/>
  <c r="J840" i="2"/>
  <c r="L840" i="2"/>
  <c r="N840" i="2"/>
  <c r="H841" i="2"/>
  <c r="J841" i="2"/>
  <c r="L841" i="2"/>
  <c r="N841" i="2"/>
  <c r="H842" i="2"/>
  <c r="J842" i="2"/>
  <c r="L842" i="2"/>
  <c r="N842" i="2"/>
  <c r="H843" i="2"/>
  <c r="J843" i="2"/>
  <c r="L843" i="2"/>
  <c r="N843" i="2"/>
  <c r="H844" i="2"/>
  <c r="J844" i="2"/>
  <c r="L844" i="2"/>
  <c r="N844" i="2"/>
  <c r="H845" i="2"/>
  <c r="J845" i="2"/>
  <c r="L845" i="2"/>
  <c r="N845" i="2"/>
  <c r="H846" i="2"/>
  <c r="J846" i="2"/>
  <c r="L846" i="2"/>
  <c r="N846" i="2"/>
  <c r="H847" i="2"/>
  <c r="J847" i="2"/>
  <c r="L847" i="2"/>
  <c r="N847" i="2"/>
  <c r="H848" i="2"/>
  <c r="J848" i="2"/>
  <c r="L848" i="2"/>
  <c r="N848" i="2"/>
  <c r="H849" i="2"/>
  <c r="J849" i="2"/>
  <c r="L849" i="2"/>
  <c r="N849" i="2"/>
  <c r="H850" i="2"/>
  <c r="J850" i="2"/>
  <c r="L850" i="2"/>
  <c r="N850" i="2"/>
  <c r="H851" i="2"/>
  <c r="J851" i="2"/>
  <c r="L851" i="2"/>
  <c r="N851" i="2"/>
  <c r="H852" i="2"/>
  <c r="J852" i="2"/>
  <c r="L852" i="2"/>
  <c r="N852" i="2"/>
  <c r="H853" i="2"/>
  <c r="J853" i="2"/>
  <c r="L853" i="2"/>
  <c r="N853" i="2"/>
  <c r="H854" i="2"/>
  <c r="J854" i="2"/>
  <c r="L854" i="2"/>
  <c r="N854" i="2"/>
  <c r="H855" i="2"/>
  <c r="J855" i="2"/>
  <c r="L855" i="2"/>
  <c r="N855" i="2"/>
  <c r="H856" i="2"/>
  <c r="J856" i="2"/>
  <c r="L856" i="2"/>
  <c r="N856" i="2"/>
  <c r="H857" i="2"/>
  <c r="J857" i="2"/>
  <c r="L857" i="2"/>
  <c r="N857" i="2"/>
  <c r="H858" i="2"/>
  <c r="J858" i="2"/>
  <c r="L858" i="2"/>
  <c r="N858" i="2"/>
  <c r="H859" i="2"/>
  <c r="J859" i="2"/>
  <c r="L859" i="2"/>
  <c r="N859" i="2"/>
  <c r="H860" i="2"/>
  <c r="J860" i="2"/>
  <c r="L860" i="2"/>
  <c r="N860" i="2"/>
  <c r="H861" i="2"/>
  <c r="J861" i="2"/>
  <c r="L861" i="2"/>
  <c r="N861" i="2"/>
  <c r="H862" i="2"/>
  <c r="J862" i="2"/>
  <c r="L862" i="2"/>
  <c r="N862" i="2"/>
  <c r="H863" i="2"/>
  <c r="J863" i="2"/>
  <c r="L863" i="2"/>
  <c r="N863" i="2"/>
  <c r="H864" i="2"/>
  <c r="J864" i="2"/>
  <c r="L864" i="2"/>
  <c r="N864" i="2"/>
  <c r="H865" i="2"/>
  <c r="J865" i="2"/>
  <c r="L865" i="2"/>
  <c r="N865" i="2"/>
  <c r="H866" i="2"/>
  <c r="J866" i="2"/>
  <c r="L866" i="2"/>
  <c r="N866" i="2"/>
  <c r="H867" i="2"/>
  <c r="J867" i="2"/>
  <c r="L867" i="2"/>
  <c r="N867" i="2"/>
  <c r="H868" i="2"/>
  <c r="J868" i="2"/>
  <c r="L868" i="2"/>
  <c r="N868" i="2"/>
  <c r="H869" i="2"/>
  <c r="J869" i="2"/>
  <c r="L869" i="2"/>
  <c r="N869" i="2"/>
  <c r="H870" i="2"/>
  <c r="J870" i="2"/>
  <c r="L870" i="2"/>
  <c r="N870" i="2"/>
  <c r="H871" i="2"/>
  <c r="J871" i="2"/>
  <c r="L871" i="2"/>
  <c r="N871" i="2"/>
  <c r="H872" i="2"/>
  <c r="J872" i="2"/>
  <c r="L872" i="2"/>
  <c r="N872" i="2"/>
  <c r="H873" i="2"/>
  <c r="J873" i="2"/>
  <c r="L873" i="2"/>
  <c r="N873" i="2"/>
  <c r="H874" i="2"/>
  <c r="J874" i="2"/>
  <c r="L874" i="2"/>
  <c r="N874" i="2"/>
  <c r="H875" i="2"/>
  <c r="J875" i="2"/>
  <c r="L875" i="2"/>
  <c r="N875" i="2"/>
  <c r="H876" i="2"/>
  <c r="J876" i="2"/>
  <c r="L876" i="2"/>
  <c r="N876" i="2"/>
  <c r="H877" i="2"/>
  <c r="J877" i="2"/>
  <c r="L877" i="2"/>
  <c r="N877" i="2"/>
  <c r="H878" i="2"/>
  <c r="J878" i="2"/>
  <c r="L878" i="2"/>
  <c r="N878" i="2"/>
  <c r="H879" i="2"/>
  <c r="J879" i="2"/>
  <c r="L879" i="2"/>
  <c r="N879" i="2"/>
  <c r="H880" i="2"/>
  <c r="J880" i="2"/>
  <c r="L880" i="2"/>
  <c r="N880" i="2"/>
  <c r="H881" i="2"/>
  <c r="J881" i="2"/>
  <c r="L881" i="2"/>
  <c r="N881" i="2"/>
  <c r="H882" i="2"/>
  <c r="J882" i="2"/>
  <c r="L882" i="2"/>
  <c r="N882" i="2"/>
  <c r="H883" i="2"/>
  <c r="J883" i="2"/>
  <c r="L883" i="2"/>
  <c r="N883" i="2"/>
  <c r="H884" i="2"/>
  <c r="J884" i="2"/>
  <c r="L884" i="2"/>
  <c r="N884" i="2"/>
  <c r="H885" i="2"/>
  <c r="J885" i="2"/>
  <c r="L885" i="2"/>
  <c r="N885" i="2"/>
  <c r="H886" i="2"/>
  <c r="J886" i="2"/>
  <c r="L886" i="2"/>
  <c r="N886" i="2"/>
  <c r="H887" i="2"/>
  <c r="J887" i="2"/>
  <c r="L887" i="2"/>
  <c r="N887" i="2"/>
  <c r="H888" i="2"/>
  <c r="J888" i="2"/>
  <c r="L888" i="2"/>
  <c r="N888" i="2"/>
  <c r="H889" i="2"/>
  <c r="J889" i="2"/>
  <c r="L889" i="2"/>
  <c r="N889" i="2"/>
  <c r="H890" i="2"/>
  <c r="J890" i="2"/>
  <c r="L890" i="2"/>
  <c r="N890" i="2"/>
  <c r="H891" i="2"/>
  <c r="J891" i="2"/>
  <c r="L891" i="2"/>
  <c r="N891" i="2"/>
  <c r="H892" i="2"/>
  <c r="J892" i="2"/>
  <c r="L892" i="2"/>
  <c r="N892" i="2"/>
  <c r="H893" i="2"/>
  <c r="J893" i="2"/>
  <c r="L893" i="2"/>
  <c r="N893" i="2"/>
  <c r="H894" i="2"/>
  <c r="J894" i="2"/>
  <c r="L894" i="2"/>
  <c r="N894" i="2"/>
  <c r="H895" i="2"/>
  <c r="J895" i="2"/>
  <c r="L895" i="2"/>
  <c r="N895" i="2"/>
  <c r="H896" i="2"/>
  <c r="J896" i="2"/>
  <c r="L896" i="2"/>
  <c r="N896" i="2"/>
  <c r="H897" i="2"/>
  <c r="J897" i="2"/>
  <c r="L897" i="2"/>
  <c r="N897" i="2"/>
  <c r="H898" i="2"/>
  <c r="J898" i="2"/>
  <c r="L898" i="2"/>
  <c r="N898" i="2"/>
  <c r="H899" i="2"/>
  <c r="J899" i="2"/>
  <c r="L899" i="2"/>
  <c r="N899" i="2"/>
  <c r="H900" i="2"/>
  <c r="J900" i="2"/>
  <c r="L900" i="2"/>
  <c r="N900" i="2"/>
  <c r="H901" i="2"/>
  <c r="J901" i="2"/>
  <c r="L901" i="2"/>
  <c r="N901" i="2"/>
  <c r="H902" i="2"/>
  <c r="J902" i="2"/>
  <c r="L902" i="2"/>
  <c r="N902" i="2"/>
  <c r="H903" i="2"/>
  <c r="J903" i="2"/>
  <c r="L903" i="2"/>
  <c r="N903" i="2"/>
  <c r="H904" i="2"/>
  <c r="J904" i="2"/>
  <c r="L904" i="2"/>
  <c r="N904" i="2"/>
  <c r="H905" i="2"/>
  <c r="J905" i="2"/>
  <c r="L905" i="2"/>
  <c r="N905" i="2"/>
  <c r="H906" i="2"/>
  <c r="J906" i="2"/>
  <c r="L906" i="2"/>
  <c r="N906" i="2"/>
  <c r="H907" i="2"/>
  <c r="J907" i="2"/>
  <c r="L907" i="2"/>
  <c r="N907" i="2"/>
  <c r="H908" i="2"/>
  <c r="J908" i="2"/>
  <c r="L908" i="2"/>
  <c r="N908" i="2"/>
  <c r="H909" i="2"/>
  <c r="J909" i="2"/>
  <c r="L909" i="2"/>
  <c r="N909" i="2"/>
  <c r="H910" i="2"/>
  <c r="J910" i="2"/>
  <c r="L910" i="2"/>
  <c r="N910" i="2"/>
  <c r="H911" i="2"/>
  <c r="J911" i="2"/>
  <c r="L911" i="2"/>
  <c r="N911" i="2"/>
  <c r="H912" i="2"/>
  <c r="J912" i="2"/>
  <c r="L912" i="2"/>
  <c r="N912" i="2"/>
  <c r="H913" i="2"/>
  <c r="J913" i="2"/>
  <c r="L913" i="2"/>
  <c r="N913" i="2"/>
  <c r="H914" i="2"/>
  <c r="J914" i="2"/>
  <c r="L914" i="2"/>
  <c r="N914" i="2"/>
  <c r="H915" i="2"/>
  <c r="J915" i="2"/>
  <c r="L915" i="2"/>
  <c r="N915" i="2"/>
  <c r="H916" i="2"/>
  <c r="J916" i="2"/>
  <c r="L916" i="2"/>
  <c r="N916" i="2"/>
  <c r="H917" i="2"/>
  <c r="J917" i="2"/>
  <c r="L917" i="2"/>
  <c r="N917" i="2"/>
  <c r="H918" i="2"/>
  <c r="J918" i="2"/>
  <c r="L918" i="2"/>
  <c r="N918" i="2"/>
  <c r="H919" i="2"/>
  <c r="J919" i="2"/>
  <c r="L919" i="2"/>
  <c r="N919" i="2"/>
  <c r="H920" i="2"/>
  <c r="J920" i="2"/>
  <c r="L920" i="2"/>
  <c r="N920" i="2"/>
  <c r="H921" i="2"/>
  <c r="J921" i="2"/>
  <c r="L921" i="2"/>
  <c r="N921" i="2"/>
  <c r="H922" i="2"/>
  <c r="J922" i="2"/>
  <c r="L922" i="2"/>
  <c r="N922" i="2"/>
  <c r="H923" i="2"/>
  <c r="J923" i="2"/>
  <c r="L923" i="2"/>
  <c r="N923" i="2"/>
  <c r="H924" i="2"/>
  <c r="J924" i="2"/>
  <c r="L924" i="2"/>
  <c r="N924" i="2"/>
  <c r="H925" i="2"/>
  <c r="J925" i="2"/>
  <c r="L925" i="2"/>
  <c r="N925" i="2"/>
  <c r="H926" i="2"/>
  <c r="J926" i="2"/>
  <c r="L926" i="2"/>
  <c r="N926" i="2"/>
  <c r="H927" i="2"/>
  <c r="J927" i="2"/>
  <c r="L927" i="2"/>
  <c r="N927" i="2"/>
  <c r="H928" i="2"/>
  <c r="J928" i="2"/>
  <c r="L928" i="2"/>
  <c r="N928" i="2"/>
  <c r="H929" i="2"/>
  <c r="J929" i="2"/>
  <c r="L929" i="2"/>
  <c r="N929" i="2"/>
  <c r="H930" i="2"/>
  <c r="J930" i="2"/>
  <c r="L930" i="2"/>
  <c r="N930" i="2"/>
  <c r="H931" i="2"/>
  <c r="J931" i="2"/>
  <c r="L931" i="2"/>
  <c r="N931" i="2"/>
  <c r="H932" i="2"/>
  <c r="J932" i="2"/>
  <c r="L932" i="2"/>
  <c r="N932" i="2"/>
  <c r="H933" i="2"/>
  <c r="J933" i="2"/>
  <c r="L933" i="2"/>
  <c r="N933" i="2"/>
  <c r="H934" i="2"/>
  <c r="J934" i="2"/>
  <c r="L934" i="2"/>
  <c r="N934" i="2"/>
  <c r="H935" i="2"/>
  <c r="J935" i="2"/>
  <c r="L935" i="2"/>
  <c r="N935" i="2"/>
  <c r="H936" i="2"/>
  <c r="J936" i="2"/>
  <c r="L936" i="2"/>
  <c r="N936" i="2"/>
  <c r="H937" i="2"/>
  <c r="J937" i="2"/>
  <c r="L937" i="2"/>
  <c r="N937" i="2"/>
  <c r="H938" i="2"/>
  <c r="J938" i="2"/>
  <c r="L938" i="2"/>
  <c r="N938" i="2"/>
  <c r="H939" i="2"/>
  <c r="J939" i="2"/>
  <c r="L939" i="2"/>
  <c r="N939" i="2"/>
  <c r="H940" i="2"/>
  <c r="J940" i="2"/>
  <c r="L940" i="2"/>
  <c r="N940" i="2"/>
  <c r="H941" i="2"/>
  <c r="J941" i="2"/>
  <c r="L941" i="2"/>
  <c r="N941" i="2"/>
  <c r="H942" i="2"/>
  <c r="J942" i="2"/>
  <c r="L942" i="2"/>
  <c r="N942" i="2"/>
  <c r="H943" i="2"/>
  <c r="J943" i="2"/>
  <c r="L943" i="2"/>
  <c r="N943" i="2"/>
  <c r="H944" i="2"/>
  <c r="J944" i="2"/>
  <c r="L944" i="2"/>
  <c r="N944" i="2"/>
  <c r="H945" i="2"/>
  <c r="J945" i="2"/>
  <c r="L945" i="2"/>
  <c r="N945" i="2"/>
  <c r="H946" i="2"/>
  <c r="J946" i="2"/>
  <c r="L946" i="2"/>
  <c r="N946" i="2"/>
  <c r="H947" i="2"/>
  <c r="J947" i="2"/>
  <c r="L947" i="2"/>
  <c r="N947" i="2"/>
  <c r="H948" i="2"/>
  <c r="J948" i="2"/>
  <c r="L948" i="2"/>
  <c r="N948" i="2"/>
  <c r="H949" i="2"/>
  <c r="J949" i="2"/>
  <c r="L949" i="2"/>
  <c r="N949" i="2"/>
  <c r="H950" i="2"/>
  <c r="J950" i="2"/>
  <c r="L950" i="2"/>
  <c r="N950" i="2"/>
  <c r="H951" i="2"/>
  <c r="J951" i="2"/>
  <c r="L951" i="2"/>
  <c r="N951" i="2"/>
  <c r="H952" i="2"/>
  <c r="J952" i="2"/>
  <c r="L952" i="2"/>
  <c r="N952" i="2"/>
  <c r="H953" i="2"/>
  <c r="J953" i="2"/>
  <c r="L953" i="2"/>
  <c r="N953" i="2"/>
  <c r="H954" i="2"/>
  <c r="J954" i="2"/>
  <c r="L954" i="2"/>
  <c r="N954" i="2"/>
  <c r="H955" i="2"/>
  <c r="J955" i="2"/>
  <c r="L955" i="2"/>
  <c r="N955" i="2"/>
  <c r="H956" i="2"/>
  <c r="J956" i="2"/>
  <c r="L956" i="2"/>
  <c r="N956" i="2"/>
  <c r="H957" i="2"/>
  <c r="J957" i="2"/>
  <c r="L957" i="2"/>
  <c r="N957" i="2"/>
  <c r="H958" i="2"/>
  <c r="J958" i="2"/>
  <c r="L958" i="2"/>
  <c r="N958" i="2"/>
  <c r="H959" i="2"/>
  <c r="J959" i="2"/>
  <c r="L959" i="2"/>
  <c r="N959" i="2"/>
  <c r="H960" i="2"/>
  <c r="J960" i="2"/>
  <c r="L960" i="2"/>
  <c r="N960" i="2"/>
  <c r="H961" i="2"/>
  <c r="J961" i="2"/>
  <c r="L961" i="2"/>
  <c r="N961" i="2"/>
  <c r="H962" i="2"/>
  <c r="J962" i="2"/>
  <c r="L962" i="2"/>
  <c r="N962" i="2"/>
  <c r="H963" i="2"/>
  <c r="J963" i="2"/>
  <c r="L963" i="2"/>
  <c r="N963" i="2"/>
  <c r="H964" i="2"/>
  <c r="J964" i="2"/>
  <c r="L964" i="2"/>
  <c r="N964" i="2"/>
  <c r="H965" i="2"/>
  <c r="J965" i="2"/>
  <c r="L965" i="2"/>
  <c r="N965" i="2"/>
  <c r="H966" i="2"/>
  <c r="J966" i="2"/>
  <c r="L966" i="2"/>
  <c r="N966" i="2"/>
  <c r="H967" i="2"/>
  <c r="J967" i="2"/>
  <c r="L967" i="2"/>
  <c r="N967" i="2"/>
  <c r="H968" i="2"/>
  <c r="J968" i="2"/>
  <c r="L968" i="2"/>
  <c r="N968" i="2"/>
  <c r="H969" i="2"/>
  <c r="J969" i="2"/>
  <c r="L969" i="2"/>
  <c r="N969" i="2"/>
  <c r="H970" i="2"/>
  <c r="J970" i="2"/>
  <c r="L970" i="2"/>
  <c r="N970" i="2"/>
  <c r="H971" i="2"/>
  <c r="J971" i="2"/>
  <c r="L971" i="2"/>
  <c r="N971" i="2"/>
  <c r="H972" i="2"/>
  <c r="J972" i="2"/>
  <c r="L972" i="2"/>
  <c r="N972" i="2"/>
  <c r="H973" i="2"/>
  <c r="J973" i="2"/>
  <c r="L973" i="2"/>
  <c r="N973" i="2"/>
  <c r="H974" i="2"/>
  <c r="J974" i="2"/>
  <c r="L974" i="2"/>
  <c r="N974" i="2"/>
  <c r="H975" i="2"/>
  <c r="J975" i="2"/>
  <c r="L975" i="2"/>
  <c r="N975" i="2"/>
  <c r="H976" i="2"/>
  <c r="J976" i="2"/>
  <c r="L976" i="2"/>
  <c r="N976" i="2"/>
  <c r="H977" i="2"/>
  <c r="J977" i="2"/>
  <c r="L977" i="2"/>
  <c r="N977" i="2"/>
  <c r="H978" i="2"/>
  <c r="J978" i="2"/>
  <c r="L978" i="2"/>
  <c r="N978" i="2"/>
  <c r="H979" i="2"/>
  <c r="J979" i="2"/>
  <c r="L979" i="2"/>
  <c r="N979" i="2"/>
  <c r="H980" i="2"/>
  <c r="J980" i="2"/>
  <c r="L980" i="2"/>
  <c r="N980" i="2"/>
  <c r="H981" i="2"/>
  <c r="J981" i="2"/>
  <c r="L981" i="2"/>
  <c r="N981" i="2"/>
  <c r="H982" i="2"/>
  <c r="J982" i="2"/>
  <c r="L982" i="2"/>
  <c r="N982" i="2"/>
  <c r="H983" i="2"/>
  <c r="J983" i="2"/>
  <c r="L983" i="2"/>
  <c r="N983" i="2"/>
  <c r="H984" i="2"/>
  <c r="J984" i="2"/>
  <c r="L984" i="2"/>
  <c r="N984" i="2"/>
  <c r="H985" i="2"/>
  <c r="J985" i="2"/>
  <c r="L985" i="2"/>
  <c r="N985" i="2"/>
  <c r="H986" i="2"/>
  <c r="J986" i="2"/>
  <c r="L986" i="2"/>
  <c r="N986" i="2"/>
  <c r="H987" i="2"/>
  <c r="J987" i="2"/>
  <c r="L987" i="2"/>
  <c r="N987" i="2"/>
  <c r="H988" i="2"/>
  <c r="J988" i="2"/>
  <c r="L988" i="2"/>
  <c r="N988" i="2"/>
  <c r="H989" i="2"/>
  <c r="J989" i="2"/>
  <c r="L989" i="2"/>
  <c r="N989" i="2"/>
  <c r="H990" i="2"/>
  <c r="J990" i="2"/>
  <c r="L990" i="2"/>
  <c r="N990" i="2"/>
  <c r="H991" i="2"/>
  <c r="J991" i="2"/>
  <c r="L991" i="2"/>
  <c r="N991" i="2"/>
  <c r="H992" i="2"/>
  <c r="J992" i="2"/>
  <c r="L992" i="2"/>
  <c r="N992" i="2"/>
  <c r="H993" i="2"/>
  <c r="J993" i="2"/>
  <c r="L993" i="2"/>
  <c r="N993" i="2"/>
  <c r="H994" i="2"/>
  <c r="J994" i="2"/>
  <c r="L994" i="2"/>
  <c r="N994" i="2"/>
  <c r="H995" i="2"/>
  <c r="J995" i="2"/>
  <c r="L995" i="2"/>
  <c r="N995" i="2"/>
  <c r="H996" i="2"/>
  <c r="J996" i="2"/>
  <c r="L996" i="2"/>
  <c r="N996" i="2"/>
  <c r="H997" i="2"/>
  <c r="J997" i="2"/>
  <c r="L997" i="2"/>
  <c r="N997" i="2"/>
  <c r="H998" i="2"/>
  <c r="J998" i="2"/>
  <c r="L998" i="2"/>
  <c r="N998" i="2"/>
  <c r="H999" i="2"/>
  <c r="J999" i="2"/>
  <c r="L999" i="2"/>
  <c r="N999" i="2"/>
  <c r="H1000" i="2"/>
  <c r="J1000" i="2"/>
  <c r="L1000" i="2"/>
  <c r="N1000" i="2"/>
  <c r="H1001" i="2"/>
  <c r="J1001" i="2"/>
  <c r="L1001" i="2"/>
  <c r="N1001" i="2"/>
  <c r="H1002" i="2"/>
  <c r="J1002" i="2"/>
  <c r="L1002" i="2"/>
  <c r="N1002" i="2"/>
  <c r="H1003" i="2"/>
  <c r="J1003" i="2"/>
  <c r="L1003" i="2"/>
  <c r="N1003" i="2"/>
  <c r="H1004" i="2"/>
  <c r="J1004" i="2"/>
  <c r="L1004" i="2"/>
  <c r="N1004" i="2"/>
  <c r="H1005" i="2"/>
  <c r="J1005" i="2"/>
  <c r="L1005" i="2"/>
  <c r="N1005" i="2"/>
  <c r="H1006" i="2"/>
  <c r="J1006" i="2"/>
  <c r="L1006" i="2"/>
  <c r="N1006" i="2"/>
  <c r="H1007" i="2"/>
  <c r="J1007" i="2"/>
  <c r="L1007" i="2"/>
  <c r="N1007" i="2"/>
  <c r="H1008" i="2"/>
  <c r="J1008" i="2"/>
  <c r="L1008" i="2"/>
  <c r="N1008" i="2"/>
  <c r="H1009" i="2"/>
  <c r="J1009" i="2"/>
  <c r="L1009" i="2"/>
  <c r="N1009" i="2"/>
  <c r="H1010" i="2"/>
  <c r="J1010" i="2"/>
  <c r="L1010" i="2"/>
  <c r="N1010" i="2"/>
  <c r="H1011" i="2"/>
  <c r="J1011" i="2"/>
  <c r="L1011" i="2"/>
  <c r="N1011" i="2"/>
  <c r="H1012" i="2"/>
  <c r="J1012" i="2"/>
  <c r="L1012" i="2"/>
  <c r="N1012" i="2"/>
  <c r="H1013" i="2"/>
  <c r="J1013" i="2"/>
  <c r="L1013" i="2"/>
  <c r="N1013" i="2"/>
  <c r="H1014" i="2"/>
  <c r="J1014" i="2"/>
  <c r="L1014" i="2"/>
  <c r="N1014" i="2"/>
  <c r="H1015" i="2"/>
  <c r="J1015" i="2"/>
  <c r="L1015" i="2"/>
  <c r="N1015" i="2"/>
  <c r="H1016" i="2"/>
  <c r="J1016" i="2"/>
  <c r="L1016" i="2"/>
  <c r="N1016" i="2"/>
  <c r="H1017" i="2"/>
  <c r="J1017" i="2"/>
  <c r="L1017" i="2"/>
  <c r="N1017" i="2"/>
  <c r="H1018" i="2"/>
  <c r="J1018" i="2"/>
  <c r="L1018" i="2"/>
  <c r="N1018" i="2"/>
  <c r="H1019" i="2"/>
  <c r="J1019" i="2"/>
  <c r="L1019" i="2"/>
  <c r="N1019" i="2"/>
  <c r="H1020" i="2"/>
  <c r="J1020" i="2"/>
  <c r="L1020" i="2"/>
  <c r="N1020" i="2"/>
  <c r="H1021" i="2"/>
  <c r="J1021" i="2"/>
  <c r="L1021" i="2"/>
  <c r="N1021" i="2"/>
  <c r="H1022" i="2"/>
  <c r="J1022" i="2"/>
  <c r="L1022" i="2"/>
  <c r="N1022" i="2"/>
  <c r="H1023" i="2"/>
  <c r="J1023" i="2"/>
  <c r="L1023" i="2"/>
  <c r="N1023" i="2"/>
  <c r="H1024" i="2"/>
  <c r="J1024" i="2"/>
  <c r="L1024" i="2"/>
  <c r="N1024" i="2"/>
  <c r="H1025" i="2"/>
  <c r="J1025" i="2"/>
  <c r="L1025" i="2"/>
  <c r="N1025" i="2"/>
  <c r="H1026" i="2"/>
  <c r="J1026" i="2"/>
  <c r="L1026" i="2"/>
  <c r="N1026" i="2"/>
  <c r="H1027" i="2"/>
  <c r="J1027" i="2"/>
  <c r="L1027" i="2"/>
  <c r="N1027" i="2"/>
  <c r="H1028" i="2"/>
  <c r="J1028" i="2"/>
  <c r="L1028" i="2"/>
  <c r="N1028" i="2"/>
  <c r="H1029" i="2"/>
  <c r="J1029" i="2"/>
  <c r="L1029" i="2"/>
  <c r="N1029" i="2"/>
  <c r="H1030" i="2"/>
  <c r="J1030" i="2"/>
  <c r="L1030" i="2"/>
  <c r="N1030" i="2"/>
  <c r="H1031" i="2"/>
  <c r="J1031" i="2"/>
  <c r="L1031" i="2"/>
  <c r="N1031" i="2"/>
  <c r="H1032" i="2"/>
  <c r="J1032" i="2"/>
  <c r="L1032" i="2"/>
  <c r="N1032" i="2"/>
  <c r="H1033" i="2"/>
  <c r="J1033" i="2"/>
  <c r="L1033" i="2"/>
  <c r="N1033" i="2"/>
  <c r="H1034" i="2"/>
  <c r="J1034" i="2"/>
  <c r="L1034" i="2"/>
  <c r="N1034" i="2"/>
  <c r="H1035" i="2"/>
  <c r="J1035" i="2"/>
  <c r="L1035" i="2"/>
  <c r="N1035" i="2"/>
  <c r="H1036" i="2"/>
  <c r="J1036" i="2"/>
  <c r="L1036" i="2"/>
  <c r="N1036" i="2"/>
  <c r="H1037" i="2"/>
  <c r="J1037" i="2"/>
  <c r="L1037" i="2"/>
  <c r="N1037" i="2"/>
  <c r="H1038" i="2"/>
  <c r="J1038" i="2"/>
  <c r="L1038" i="2"/>
  <c r="N1038" i="2"/>
  <c r="H1039" i="2"/>
  <c r="J1039" i="2"/>
  <c r="L1039" i="2"/>
  <c r="N1039" i="2"/>
  <c r="H1040" i="2"/>
  <c r="J1040" i="2"/>
  <c r="L1040" i="2"/>
  <c r="N1040" i="2"/>
  <c r="H1041" i="2"/>
  <c r="J1041" i="2"/>
  <c r="L1041" i="2"/>
  <c r="N1041" i="2"/>
  <c r="H1042" i="2"/>
  <c r="J1042" i="2"/>
  <c r="L1042" i="2"/>
  <c r="N1042" i="2"/>
  <c r="H1043" i="2"/>
  <c r="J1043" i="2"/>
  <c r="L1043" i="2"/>
  <c r="N1043" i="2"/>
  <c r="H1044" i="2"/>
  <c r="J1044" i="2"/>
  <c r="L1044" i="2"/>
  <c r="N1044" i="2"/>
  <c r="H1045" i="2"/>
  <c r="J1045" i="2"/>
  <c r="L1045" i="2"/>
  <c r="N1045" i="2"/>
  <c r="H1046" i="2"/>
  <c r="J1046" i="2"/>
  <c r="L1046" i="2"/>
  <c r="N1046" i="2"/>
  <c r="H1047" i="2"/>
  <c r="J1047" i="2"/>
  <c r="L1047" i="2"/>
  <c r="N1047" i="2"/>
  <c r="H1048" i="2"/>
  <c r="J1048" i="2"/>
  <c r="L1048" i="2"/>
  <c r="N1048" i="2"/>
  <c r="H1049" i="2"/>
  <c r="J1049" i="2"/>
  <c r="L1049" i="2"/>
  <c r="N1049" i="2"/>
  <c r="H1050" i="2"/>
  <c r="J1050" i="2"/>
  <c r="L1050" i="2"/>
  <c r="N1050" i="2"/>
  <c r="H1051" i="2"/>
  <c r="J1051" i="2"/>
  <c r="L1051" i="2"/>
  <c r="N1051" i="2"/>
  <c r="H1052" i="2"/>
  <c r="J1052" i="2"/>
  <c r="L1052" i="2"/>
  <c r="N1052" i="2"/>
  <c r="H1053" i="2"/>
  <c r="J1053" i="2"/>
  <c r="L1053" i="2"/>
  <c r="N1053" i="2"/>
  <c r="H1054" i="2"/>
  <c r="J1054" i="2"/>
  <c r="L1054" i="2"/>
  <c r="N1054" i="2"/>
  <c r="H1055" i="2"/>
  <c r="J1055" i="2"/>
  <c r="L1055" i="2"/>
  <c r="N1055" i="2"/>
  <c r="H1056" i="2"/>
  <c r="J1056" i="2"/>
  <c r="L1056" i="2"/>
  <c r="N1056" i="2"/>
  <c r="H1057" i="2"/>
  <c r="J1057" i="2"/>
  <c r="L1057" i="2"/>
  <c r="N1057" i="2"/>
  <c r="H1058" i="2"/>
  <c r="J1058" i="2"/>
  <c r="L1058" i="2"/>
  <c r="N1058" i="2"/>
  <c r="H1059" i="2"/>
  <c r="J1059" i="2"/>
  <c r="L1059" i="2"/>
  <c r="N1059" i="2"/>
  <c r="H1060" i="2"/>
  <c r="J1060" i="2"/>
  <c r="L1060" i="2"/>
  <c r="N1060" i="2"/>
  <c r="H1061" i="2"/>
  <c r="J1061" i="2"/>
  <c r="L1061" i="2"/>
  <c r="N1061" i="2"/>
  <c r="H1062" i="2"/>
  <c r="J1062" i="2"/>
  <c r="L1062" i="2"/>
  <c r="N1062" i="2"/>
  <c r="H1063" i="2"/>
  <c r="J1063" i="2"/>
  <c r="L1063" i="2"/>
  <c r="N1063" i="2"/>
  <c r="H1064" i="2"/>
  <c r="J1064" i="2"/>
  <c r="L1064" i="2"/>
  <c r="N1064" i="2"/>
  <c r="H1065" i="2"/>
  <c r="J1065" i="2"/>
  <c r="L1065" i="2"/>
  <c r="N1065" i="2"/>
  <c r="H1066" i="2"/>
  <c r="J1066" i="2"/>
  <c r="L1066" i="2"/>
  <c r="N1066" i="2"/>
  <c r="H1067" i="2"/>
  <c r="J1067" i="2"/>
  <c r="L1067" i="2"/>
  <c r="N1067" i="2"/>
  <c r="H1068" i="2"/>
  <c r="J1068" i="2"/>
  <c r="L1068" i="2"/>
  <c r="N1068" i="2"/>
  <c r="H1069" i="2"/>
  <c r="J1069" i="2"/>
  <c r="L1069" i="2"/>
  <c r="N1069" i="2"/>
  <c r="H1070" i="2"/>
  <c r="J1070" i="2"/>
  <c r="L1070" i="2"/>
  <c r="N1070" i="2"/>
  <c r="H1071" i="2"/>
  <c r="J1071" i="2"/>
  <c r="L1071" i="2"/>
  <c r="N1071" i="2"/>
  <c r="H1072" i="2"/>
  <c r="J1072" i="2"/>
  <c r="L1072" i="2"/>
  <c r="N1072" i="2"/>
  <c r="H1073" i="2"/>
  <c r="J1073" i="2"/>
  <c r="L1073" i="2"/>
  <c r="N1073" i="2"/>
  <c r="H1074" i="2"/>
  <c r="J1074" i="2"/>
  <c r="L1074" i="2"/>
  <c r="N1074" i="2"/>
  <c r="H1075" i="2"/>
  <c r="J1075" i="2"/>
  <c r="L1075" i="2"/>
  <c r="N1075" i="2"/>
  <c r="H1076" i="2"/>
  <c r="J1076" i="2"/>
  <c r="L1076" i="2"/>
  <c r="N1076" i="2"/>
  <c r="H1077" i="2"/>
  <c r="J1077" i="2"/>
  <c r="L1077" i="2"/>
  <c r="N1077" i="2"/>
  <c r="H1078" i="2"/>
  <c r="J1078" i="2"/>
  <c r="L1078" i="2"/>
  <c r="N1078" i="2"/>
  <c r="H1079" i="2"/>
  <c r="J1079" i="2"/>
  <c r="L1079" i="2"/>
  <c r="N1079" i="2"/>
  <c r="H1080" i="2"/>
  <c r="J1080" i="2"/>
  <c r="L1080" i="2"/>
  <c r="N1080" i="2"/>
  <c r="H1081" i="2"/>
  <c r="J1081" i="2"/>
  <c r="L1081" i="2"/>
  <c r="N1081" i="2"/>
  <c r="H1082" i="2"/>
  <c r="J1082" i="2"/>
  <c r="L1082" i="2"/>
  <c r="N1082" i="2"/>
  <c r="H1083" i="2"/>
  <c r="J1083" i="2"/>
  <c r="L1083" i="2"/>
  <c r="N1083" i="2"/>
  <c r="H1084" i="2"/>
  <c r="J1084" i="2"/>
  <c r="L1084" i="2"/>
  <c r="N1084" i="2"/>
  <c r="H1085" i="2"/>
  <c r="J1085" i="2"/>
  <c r="L1085" i="2"/>
  <c r="N1085" i="2"/>
  <c r="H1086" i="2"/>
  <c r="J1086" i="2"/>
  <c r="L1086" i="2"/>
  <c r="N1086" i="2"/>
  <c r="H1087" i="2"/>
  <c r="J1087" i="2"/>
  <c r="L1087" i="2"/>
  <c r="N1087" i="2"/>
  <c r="H1088" i="2"/>
  <c r="J1088" i="2"/>
  <c r="L1088" i="2"/>
  <c r="N1088" i="2"/>
  <c r="H1089" i="2"/>
  <c r="J1089" i="2"/>
  <c r="L1089" i="2"/>
  <c r="N1089" i="2"/>
  <c r="H1090" i="2"/>
  <c r="J1090" i="2"/>
  <c r="L1090" i="2"/>
  <c r="N1090" i="2"/>
  <c r="H1091" i="2"/>
  <c r="J1091" i="2"/>
  <c r="L1091" i="2"/>
  <c r="N1091" i="2"/>
  <c r="H1092" i="2"/>
  <c r="J1092" i="2"/>
  <c r="L1092" i="2"/>
  <c r="N1092" i="2"/>
  <c r="H1093" i="2"/>
  <c r="J1093" i="2"/>
  <c r="L1093" i="2"/>
  <c r="N1093" i="2"/>
  <c r="H1094" i="2"/>
  <c r="J1094" i="2"/>
  <c r="L1094" i="2"/>
  <c r="N1094" i="2"/>
  <c r="H1095" i="2"/>
  <c r="J1095" i="2"/>
  <c r="L1095" i="2"/>
  <c r="N1095" i="2"/>
  <c r="H1096" i="2"/>
  <c r="J1096" i="2"/>
  <c r="L1096" i="2"/>
  <c r="N1096" i="2"/>
  <c r="H1097" i="2"/>
  <c r="J1097" i="2"/>
  <c r="L1097" i="2"/>
  <c r="N1097" i="2"/>
  <c r="H1098" i="2"/>
  <c r="J1098" i="2"/>
  <c r="L1098" i="2"/>
  <c r="N1098" i="2"/>
  <c r="H1099" i="2"/>
  <c r="J1099" i="2"/>
  <c r="L1099" i="2"/>
  <c r="N1099" i="2"/>
  <c r="H1100" i="2"/>
  <c r="J1100" i="2"/>
  <c r="L1100" i="2"/>
  <c r="N1100" i="2"/>
  <c r="H1101" i="2"/>
  <c r="J1101" i="2"/>
  <c r="L1101" i="2"/>
  <c r="N1101" i="2"/>
  <c r="H1102" i="2"/>
  <c r="J1102" i="2"/>
  <c r="L1102" i="2"/>
  <c r="N1102" i="2"/>
  <c r="H1103" i="2"/>
  <c r="J1103" i="2"/>
  <c r="L1103" i="2"/>
  <c r="N1103" i="2"/>
  <c r="H1104" i="2"/>
  <c r="J1104" i="2"/>
  <c r="L1104" i="2"/>
  <c r="N1104" i="2"/>
  <c r="H1105" i="2"/>
  <c r="J1105" i="2"/>
  <c r="L1105" i="2"/>
  <c r="N1105" i="2"/>
  <c r="H1106" i="2"/>
  <c r="J1106" i="2"/>
  <c r="L1106" i="2"/>
  <c r="N1106" i="2"/>
  <c r="H1107" i="2"/>
  <c r="J1107" i="2"/>
  <c r="L1107" i="2"/>
  <c r="N1107" i="2"/>
  <c r="H1108" i="2"/>
  <c r="J1108" i="2"/>
  <c r="L1108" i="2"/>
  <c r="N1108" i="2"/>
  <c r="H1109" i="2"/>
  <c r="J1109" i="2"/>
  <c r="L1109" i="2"/>
  <c r="N1109" i="2"/>
  <c r="H1110" i="2"/>
  <c r="J1110" i="2"/>
  <c r="L1110" i="2"/>
  <c r="N1110" i="2"/>
  <c r="H1111" i="2"/>
  <c r="J1111" i="2"/>
  <c r="L1111" i="2"/>
  <c r="N1111" i="2"/>
  <c r="H1112" i="2"/>
  <c r="J1112" i="2"/>
  <c r="L1112" i="2"/>
  <c r="N1112" i="2"/>
  <c r="H1113" i="2"/>
  <c r="J1113" i="2"/>
  <c r="L1113" i="2"/>
  <c r="N1113" i="2"/>
  <c r="H1114" i="2"/>
  <c r="J1114" i="2"/>
  <c r="L1114" i="2"/>
  <c r="N1114" i="2"/>
  <c r="H1115" i="2"/>
  <c r="J1115" i="2"/>
  <c r="L1115" i="2"/>
  <c r="N1115" i="2"/>
  <c r="H1116" i="2"/>
  <c r="J1116" i="2"/>
  <c r="L1116" i="2"/>
  <c r="N1116" i="2"/>
  <c r="H1117" i="2"/>
  <c r="J1117" i="2"/>
  <c r="L1117" i="2"/>
  <c r="N1117" i="2"/>
  <c r="H1118" i="2"/>
  <c r="J1118" i="2"/>
  <c r="L1118" i="2"/>
  <c r="N1118" i="2"/>
  <c r="H1119" i="2"/>
  <c r="J1119" i="2"/>
  <c r="L1119" i="2"/>
  <c r="N1119" i="2"/>
  <c r="H1120" i="2"/>
  <c r="J1120" i="2"/>
  <c r="L1120" i="2"/>
  <c r="N1120" i="2"/>
  <c r="H1121" i="2"/>
  <c r="J1121" i="2"/>
  <c r="L1121" i="2"/>
  <c r="N1121" i="2"/>
  <c r="H1122" i="2"/>
  <c r="J1122" i="2"/>
  <c r="L1122" i="2"/>
  <c r="N1122" i="2"/>
  <c r="H1123" i="2"/>
  <c r="J1123" i="2"/>
  <c r="L1123" i="2"/>
  <c r="N1123" i="2"/>
  <c r="H1124" i="2"/>
  <c r="J1124" i="2"/>
  <c r="L1124" i="2"/>
  <c r="N1124" i="2"/>
  <c r="H1125" i="2"/>
  <c r="J1125" i="2"/>
  <c r="L1125" i="2"/>
  <c r="N1125" i="2"/>
  <c r="H1126" i="2"/>
  <c r="J1126" i="2"/>
  <c r="L1126" i="2"/>
  <c r="N1126" i="2"/>
  <c r="H1127" i="2"/>
  <c r="J1127" i="2"/>
  <c r="L1127" i="2"/>
  <c r="N1127" i="2"/>
  <c r="H1128" i="2"/>
  <c r="J1128" i="2"/>
  <c r="L1128" i="2"/>
  <c r="N1128" i="2"/>
  <c r="H1129" i="2"/>
  <c r="J1129" i="2"/>
  <c r="L1129" i="2"/>
  <c r="N1129" i="2"/>
  <c r="H1130" i="2"/>
  <c r="J1130" i="2"/>
  <c r="L1130" i="2"/>
  <c r="N1130" i="2"/>
  <c r="H1131" i="2"/>
  <c r="J1131" i="2"/>
  <c r="L1131" i="2"/>
  <c r="N1131" i="2"/>
  <c r="H1132" i="2"/>
  <c r="J1132" i="2"/>
  <c r="L1132" i="2"/>
  <c r="N1132" i="2"/>
  <c r="H1133" i="2"/>
  <c r="J1133" i="2"/>
  <c r="L1133" i="2"/>
  <c r="N1133" i="2"/>
  <c r="H1134" i="2"/>
  <c r="J1134" i="2"/>
  <c r="L1134" i="2"/>
  <c r="N1134" i="2"/>
  <c r="H1135" i="2"/>
  <c r="J1135" i="2"/>
  <c r="L1135" i="2"/>
  <c r="N1135" i="2"/>
  <c r="H1136" i="2"/>
  <c r="J1136" i="2"/>
  <c r="L1136" i="2"/>
  <c r="N1136" i="2"/>
  <c r="H1137" i="2"/>
  <c r="J1137" i="2"/>
  <c r="L1137" i="2"/>
  <c r="N1137" i="2"/>
  <c r="H1138" i="2"/>
  <c r="J1138" i="2"/>
  <c r="L1138" i="2"/>
  <c r="N1138" i="2"/>
  <c r="H1139" i="2"/>
  <c r="J1139" i="2"/>
  <c r="L1139" i="2"/>
  <c r="N1139" i="2"/>
  <c r="H1140" i="2"/>
  <c r="J1140" i="2"/>
  <c r="L1140" i="2"/>
  <c r="N1140" i="2"/>
  <c r="H1141" i="2"/>
  <c r="J1141" i="2"/>
  <c r="L1141" i="2"/>
  <c r="N1141" i="2"/>
  <c r="H1142" i="2"/>
  <c r="J1142" i="2"/>
  <c r="L1142" i="2"/>
  <c r="N1142" i="2"/>
  <c r="H1143" i="2"/>
  <c r="J1143" i="2"/>
  <c r="L1143" i="2"/>
  <c r="N1143" i="2"/>
  <c r="H1144" i="2"/>
  <c r="J1144" i="2"/>
  <c r="L1144" i="2"/>
  <c r="N1144" i="2"/>
  <c r="H1145" i="2"/>
  <c r="J1145" i="2"/>
  <c r="L1145" i="2"/>
  <c r="N1145" i="2"/>
  <c r="H1146" i="2"/>
  <c r="J1146" i="2"/>
  <c r="L1146" i="2"/>
  <c r="N1146" i="2"/>
  <c r="H1147" i="2"/>
  <c r="J1147" i="2"/>
  <c r="L1147" i="2"/>
  <c r="N1147" i="2"/>
  <c r="H1148" i="2"/>
  <c r="J1148" i="2"/>
  <c r="L1148" i="2"/>
  <c r="N1148" i="2"/>
  <c r="H1149" i="2"/>
  <c r="J1149" i="2"/>
  <c r="L1149" i="2"/>
  <c r="N1149" i="2"/>
  <c r="H1150" i="2"/>
  <c r="J1150" i="2"/>
  <c r="L1150" i="2"/>
  <c r="N1150" i="2"/>
  <c r="H1151" i="2"/>
  <c r="J1151" i="2"/>
  <c r="L1151" i="2"/>
  <c r="N1151" i="2"/>
  <c r="H1152" i="2"/>
  <c r="J1152" i="2"/>
  <c r="L1152" i="2"/>
  <c r="N1152" i="2"/>
  <c r="H1153" i="2"/>
  <c r="J1153" i="2"/>
  <c r="L1153" i="2"/>
  <c r="N1153" i="2"/>
  <c r="H1154" i="2"/>
  <c r="J1154" i="2"/>
  <c r="L1154" i="2"/>
  <c r="N1154" i="2"/>
  <c r="H1155" i="2"/>
  <c r="J1155" i="2"/>
  <c r="L1155" i="2"/>
  <c r="N1155" i="2"/>
  <c r="H1156" i="2"/>
  <c r="J1156" i="2"/>
  <c r="L1156" i="2"/>
  <c r="N1156" i="2"/>
  <c r="H1157" i="2"/>
  <c r="J1157" i="2"/>
  <c r="L1157" i="2"/>
  <c r="N1157" i="2"/>
  <c r="H1158" i="2"/>
  <c r="J1158" i="2"/>
  <c r="L1158" i="2"/>
  <c r="N1158" i="2"/>
  <c r="H1159" i="2"/>
  <c r="J1159" i="2"/>
  <c r="L1159" i="2"/>
  <c r="N1159" i="2"/>
  <c r="H1160" i="2"/>
  <c r="J1160" i="2"/>
  <c r="L1160" i="2"/>
  <c r="N1160" i="2"/>
  <c r="H1161" i="2"/>
  <c r="J1161" i="2"/>
  <c r="L1161" i="2"/>
  <c r="N1161" i="2"/>
  <c r="H1162" i="2"/>
  <c r="J1162" i="2"/>
  <c r="L1162" i="2"/>
  <c r="N1162" i="2"/>
  <c r="H1163" i="2"/>
  <c r="J1163" i="2"/>
  <c r="L1163" i="2"/>
  <c r="N1163" i="2"/>
  <c r="H1164" i="2"/>
  <c r="J1164" i="2"/>
  <c r="L1164" i="2"/>
  <c r="N1164" i="2"/>
  <c r="H1165" i="2"/>
  <c r="J1165" i="2"/>
  <c r="L1165" i="2"/>
  <c r="N1165" i="2"/>
  <c r="H1166" i="2"/>
  <c r="J1166" i="2"/>
  <c r="L1166" i="2"/>
  <c r="N1166" i="2"/>
  <c r="H1167" i="2"/>
  <c r="J1167" i="2"/>
  <c r="L1167" i="2"/>
  <c r="N1167" i="2"/>
  <c r="H1168" i="2"/>
  <c r="J1168" i="2"/>
  <c r="L1168" i="2"/>
  <c r="N1168" i="2"/>
  <c r="H1169" i="2"/>
  <c r="J1169" i="2"/>
  <c r="L1169" i="2"/>
  <c r="N1169" i="2"/>
  <c r="H1170" i="2"/>
  <c r="J1170" i="2"/>
  <c r="L1170" i="2"/>
  <c r="N1170" i="2"/>
  <c r="H1171" i="2"/>
  <c r="J1171" i="2"/>
  <c r="L1171" i="2"/>
  <c r="N1171" i="2"/>
  <c r="H1172" i="2"/>
  <c r="J1172" i="2"/>
  <c r="L1172" i="2"/>
  <c r="N1172" i="2"/>
  <c r="H1173" i="2"/>
  <c r="J1173" i="2"/>
  <c r="L1173" i="2"/>
  <c r="N1173" i="2"/>
  <c r="H1174" i="2"/>
  <c r="J1174" i="2"/>
  <c r="L1174" i="2"/>
  <c r="N1174" i="2"/>
  <c r="H1175" i="2"/>
  <c r="J1175" i="2"/>
  <c r="L1175" i="2"/>
  <c r="N1175" i="2"/>
  <c r="H1176" i="2"/>
  <c r="J1176" i="2"/>
  <c r="L1176" i="2"/>
  <c r="N1176" i="2"/>
  <c r="H1177" i="2"/>
  <c r="J1177" i="2"/>
  <c r="L1177" i="2"/>
  <c r="N1177" i="2"/>
  <c r="H1178" i="2"/>
  <c r="J1178" i="2"/>
  <c r="L1178" i="2"/>
  <c r="N1178" i="2"/>
  <c r="H1179" i="2"/>
  <c r="J1179" i="2"/>
  <c r="L1179" i="2"/>
  <c r="N1179" i="2"/>
  <c r="H1180" i="2"/>
  <c r="J1180" i="2"/>
  <c r="L1180" i="2"/>
  <c r="N1180" i="2"/>
  <c r="H1181" i="2"/>
  <c r="J1181" i="2"/>
  <c r="L1181" i="2"/>
  <c r="N1181" i="2"/>
  <c r="H1182" i="2"/>
  <c r="J1182" i="2"/>
  <c r="L1182" i="2"/>
  <c r="N1182" i="2"/>
  <c r="H1183" i="2"/>
  <c r="J1183" i="2"/>
  <c r="L1183" i="2"/>
  <c r="N1183" i="2"/>
  <c r="H1184" i="2"/>
  <c r="J1184" i="2"/>
  <c r="L1184" i="2"/>
  <c r="N1184" i="2"/>
  <c r="H1185" i="2"/>
  <c r="J1185" i="2"/>
  <c r="L1185" i="2"/>
  <c r="N1185" i="2"/>
  <c r="H1186" i="2"/>
  <c r="J1186" i="2"/>
  <c r="L1186" i="2"/>
  <c r="N1186" i="2"/>
  <c r="H1187" i="2"/>
  <c r="J1187" i="2"/>
  <c r="L1187" i="2"/>
  <c r="N1187" i="2"/>
  <c r="H1188" i="2"/>
  <c r="J1188" i="2"/>
  <c r="L1188" i="2"/>
  <c r="N1188" i="2"/>
  <c r="H1189" i="2"/>
  <c r="J1189" i="2"/>
  <c r="L1189" i="2"/>
  <c r="N1189" i="2"/>
  <c r="H1190" i="2"/>
  <c r="J1190" i="2"/>
  <c r="L1190" i="2"/>
  <c r="N1190" i="2"/>
  <c r="H1191" i="2"/>
  <c r="J1191" i="2"/>
  <c r="L1191" i="2"/>
  <c r="N1191" i="2"/>
  <c r="H1192" i="2"/>
  <c r="J1192" i="2"/>
  <c r="L1192" i="2"/>
  <c r="N1192" i="2"/>
  <c r="H1193" i="2"/>
  <c r="J1193" i="2"/>
  <c r="L1193" i="2"/>
  <c r="N1193" i="2"/>
  <c r="H1194" i="2"/>
  <c r="J1194" i="2"/>
  <c r="L1194" i="2"/>
  <c r="N1194" i="2"/>
  <c r="H1195" i="2"/>
  <c r="J1195" i="2"/>
  <c r="L1195" i="2"/>
  <c r="N1195" i="2"/>
  <c r="H1196" i="2"/>
  <c r="J1196" i="2"/>
  <c r="L1196" i="2"/>
  <c r="N1196" i="2"/>
  <c r="H1197" i="2"/>
  <c r="J1197" i="2"/>
  <c r="L1197" i="2"/>
  <c r="N1197" i="2"/>
  <c r="H1198" i="2"/>
  <c r="J1198" i="2"/>
  <c r="L1198" i="2"/>
  <c r="N1198" i="2"/>
  <c r="H1199" i="2"/>
  <c r="J1199" i="2"/>
  <c r="L1199" i="2"/>
  <c r="N1199" i="2"/>
  <c r="H1200" i="2"/>
  <c r="J1200" i="2"/>
  <c r="L1200" i="2"/>
  <c r="N1200" i="2"/>
  <c r="H1201" i="2"/>
  <c r="J1201" i="2"/>
  <c r="L1201" i="2"/>
  <c r="N1201" i="2"/>
  <c r="H1202" i="2"/>
  <c r="J1202" i="2"/>
  <c r="L1202" i="2"/>
  <c r="N1202" i="2"/>
  <c r="H1203" i="2"/>
  <c r="J1203" i="2"/>
  <c r="L1203" i="2"/>
  <c r="N1203" i="2"/>
  <c r="H1204" i="2"/>
  <c r="J1204" i="2"/>
  <c r="L1204" i="2"/>
  <c r="N1204" i="2"/>
  <c r="H1205" i="2"/>
  <c r="J1205" i="2"/>
  <c r="L1205" i="2"/>
  <c r="N1205" i="2"/>
  <c r="H1206" i="2"/>
  <c r="J1206" i="2"/>
  <c r="L1206" i="2"/>
  <c r="N1206" i="2"/>
  <c r="H1207" i="2"/>
  <c r="J1207" i="2"/>
  <c r="L1207" i="2"/>
  <c r="N1207" i="2"/>
  <c r="H1208" i="2"/>
  <c r="J1208" i="2"/>
  <c r="L1208" i="2"/>
  <c r="N1208" i="2"/>
  <c r="H1209" i="2"/>
  <c r="J1209" i="2"/>
  <c r="L1209" i="2"/>
  <c r="N1209" i="2"/>
  <c r="H1210" i="2"/>
  <c r="J1210" i="2"/>
  <c r="L1210" i="2"/>
  <c r="N1210" i="2"/>
  <c r="H1211" i="2"/>
  <c r="J1211" i="2"/>
  <c r="L1211" i="2"/>
  <c r="N1211" i="2"/>
  <c r="H1212" i="2"/>
  <c r="J1212" i="2"/>
  <c r="L1212" i="2"/>
  <c r="N1212" i="2"/>
  <c r="H1213" i="2"/>
  <c r="J1213" i="2"/>
  <c r="L1213" i="2"/>
  <c r="N1213" i="2"/>
  <c r="H1214" i="2"/>
  <c r="J1214" i="2"/>
  <c r="L1214" i="2"/>
  <c r="N1214" i="2"/>
  <c r="H1215" i="2"/>
  <c r="J1215" i="2"/>
  <c r="L1215" i="2"/>
  <c r="N1215" i="2"/>
  <c r="H1216" i="2"/>
  <c r="J1216" i="2"/>
  <c r="L1216" i="2"/>
  <c r="N1216" i="2"/>
  <c r="H1217" i="2"/>
  <c r="J1217" i="2"/>
  <c r="L1217" i="2"/>
  <c r="N1217" i="2"/>
  <c r="H1218" i="2"/>
  <c r="J1218" i="2"/>
  <c r="L1218" i="2"/>
  <c r="N1218" i="2"/>
  <c r="H1219" i="2"/>
  <c r="J1219" i="2"/>
  <c r="L1219" i="2"/>
  <c r="N1219" i="2"/>
  <c r="H1220" i="2"/>
  <c r="J1220" i="2"/>
  <c r="L1220" i="2"/>
  <c r="N1220" i="2"/>
  <c r="H1221" i="2"/>
  <c r="J1221" i="2"/>
  <c r="L1221" i="2"/>
  <c r="N1221" i="2"/>
  <c r="H1222" i="2"/>
  <c r="J1222" i="2"/>
  <c r="L1222" i="2"/>
  <c r="N1222" i="2"/>
  <c r="H1223" i="2"/>
  <c r="J1223" i="2"/>
  <c r="L1223" i="2"/>
  <c r="N1223" i="2"/>
  <c r="H1224" i="2"/>
  <c r="J1224" i="2"/>
  <c r="L1224" i="2"/>
  <c r="N1224" i="2"/>
  <c r="H1225" i="2"/>
  <c r="J1225" i="2"/>
  <c r="L1225" i="2"/>
  <c r="N1225" i="2"/>
  <c r="H1226" i="2"/>
  <c r="J1226" i="2"/>
  <c r="L1226" i="2"/>
  <c r="N1226" i="2"/>
  <c r="H1227" i="2"/>
  <c r="J1227" i="2"/>
  <c r="L1227" i="2"/>
  <c r="N1227" i="2"/>
  <c r="H1228" i="2"/>
  <c r="J1228" i="2"/>
  <c r="L1228" i="2"/>
  <c r="N1228" i="2"/>
  <c r="H1229" i="2"/>
  <c r="J1229" i="2"/>
  <c r="L1229" i="2"/>
  <c r="N1229" i="2"/>
  <c r="H1230" i="2"/>
  <c r="J1230" i="2"/>
  <c r="L1230" i="2"/>
  <c r="N1230" i="2"/>
  <c r="H1231" i="2"/>
  <c r="J1231" i="2"/>
  <c r="L1231" i="2"/>
  <c r="N1231" i="2"/>
  <c r="H1232" i="2"/>
  <c r="J1232" i="2"/>
  <c r="L1232" i="2"/>
  <c r="N1232" i="2"/>
  <c r="H1233" i="2"/>
  <c r="J1233" i="2"/>
  <c r="L1233" i="2"/>
  <c r="N1233" i="2"/>
  <c r="H1234" i="2"/>
  <c r="J1234" i="2"/>
  <c r="L1234" i="2"/>
  <c r="N1234" i="2"/>
  <c r="H1235" i="2"/>
  <c r="J1235" i="2"/>
  <c r="L1235" i="2"/>
  <c r="N1235" i="2"/>
  <c r="H1236" i="2"/>
  <c r="J1236" i="2"/>
  <c r="L1236" i="2"/>
  <c r="N1236" i="2"/>
  <c r="H1237" i="2"/>
  <c r="J1237" i="2"/>
  <c r="L1237" i="2"/>
  <c r="N1237" i="2"/>
  <c r="H1238" i="2"/>
  <c r="J1238" i="2"/>
  <c r="L1238" i="2"/>
  <c r="N1238" i="2"/>
  <c r="H1239" i="2"/>
  <c r="J1239" i="2"/>
  <c r="L1239" i="2"/>
  <c r="N1239" i="2"/>
  <c r="H1240" i="2"/>
  <c r="J1240" i="2"/>
  <c r="L1240" i="2"/>
  <c r="N1240" i="2"/>
  <c r="H1241" i="2"/>
  <c r="J1241" i="2"/>
  <c r="L1241" i="2"/>
  <c r="N1241" i="2"/>
  <c r="H1242" i="2"/>
  <c r="J1242" i="2"/>
  <c r="L1242" i="2"/>
  <c r="N1242" i="2"/>
  <c r="H1243" i="2"/>
  <c r="J1243" i="2"/>
  <c r="L1243" i="2"/>
  <c r="N1243" i="2"/>
  <c r="H1244" i="2"/>
  <c r="J1244" i="2"/>
  <c r="L1244" i="2"/>
  <c r="N1244" i="2"/>
  <c r="H1245" i="2"/>
  <c r="J1245" i="2"/>
  <c r="L1245" i="2"/>
  <c r="N1245" i="2"/>
  <c r="H1246" i="2"/>
  <c r="J1246" i="2"/>
  <c r="L1246" i="2"/>
  <c r="N1246" i="2"/>
  <c r="H1247" i="2"/>
  <c r="J1247" i="2"/>
  <c r="L1247" i="2"/>
  <c r="N1247" i="2"/>
  <c r="H1248" i="2"/>
  <c r="J1248" i="2"/>
  <c r="L1248" i="2"/>
  <c r="N1248" i="2"/>
  <c r="H1249" i="2"/>
  <c r="J1249" i="2"/>
  <c r="L1249" i="2"/>
  <c r="N1249" i="2"/>
  <c r="H1250" i="2"/>
  <c r="J1250" i="2"/>
  <c r="L1250" i="2"/>
  <c r="N1250" i="2"/>
  <c r="H1251" i="2"/>
  <c r="J1251" i="2"/>
  <c r="L1251" i="2"/>
  <c r="N1251" i="2"/>
  <c r="H1252" i="2"/>
  <c r="J1252" i="2"/>
  <c r="L1252" i="2"/>
  <c r="N1252" i="2"/>
  <c r="H1253" i="2"/>
  <c r="J1253" i="2"/>
  <c r="L1253" i="2"/>
  <c r="N1253" i="2"/>
  <c r="H1254" i="2"/>
  <c r="J1254" i="2"/>
  <c r="L1254" i="2"/>
  <c r="N1254" i="2"/>
  <c r="H1255" i="2"/>
  <c r="J1255" i="2"/>
  <c r="L1255" i="2"/>
  <c r="N1255" i="2"/>
  <c r="H1256" i="2"/>
  <c r="J1256" i="2"/>
  <c r="L1256" i="2"/>
  <c r="N1256" i="2"/>
  <c r="H1257" i="2"/>
  <c r="J1257" i="2"/>
  <c r="L1257" i="2"/>
  <c r="N1257" i="2"/>
  <c r="H1258" i="2"/>
  <c r="J1258" i="2"/>
  <c r="L1258" i="2"/>
  <c r="N1258" i="2"/>
  <c r="H1259" i="2"/>
  <c r="J1259" i="2"/>
  <c r="L1259" i="2"/>
  <c r="N1259" i="2"/>
  <c r="H1260" i="2"/>
  <c r="J1260" i="2"/>
  <c r="L1260" i="2"/>
  <c r="N1260" i="2"/>
  <c r="H1261" i="2"/>
  <c r="J1261" i="2"/>
  <c r="L1261" i="2"/>
  <c r="N1261" i="2"/>
  <c r="H1262" i="2"/>
  <c r="J1262" i="2"/>
  <c r="L1262" i="2"/>
  <c r="N1262" i="2"/>
  <c r="H1263" i="2"/>
  <c r="J1263" i="2"/>
  <c r="L1263" i="2"/>
  <c r="N1263" i="2"/>
  <c r="H1264" i="2"/>
  <c r="J1264" i="2"/>
  <c r="L1264" i="2"/>
  <c r="N1264" i="2"/>
  <c r="H1265" i="2"/>
  <c r="J1265" i="2"/>
  <c r="L1265" i="2"/>
  <c r="N1265" i="2"/>
  <c r="H1266" i="2"/>
  <c r="J1266" i="2"/>
  <c r="L1266" i="2"/>
  <c r="N1266" i="2"/>
  <c r="H1267" i="2"/>
  <c r="J1267" i="2"/>
  <c r="L1267" i="2"/>
  <c r="N1267" i="2"/>
  <c r="H1268" i="2"/>
  <c r="J1268" i="2"/>
  <c r="L1268" i="2"/>
  <c r="N1268" i="2"/>
  <c r="H1269" i="2"/>
  <c r="J1269" i="2"/>
  <c r="L1269" i="2"/>
  <c r="N1269" i="2"/>
  <c r="H1270" i="2"/>
  <c r="J1270" i="2"/>
  <c r="L1270" i="2"/>
  <c r="N1270" i="2"/>
  <c r="H1271" i="2"/>
  <c r="J1271" i="2"/>
  <c r="L1271" i="2"/>
  <c r="N1271" i="2"/>
  <c r="H1272" i="2"/>
  <c r="J1272" i="2"/>
  <c r="L1272" i="2"/>
  <c r="N1272" i="2"/>
  <c r="H1273" i="2"/>
  <c r="J1273" i="2"/>
  <c r="L1273" i="2"/>
  <c r="N1273" i="2"/>
  <c r="H1274" i="2"/>
  <c r="J1274" i="2"/>
  <c r="L1274" i="2"/>
  <c r="N1274" i="2"/>
  <c r="H1275" i="2"/>
  <c r="J1275" i="2"/>
  <c r="L1275" i="2"/>
  <c r="N1275" i="2"/>
  <c r="H1276" i="2"/>
  <c r="J1276" i="2"/>
  <c r="L1276" i="2"/>
  <c r="N1276" i="2"/>
  <c r="H1277" i="2"/>
  <c r="J1277" i="2"/>
  <c r="L1277" i="2"/>
  <c r="N1277" i="2"/>
  <c r="H1278" i="2"/>
  <c r="J1278" i="2"/>
  <c r="L1278" i="2"/>
  <c r="N1278" i="2"/>
  <c r="H1279" i="2"/>
  <c r="J1279" i="2"/>
  <c r="L1279" i="2"/>
  <c r="N1279" i="2"/>
  <c r="H1280" i="2"/>
  <c r="J1280" i="2"/>
  <c r="L1280" i="2"/>
  <c r="N1280" i="2"/>
  <c r="H1281" i="2"/>
  <c r="J1281" i="2"/>
  <c r="L1281" i="2"/>
  <c r="N1281" i="2"/>
  <c r="H1282" i="2"/>
  <c r="J1282" i="2"/>
  <c r="L1282" i="2"/>
  <c r="N1282" i="2"/>
  <c r="H1283" i="2"/>
  <c r="J1283" i="2"/>
  <c r="L1283" i="2"/>
  <c r="N1283" i="2"/>
  <c r="H1284" i="2"/>
  <c r="J1284" i="2"/>
  <c r="L1284" i="2"/>
  <c r="N1284" i="2"/>
  <c r="H1285" i="2"/>
  <c r="J1285" i="2"/>
  <c r="L1285" i="2"/>
  <c r="N1285" i="2"/>
  <c r="H1286" i="2"/>
  <c r="J1286" i="2"/>
  <c r="L1286" i="2"/>
  <c r="N1286" i="2"/>
  <c r="H1287" i="2"/>
  <c r="J1287" i="2"/>
  <c r="L1287" i="2"/>
  <c r="N1287" i="2"/>
  <c r="H1288" i="2"/>
  <c r="J1288" i="2"/>
  <c r="L1288" i="2"/>
  <c r="N1288" i="2"/>
  <c r="H1289" i="2"/>
  <c r="J1289" i="2"/>
  <c r="L1289" i="2"/>
  <c r="N1289" i="2"/>
  <c r="H1290" i="2"/>
  <c r="J1290" i="2"/>
  <c r="L1290" i="2"/>
  <c r="N1290" i="2"/>
  <c r="H1291" i="2"/>
  <c r="J1291" i="2"/>
  <c r="L1291" i="2"/>
  <c r="N1291" i="2"/>
  <c r="H1292" i="2"/>
  <c r="J1292" i="2"/>
  <c r="L1292" i="2"/>
  <c r="N1292" i="2"/>
  <c r="H1293" i="2"/>
  <c r="J1293" i="2"/>
  <c r="L1293" i="2"/>
  <c r="N1293" i="2"/>
  <c r="H1294" i="2"/>
  <c r="J1294" i="2"/>
  <c r="L1294" i="2"/>
  <c r="N1294" i="2"/>
  <c r="H1295" i="2"/>
  <c r="J1295" i="2"/>
  <c r="L1295" i="2"/>
  <c r="N1295" i="2"/>
  <c r="H1296" i="2"/>
  <c r="J1296" i="2"/>
  <c r="L1296" i="2"/>
  <c r="N1296" i="2"/>
  <c r="H1297" i="2"/>
  <c r="J1297" i="2"/>
  <c r="L1297" i="2"/>
  <c r="N1297" i="2"/>
  <c r="H1298" i="2"/>
  <c r="J1298" i="2"/>
  <c r="L1298" i="2"/>
  <c r="N1298" i="2"/>
  <c r="H1299" i="2"/>
  <c r="J1299" i="2"/>
  <c r="L1299" i="2"/>
  <c r="N1299" i="2"/>
  <c r="H1300" i="2"/>
  <c r="J1300" i="2"/>
  <c r="L1300" i="2"/>
  <c r="N1300" i="2"/>
  <c r="H1301" i="2"/>
  <c r="J1301" i="2"/>
  <c r="L1301" i="2"/>
  <c r="N1301" i="2"/>
  <c r="H1302" i="2"/>
  <c r="J1302" i="2"/>
  <c r="L1302" i="2"/>
  <c r="N1302" i="2"/>
  <c r="H1303" i="2"/>
  <c r="J1303" i="2"/>
  <c r="L1303" i="2"/>
  <c r="N1303" i="2"/>
  <c r="H1304" i="2"/>
  <c r="J1304" i="2"/>
  <c r="L1304" i="2"/>
  <c r="N1304" i="2"/>
  <c r="H1305" i="2"/>
  <c r="J1305" i="2"/>
  <c r="L1305" i="2"/>
  <c r="N1305" i="2"/>
  <c r="H1306" i="2"/>
  <c r="J1306" i="2"/>
  <c r="L1306" i="2"/>
  <c r="N1306" i="2"/>
  <c r="H1307" i="2"/>
  <c r="J1307" i="2"/>
  <c r="L1307" i="2"/>
  <c r="N1307" i="2"/>
  <c r="H1308" i="2"/>
  <c r="J1308" i="2"/>
  <c r="L1308" i="2"/>
  <c r="N1308" i="2"/>
  <c r="H1309" i="2"/>
  <c r="J1309" i="2"/>
  <c r="L1309" i="2"/>
  <c r="N1309" i="2"/>
  <c r="H1310" i="2"/>
  <c r="J1310" i="2"/>
  <c r="L1310" i="2"/>
  <c r="N1310" i="2"/>
  <c r="H1311" i="2"/>
  <c r="J1311" i="2"/>
  <c r="L1311" i="2"/>
  <c r="N1311" i="2"/>
  <c r="H1312" i="2"/>
  <c r="J1312" i="2"/>
  <c r="L1312" i="2"/>
  <c r="N1312" i="2"/>
  <c r="H1313" i="2"/>
  <c r="J1313" i="2"/>
  <c r="L1313" i="2"/>
  <c r="N1313" i="2"/>
  <c r="H1314" i="2"/>
  <c r="J1314" i="2"/>
  <c r="L1314" i="2"/>
  <c r="N1314" i="2"/>
  <c r="H1315" i="2"/>
  <c r="J1315" i="2"/>
  <c r="L1315" i="2"/>
  <c r="N1315" i="2"/>
  <c r="H1316" i="2"/>
  <c r="J1316" i="2"/>
  <c r="L1316" i="2"/>
  <c r="N1316" i="2"/>
  <c r="H1317" i="2"/>
  <c r="J1317" i="2"/>
  <c r="L1317" i="2"/>
  <c r="N1317" i="2"/>
  <c r="H1318" i="2"/>
  <c r="J1318" i="2"/>
  <c r="L1318" i="2"/>
  <c r="N1318" i="2"/>
  <c r="H1319" i="2"/>
  <c r="J1319" i="2"/>
  <c r="L1319" i="2"/>
  <c r="N1319" i="2"/>
  <c r="H1320" i="2"/>
  <c r="J1320" i="2"/>
  <c r="L1320" i="2"/>
  <c r="N1320" i="2"/>
  <c r="H1321" i="2"/>
  <c r="J1321" i="2"/>
  <c r="L1321" i="2"/>
  <c r="N1321" i="2"/>
  <c r="H1322" i="2"/>
  <c r="J1322" i="2"/>
  <c r="L1322" i="2"/>
  <c r="N1322" i="2"/>
  <c r="H1323" i="2"/>
  <c r="J1323" i="2"/>
  <c r="L1323" i="2"/>
  <c r="N1323" i="2"/>
  <c r="H1324" i="2"/>
  <c r="J1324" i="2"/>
  <c r="L1324" i="2"/>
  <c r="N1324" i="2"/>
  <c r="H1325" i="2"/>
  <c r="J1325" i="2"/>
  <c r="L1325" i="2"/>
  <c r="N1325" i="2"/>
  <c r="H1326" i="2"/>
  <c r="J1326" i="2"/>
  <c r="L1326" i="2"/>
  <c r="N1326" i="2"/>
  <c r="H1327" i="2"/>
  <c r="J1327" i="2"/>
  <c r="L1327" i="2"/>
  <c r="N1327" i="2"/>
  <c r="H1328" i="2"/>
  <c r="J1328" i="2"/>
  <c r="L1328" i="2"/>
  <c r="N1328" i="2"/>
  <c r="H1329" i="2"/>
  <c r="J1329" i="2"/>
  <c r="L1329" i="2"/>
  <c r="N1329" i="2"/>
  <c r="H1330" i="2"/>
  <c r="J1330" i="2"/>
  <c r="L1330" i="2"/>
  <c r="N1330" i="2"/>
  <c r="H1331" i="2"/>
  <c r="J1331" i="2"/>
  <c r="L1331" i="2"/>
  <c r="N1331" i="2"/>
  <c r="H1332" i="2"/>
  <c r="J1332" i="2"/>
  <c r="L1332" i="2"/>
  <c r="N1332" i="2"/>
  <c r="H1333" i="2"/>
  <c r="J1333" i="2"/>
  <c r="L1333" i="2"/>
  <c r="N1333" i="2"/>
  <c r="H1334" i="2"/>
  <c r="J1334" i="2"/>
  <c r="L1334" i="2"/>
  <c r="N1334" i="2"/>
  <c r="H1335" i="2"/>
  <c r="J1335" i="2"/>
  <c r="L1335" i="2"/>
  <c r="N1335" i="2"/>
  <c r="H1336" i="2"/>
  <c r="J1336" i="2"/>
  <c r="L1336" i="2"/>
  <c r="N1336" i="2"/>
  <c r="H1337" i="2"/>
  <c r="J1337" i="2"/>
  <c r="L1337" i="2"/>
  <c r="N1337" i="2"/>
  <c r="H1338" i="2"/>
  <c r="J1338" i="2"/>
  <c r="L1338" i="2"/>
  <c r="N1338" i="2"/>
  <c r="H1339" i="2"/>
  <c r="J1339" i="2"/>
  <c r="L1339" i="2"/>
  <c r="N1339" i="2"/>
  <c r="H1340" i="2"/>
  <c r="J1340" i="2"/>
  <c r="L1340" i="2"/>
  <c r="N1340" i="2"/>
  <c r="H1341" i="2"/>
  <c r="J1341" i="2"/>
  <c r="L1341" i="2"/>
  <c r="N1341" i="2"/>
  <c r="H1342" i="2"/>
  <c r="J1342" i="2"/>
  <c r="L1342" i="2"/>
  <c r="N1342" i="2"/>
  <c r="H1343" i="2"/>
  <c r="J1343" i="2"/>
  <c r="L1343" i="2"/>
  <c r="N1343" i="2"/>
  <c r="H1344" i="2"/>
  <c r="J1344" i="2"/>
  <c r="L1344" i="2"/>
  <c r="N1344" i="2"/>
  <c r="H1345" i="2"/>
  <c r="J1345" i="2"/>
  <c r="L1345" i="2"/>
  <c r="N1345" i="2"/>
  <c r="H1346" i="2"/>
  <c r="J1346" i="2"/>
  <c r="L1346" i="2"/>
  <c r="N1346" i="2"/>
  <c r="H1347" i="2"/>
  <c r="J1347" i="2"/>
  <c r="L1347" i="2"/>
  <c r="N1347" i="2"/>
  <c r="H1348" i="2"/>
  <c r="J1348" i="2"/>
  <c r="L1348" i="2"/>
  <c r="N1348" i="2"/>
  <c r="H1349" i="2"/>
  <c r="J1349" i="2"/>
  <c r="L1349" i="2"/>
  <c r="N1349" i="2"/>
  <c r="H1350" i="2"/>
  <c r="J1350" i="2"/>
  <c r="L1350" i="2"/>
  <c r="N1350" i="2"/>
  <c r="H1351" i="2"/>
  <c r="J1351" i="2"/>
  <c r="L1351" i="2"/>
  <c r="N1351" i="2"/>
  <c r="H1352" i="2"/>
  <c r="J1352" i="2"/>
  <c r="L1352" i="2"/>
  <c r="N1352" i="2"/>
  <c r="H1353" i="2"/>
  <c r="J1353" i="2"/>
  <c r="L1353" i="2"/>
  <c r="N1353" i="2"/>
  <c r="H1354" i="2"/>
  <c r="J1354" i="2"/>
  <c r="L1354" i="2"/>
  <c r="N1354" i="2"/>
  <c r="H1355" i="2"/>
  <c r="J1355" i="2"/>
  <c r="L1355" i="2"/>
  <c r="N1355" i="2"/>
  <c r="H1356" i="2"/>
  <c r="J1356" i="2"/>
  <c r="L1356" i="2"/>
  <c r="N1356" i="2"/>
  <c r="H1357" i="2"/>
  <c r="J1357" i="2"/>
  <c r="L1357" i="2"/>
  <c r="N1357" i="2"/>
  <c r="H1358" i="2"/>
  <c r="J1358" i="2"/>
  <c r="L1358" i="2"/>
  <c r="N1358" i="2"/>
  <c r="H1359" i="2"/>
  <c r="J1359" i="2"/>
  <c r="L1359" i="2"/>
  <c r="N1359" i="2"/>
  <c r="H1360" i="2"/>
  <c r="J1360" i="2"/>
  <c r="L1360" i="2"/>
  <c r="N1360" i="2"/>
  <c r="H1361" i="2"/>
  <c r="J1361" i="2"/>
  <c r="L1361" i="2"/>
  <c r="N1361" i="2"/>
  <c r="H1362" i="2"/>
  <c r="J1362" i="2"/>
  <c r="L1362" i="2"/>
  <c r="N1362" i="2"/>
  <c r="H1363" i="2"/>
  <c r="J1363" i="2"/>
  <c r="L1363" i="2"/>
  <c r="N1363" i="2"/>
  <c r="H1364" i="2"/>
  <c r="J1364" i="2"/>
  <c r="L1364" i="2"/>
  <c r="N1364" i="2"/>
  <c r="H1365" i="2"/>
  <c r="J1365" i="2"/>
  <c r="L1365" i="2"/>
  <c r="N1365" i="2"/>
  <c r="H1366" i="2"/>
  <c r="J1366" i="2"/>
  <c r="L1366" i="2"/>
  <c r="N1366" i="2"/>
  <c r="H1367" i="2"/>
  <c r="J1367" i="2"/>
  <c r="L1367" i="2"/>
  <c r="N1367" i="2"/>
  <c r="H1368" i="2"/>
  <c r="J1368" i="2"/>
  <c r="L1368" i="2"/>
  <c r="N1368" i="2"/>
  <c r="H1369" i="2"/>
  <c r="J1369" i="2"/>
  <c r="L1369" i="2"/>
  <c r="N1369" i="2"/>
  <c r="H1370" i="2"/>
  <c r="J1370" i="2"/>
  <c r="L1370" i="2"/>
  <c r="N1370" i="2"/>
  <c r="H1371" i="2"/>
  <c r="J1371" i="2"/>
  <c r="L1371" i="2"/>
  <c r="N1371" i="2"/>
  <c r="H1372" i="2"/>
  <c r="J1372" i="2"/>
  <c r="L1372" i="2"/>
  <c r="N1372" i="2"/>
  <c r="H1373" i="2"/>
  <c r="J1373" i="2"/>
  <c r="L1373" i="2"/>
  <c r="N1373" i="2"/>
  <c r="H1374" i="2"/>
  <c r="J1374" i="2"/>
  <c r="L1374" i="2"/>
  <c r="N1374" i="2"/>
  <c r="H1375" i="2"/>
  <c r="J1375" i="2"/>
  <c r="L1375" i="2"/>
  <c r="N1375" i="2"/>
  <c r="H1376" i="2"/>
  <c r="J1376" i="2"/>
  <c r="L1376" i="2"/>
  <c r="N1376" i="2"/>
  <c r="H1377" i="2"/>
  <c r="J1377" i="2"/>
  <c r="L1377" i="2"/>
  <c r="N1377" i="2"/>
  <c r="H1378" i="2"/>
  <c r="J1378" i="2"/>
  <c r="L1378" i="2"/>
  <c r="N1378" i="2"/>
  <c r="H1379" i="2"/>
  <c r="J1379" i="2"/>
  <c r="L1379" i="2"/>
  <c r="N1379" i="2"/>
  <c r="H1380" i="2"/>
  <c r="J1380" i="2"/>
  <c r="L1380" i="2"/>
  <c r="N1380" i="2"/>
  <c r="H1381" i="2"/>
  <c r="J1381" i="2"/>
  <c r="L1381" i="2"/>
  <c r="N1381" i="2"/>
  <c r="H1382" i="2"/>
  <c r="J1382" i="2"/>
  <c r="L1382" i="2"/>
  <c r="N1382" i="2"/>
  <c r="H1383" i="2"/>
  <c r="J1383" i="2"/>
  <c r="L1383" i="2"/>
  <c r="N1383" i="2"/>
  <c r="H1384" i="2"/>
  <c r="J1384" i="2"/>
  <c r="L1384" i="2"/>
  <c r="N1384" i="2"/>
  <c r="H1385" i="2"/>
  <c r="J1385" i="2"/>
  <c r="L1385" i="2"/>
  <c r="N1385" i="2"/>
  <c r="H1386" i="2"/>
  <c r="J1386" i="2"/>
  <c r="L1386" i="2"/>
  <c r="N1386" i="2"/>
  <c r="H1387" i="2"/>
  <c r="J1387" i="2"/>
  <c r="L1387" i="2"/>
  <c r="N1387" i="2"/>
  <c r="H1388" i="2"/>
  <c r="J1388" i="2"/>
  <c r="L1388" i="2"/>
  <c r="N1388" i="2"/>
  <c r="H1389" i="2"/>
  <c r="J1389" i="2"/>
  <c r="L1389" i="2"/>
  <c r="N1389" i="2"/>
  <c r="H1390" i="2"/>
  <c r="J1390" i="2"/>
  <c r="L1390" i="2"/>
  <c r="N1390" i="2"/>
  <c r="H1391" i="2"/>
  <c r="J1391" i="2"/>
  <c r="L1391" i="2"/>
  <c r="N1391" i="2"/>
  <c r="H1392" i="2"/>
  <c r="J1392" i="2"/>
  <c r="L1392" i="2"/>
  <c r="N1392" i="2"/>
  <c r="H1393" i="2"/>
  <c r="J1393" i="2"/>
  <c r="L1393" i="2"/>
  <c r="N1393" i="2"/>
  <c r="H1394" i="2"/>
  <c r="J1394" i="2"/>
  <c r="L1394" i="2"/>
  <c r="N1394" i="2"/>
  <c r="H1395" i="2"/>
  <c r="J1395" i="2"/>
  <c r="L1395" i="2"/>
  <c r="N1395" i="2"/>
  <c r="H1396" i="2"/>
  <c r="J1396" i="2"/>
  <c r="L1396" i="2"/>
  <c r="N1396" i="2"/>
  <c r="H1397" i="2"/>
  <c r="J1397" i="2"/>
  <c r="L1397" i="2"/>
  <c r="N1397" i="2"/>
  <c r="H1398" i="2"/>
  <c r="J1398" i="2"/>
  <c r="L1398" i="2"/>
  <c r="N1398" i="2"/>
  <c r="H1399" i="2"/>
  <c r="J1399" i="2"/>
  <c r="L1399" i="2"/>
  <c r="N1399" i="2"/>
  <c r="H1400" i="2"/>
  <c r="J1400" i="2"/>
  <c r="L1400" i="2"/>
  <c r="N1400" i="2"/>
  <c r="H1401" i="2"/>
  <c r="J1401" i="2"/>
  <c r="L1401" i="2"/>
  <c r="N1401" i="2"/>
  <c r="H1402" i="2"/>
  <c r="J1402" i="2"/>
  <c r="L1402" i="2"/>
  <c r="N1402" i="2"/>
  <c r="H1403" i="2"/>
  <c r="J1403" i="2"/>
  <c r="L1403" i="2"/>
  <c r="N1403" i="2"/>
  <c r="H1404" i="2"/>
  <c r="J1404" i="2"/>
  <c r="L1404" i="2"/>
  <c r="N1404" i="2"/>
  <c r="H1405" i="2"/>
  <c r="J1405" i="2"/>
  <c r="L1405" i="2"/>
  <c r="N1405" i="2"/>
  <c r="H1406" i="2"/>
  <c r="J1406" i="2"/>
  <c r="L1406" i="2"/>
  <c r="N1406" i="2"/>
  <c r="H1407" i="2"/>
  <c r="J1407" i="2"/>
  <c r="L1407" i="2"/>
  <c r="N1407" i="2"/>
  <c r="H1408" i="2"/>
  <c r="J1408" i="2"/>
  <c r="L1408" i="2"/>
  <c r="N1408" i="2"/>
  <c r="H1409" i="2"/>
  <c r="J1409" i="2"/>
  <c r="L1409" i="2"/>
  <c r="N1409" i="2"/>
  <c r="H1410" i="2"/>
  <c r="J1410" i="2"/>
  <c r="L1410" i="2"/>
  <c r="N1410" i="2"/>
  <c r="H1411" i="2"/>
  <c r="J1411" i="2"/>
  <c r="L1411" i="2"/>
  <c r="N1411" i="2"/>
  <c r="H1412" i="2"/>
  <c r="J1412" i="2"/>
  <c r="L1412" i="2"/>
  <c r="N1412" i="2"/>
  <c r="H1413" i="2"/>
  <c r="J1413" i="2"/>
  <c r="L1413" i="2"/>
  <c r="N1413" i="2"/>
  <c r="H1414" i="2"/>
  <c r="J1414" i="2"/>
  <c r="L1414" i="2"/>
  <c r="N1414" i="2"/>
  <c r="H1415" i="2"/>
  <c r="J1415" i="2"/>
  <c r="L1415" i="2"/>
  <c r="N1415" i="2"/>
  <c r="H1416" i="2"/>
  <c r="J1416" i="2"/>
  <c r="L1416" i="2"/>
  <c r="N1416" i="2"/>
  <c r="H1417" i="2"/>
  <c r="J1417" i="2"/>
  <c r="L1417" i="2"/>
  <c r="N1417" i="2"/>
  <c r="H1418" i="2"/>
  <c r="J1418" i="2"/>
  <c r="L1418" i="2"/>
  <c r="N1418" i="2"/>
  <c r="H1419" i="2"/>
  <c r="J1419" i="2"/>
  <c r="L1419" i="2"/>
  <c r="N1419" i="2"/>
  <c r="H1420" i="2"/>
  <c r="J1420" i="2"/>
  <c r="L1420" i="2"/>
  <c r="N1420" i="2"/>
  <c r="H1421" i="2"/>
  <c r="J1421" i="2"/>
  <c r="L1421" i="2"/>
  <c r="N1421" i="2"/>
  <c r="H1422" i="2"/>
  <c r="J1422" i="2"/>
  <c r="L1422" i="2"/>
  <c r="N1422" i="2"/>
  <c r="H1423" i="2"/>
  <c r="J1423" i="2"/>
  <c r="L1423" i="2"/>
  <c r="N1423" i="2"/>
  <c r="H1424" i="2"/>
  <c r="J1424" i="2"/>
  <c r="L1424" i="2"/>
  <c r="N1424" i="2"/>
  <c r="H1425" i="2"/>
  <c r="J1425" i="2"/>
  <c r="L1425" i="2"/>
  <c r="N1425" i="2"/>
  <c r="H1426" i="2"/>
  <c r="J1426" i="2"/>
  <c r="L1426" i="2"/>
  <c r="N1426" i="2"/>
  <c r="H1427" i="2"/>
  <c r="J1427" i="2"/>
  <c r="L1427" i="2"/>
  <c r="N1427" i="2"/>
  <c r="H1428" i="2"/>
  <c r="J1428" i="2"/>
  <c r="L1428" i="2"/>
  <c r="N1428" i="2"/>
  <c r="H1429" i="2"/>
  <c r="J1429" i="2"/>
  <c r="L1429" i="2"/>
  <c r="N1429" i="2"/>
  <c r="H1430" i="2"/>
  <c r="J1430" i="2"/>
  <c r="L1430" i="2"/>
  <c r="N1430" i="2"/>
  <c r="H1431" i="2"/>
  <c r="J1431" i="2"/>
  <c r="L1431" i="2"/>
  <c r="N1431" i="2"/>
  <c r="H1432" i="2"/>
  <c r="J1432" i="2"/>
  <c r="L1432" i="2"/>
  <c r="N1432" i="2"/>
  <c r="H1433" i="2"/>
  <c r="J1433" i="2"/>
  <c r="L1433" i="2"/>
  <c r="N1433" i="2"/>
  <c r="H1434" i="2"/>
  <c r="J1434" i="2"/>
  <c r="L1434" i="2"/>
  <c r="N1434" i="2"/>
  <c r="H1435" i="2"/>
  <c r="J1435" i="2"/>
  <c r="L1435" i="2"/>
  <c r="N1435" i="2"/>
  <c r="H1436" i="2"/>
  <c r="J1436" i="2"/>
  <c r="L1436" i="2"/>
  <c r="N1436" i="2"/>
  <c r="H1437" i="2"/>
  <c r="J1437" i="2"/>
  <c r="L1437" i="2"/>
  <c r="N1437" i="2"/>
  <c r="H1438" i="2"/>
  <c r="J1438" i="2"/>
  <c r="L1438" i="2"/>
  <c r="N1438" i="2"/>
  <c r="H1439" i="2"/>
  <c r="J1439" i="2"/>
  <c r="L1439" i="2"/>
  <c r="N1439" i="2"/>
  <c r="H1440" i="2"/>
  <c r="J1440" i="2"/>
  <c r="L1440" i="2"/>
  <c r="N1440" i="2"/>
  <c r="H1441" i="2"/>
  <c r="J1441" i="2"/>
  <c r="L1441" i="2"/>
  <c r="N1441" i="2"/>
  <c r="H1442" i="2"/>
  <c r="J1442" i="2"/>
  <c r="L1442" i="2"/>
  <c r="N1442" i="2"/>
  <c r="H1443" i="2"/>
  <c r="J1443" i="2"/>
  <c r="L1443" i="2"/>
  <c r="N1443" i="2"/>
  <c r="H1444" i="2"/>
  <c r="J1444" i="2"/>
  <c r="L1444" i="2"/>
  <c r="N1444" i="2"/>
  <c r="H1445" i="2"/>
  <c r="J1445" i="2"/>
  <c r="L1445" i="2"/>
  <c r="N1445" i="2"/>
  <c r="H1446" i="2"/>
  <c r="J1446" i="2"/>
  <c r="L1446" i="2"/>
  <c r="N1446" i="2"/>
  <c r="H1447" i="2"/>
  <c r="J1447" i="2"/>
  <c r="L1447" i="2"/>
  <c r="N1447" i="2"/>
  <c r="H1448" i="2"/>
  <c r="J1448" i="2"/>
  <c r="L1448" i="2"/>
  <c r="N1448" i="2"/>
  <c r="H1449" i="2"/>
  <c r="J1449" i="2"/>
  <c r="L1449" i="2"/>
  <c r="N1449" i="2"/>
  <c r="H1450" i="2"/>
  <c r="J1450" i="2"/>
  <c r="L1450" i="2"/>
  <c r="N1450" i="2"/>
  <c r="H1451" i="2"/>
  <c r="J1451" i="2"/>
  <c r="L1451" i="2"/>
  <c r="N1451" i="2"/>
  <c r="H1452" i="2"/>
  <c r="J1452" i="2"/>
  <c r="L1452" i="2"/>
  <c r="N1452" i="2"/>
  <c r="H1453" i="2"/>
  <c r="J1453" i="2"/>
  <c r="L1453" i="2"/>
  <c r="N1453" i="2"/>
  <c r="H1454" i="2"/>
  <c r="J1454" i="2"/>
  <c r="L1454" i="2"/>
  <c r="N1454" i="2"/>
  <c r="H1455" i="2"/>
  <c r="J1455" i="2"/>
  <c r="L1455" i="2"/>
  <c r="N1455" i="2"/>
  <c r="H1456" i="2"/>
  <c r="J1456" i="2"/>
  <c r="L1456" i="2"/>
  <c r="N1456" i="2"/>
  <c r="H1457" i="2"/>
  <c r="J1457" i="2"/>
  <c r="L1457" i="2"/>
  <c r="N1457" i="2"/>
  <c r="H1458" i="2"/>
  <c r="J1458" i="2"/>
  <c r="L1458" i="2"/>
  <c r="N1458" i="2"/>
  <c r="H1459" i="2"/>
  <c r="J1459" i="2"/>
  <c r="L1459" i="2"/>
  <c r="N1459" i="2"/>
  <c r="H1460" i="2"/>
  <c r="J1460" i="2"/>
  <c r="L1460" i="2"/>
  <c r="N1460" i="2"/>
  <c r="H1461" i="2"/>
  <c r="J1461" i="2"/>
  <c r="L1461" i="2"/>
  <c r="N1461" i="2"/>
  <c r="H1462" i="2"/>
  <c r="J1462" i="2"/>
  <c r="L1462" i="2"/>
  <c r="N1462" i="2"/>
  <c r="H1463" i="2"/>
  <c r="J1463" i="2"/>
  <c r="L1463" i="2"/>
  <c r="N1463" i="2"/>
  <c r="H1464" i="2"/>
  <c r="J1464" i="2"/>
  <c r="L1464" i="2"/>
  <c r="N1464" i="2"/>
  <c r="H1465" i="2"/>
  <c r="J1465" i="2"/>
  <c r="L1465" i="2"/>
  <c r="N1465" i="2"/>
  <c r="H1466" i="2"/>
  <c r="J1466" i="2"/>
  <c r="L1466" i="2"/>
  <c r="N1466" i="2"/>
  <c r="H1467" i="2"/>
  <c r="J1467" i="2"/>
  <c r="L1467" i="2"/>
  <c r="N1467" i="2"/>
  <c r="H1468" i="2"/>
  <c r="J1468" i="2"/>
  <c r="L1468" i="2"/>
  <c r="N1468" i="2"/>
  <c r="H1469" i="2"/>
  <c r="J1469" i="2"/>
  <c r="L1469" i="2"/>
  <c r="N1469" i="2"/>
  <c r="H1470" i="2"/>
  <c r="J1470" i="2"/>
  <c r="L1470" i="2"/>
  <c r="N1470" i="2"/>
  <c r="H1471" i="2"/>
  <c r="J1471" i="2"/>
  <c r="L1471" i="2"/>
  <c r="N1471" i="2"/>
  <c r="H1472" i="2"/>
  <c r="J1472" i="2"/>
  <c r="L1472" i="2"/>
  <c r="N1472" i="2"/>
  <c r="H1473" i="2"/>
  <c r="J1473" i="2"/>
  <c r="L1473" i="2"/>
  <c r="N1473" i="2"/>
  <c r="H1474" i="2"/>
  <c r="J1474" i="2"/>
  <c r="L1474" i="2"/>
  <c r="N1474" i="2"/>
  <c r="H1475" i="2"/>
  <c r="J1475" i="2"/>
  <c r="L1475" i="2"/>
  <c r="N1475" i="2"/>
  <c r="H1476" i="2"/>
  <c r="J1476" i="2"/>
  <c r="L1476" i="2"/>
  <c r="N1476" i="2"/>
  <c r="H1477" i="2"/>
  <c r="J1477" i="2"/>
  <c r="L1477" i="2"/>
  <c r="N1477" i="2"/>
  <c r="H1478" i="2"/>
  <c r="J1478" i="2"/>
  <c r="L1478" i="2"/>
  <c r="N1478" i="2"/>
  <c r="H1479" i="2"/>
  <c r="J1479" i="2"/>
  <c r="L1479" i="2"/>
  <c r="N1479" i="2"/>
  <c r="H1480" i="2"/>
  <c r="J1480" i="2"/>
  <c r="L1480" i="2"/>
  <c r="N1480" i="2"/>
  <c r="H1481" i="2"/>
  <c r="J1481" i="2"/>
  <c r="L1481" i="2"/>
  <c r="N1481" i="2"/>
  <c r="H1482" i="2"/>
  <c r="J1482" i="2"/>
  <c r="L1482" i="2"/>
  <c r="N1482" i="2"/>
  <c r="H1483" i="2"/>
  <c r="J1483" i="2"/>
  <c r="L1483" i="2"/>
  <c r="N1483" i="2"/>
  <c r="H1484" i="2"/>
  <c r="J1484" i="2"/>
  <c r="L1484" i="2"/>
  <c r="N1484" i="2"/>
  <c r="H1485" i="2"/>
  <c r="J1485" i="2"/>
  <c r="L1485" i="2"/>
  <c r="N1485" i="2"/>
  <c r="H1486" i="2"/>
  <c r="J1486" i="2"/>
  <c r="L1486" i="2"/>
  <c r="N1486" i="2"/>
  <c r="H1487" i="2"/>
  <c r="J1487" i="2"/>
  <c r="L1487" i="2"/>
  <c r="N1487" i="2"/>
  <c r="H1488" i="2"/>
  <c r="J1488" i="2"/>
  <c r="L1488" i="2"/>
  <c r="N1488" i="2"/>
  <c r="H1489" i="2"/>
  <c r="J1489" i="2"/>
  <c r="L1489" i="2"/>
  <c r="N1489" i="2"/>
  <c r="H1490" i="2"/>
  <c r="J1490" i="2"/>
  <c r="L1490" i="2"/>
  <c r="N1490" i="2"/>
  <c r="H1491" i="2"/>
  <c r="J1491" i="2"/>
  <c r="L1491" i="2"/>
  <c r="N1491" i="2"/>
  <c r="H1492" i="2"/>
  <c r="J1492" i="2"/>
  <c r="L1492" i="2"/>
  <c r="N1492" i="2"/>
  <c r="H1493" i="2"/>
  <c r="J1493" i="2"/>
  <c r="L1493" i="2"/>
  <c r="N1493" i="2"/>
  <c r="H1494" i="2"/>
  <c r="J1494" i="2"/>
  <c r="L1494" i="2"/>
  <c r="N1494" i="2"/>
  <c r="H1495" i="2"/>
  <c r="J1495" i="2"/>
  <c r="L1495" i="2"/>
  <c r="N1495" i="2"/>
  <c r="H1496" i="2"/>
  <c r="J1496" i="2"/>
  <c r="L1496" i="2"/>
  <c r="N1496" i="2"/>
  <c r="H1497" i="2"/>
  <c r="J1497" i="2"/>
  <c r="L1497" i="2"/>
  <c r="N1497" i="2"/>
  <c r="H1498" i="2"/>
  <c r="J1498" i="2"/>
  <c r="L1498" i="2"/>
  <c r="N1498" i="2"/>
  <c r="H1499" i="2"/>
  <c r="J1499" i="2"/>
  <c r="L1499" i="2"/>
  <c r="N1499" i="2"/>
  <c r="H1500" i="2"/>
  <c r="J1500" i="2"/>
  <c r="L1500" i="2"/>
  <c r="N1500" i="2"/>
  <c r="H1501" i="2"/>
  <c r="J1501" i="2"/>
  <c r="L1501" i="2"/>
  <c r="N1501" i="2"/>
  <c r="H1502" i="2"/>
  <c r="J1502" i="2"/>
  <c r="L1502" i="2"/>
  <c r="N1502" i="2"/>
  <c r="H1503" i="2"/>
  <c r="J1503" i="2"/>
  <c r="L1503" i="2"/>
  <c r="N1503" i="2"/>
  <c r="H1504" i="2"/>
  <c r="J1504" i="2"/>
  <c r="L1504" i="2"/>
  <c r="N1504" i="2"/>
  <c r="H1505" i="2"/>
  <c r="J1505" i="2"/>
  <c r="L1505" i="2"/>
  <c r="N1505" i="2"/>
  <c r="H1506" i="2"/>
  <c r="J1506" i="2"/>
  <c r="L1506" i="2"/>
  <c r="N1506" i="2"/>
  <c r="H1507" i="2"/>
  <c r="J1507" i="2"/>
  <c r="L1507" i="2"/>
  <c r="N1507" i="2"/>
  <c r="H1508" i="2"/>
  <c r="J1508" i="2"/>
  <c r="L1508" i="2"/>
  <c r="N1508" i="2"/>
  <c r="H1509" i="2"/>
  <c r="J1509" i="2"/>
  <c r="L1509" i="2"/>
  <c r="N1509" i="2"/>
  <c r="H1510" i="2"/>
  <c r="J1510" i="2"/>
  <c r="L1510" i="2"/>
  <c r="N1510" i="2"/>
  <c r="H1511" i="2"/>
  <c r="J1511" i="2"/>
  <c r="L1511" i="2"/>
  <c r="N1511" i="2"/>
  <c r="H1512" i="2"/>
  <c r="J1512" i="2"/>
  <c r="L1512" i="2"/>
  <c r="N1512" i="2"/>
  <c r="H1513" i="2"/>
  <c r="J1513" i="2"/>
  <c r="L1513" i="2"/>
  <c r="N1513" i="2"/>
  <c r="H1514" i="2"/>
  <c r="J1514" i="2"/>
  <c r="L1514" i="2"/>
  <c r="N1514" i="2"/>
  <c r="H1515" i="2"/>
  <c r="J1515" i="2"/>
  <c r="L1515" i="2"/>
  <c r="N1515" i="2"/>
  <c r="H1516" i="2"/>
  <c r="J1516" i="2"/>
  <c r="L1516" i="2"/>
  <c r="N1516" i="2"/>
  <c r="H1517" i="2"/>
  <c r="J1517" i="2"/>
  <c r="L1517" i="2"/>
  <c r="N1517" i="2"/>
  <c r="H1518" i="2"/>
  <c r="J1518" i="2"/>
  <c r="L1518" i="2"/>
  <c r="N1518" i="2"/>
  <c r="H1519" i="2"/>
  <c r="J1519" i="2"/>
  <c r="L1519" i="2"/>
  <c r="N1519" i="2"/>
  <c r="H1520" i="2"/>
  <c r="J1520" i="2"/>
  <c r="L1520" i="2"/>
  <c r="N1520" i="2"/>
  <c r="H1521" i="2"/>
  <c r="J1521" i="2"/>
  <c r="L1521" i="2"/>
  <c r="N1521" i="2"/>
  <c r="H1522" i="2"/>
  <c r="J1522" i="2"/>
  <c r="L1522" i="2"/>
  <c r="N1522" i="2"/>
  <c r="H1523" i="2"/>
  <c r="J1523" i="2"/>
  <c r="L1523" i="2"/>
  <c r="N1523" i="2"/>
  <c r="H1524" i="2"/>
  <c r="J1524" i="2"/>
  <c r="L1524" i="2"/>
  <c r="N1524" i="2"/>
  <c r="H1525" i="2"/>
  <c r="J1525" i="2"/>
  <c r="L1525" i="2"/>
  <c r="N1525" i="2"/>
  <c r="H1526" i="2"/>
  <c r="J1526" i="2"/>
  <c r="L1526" i="2"/>
  <c r="N1526" i="2"/>
  <c r="H1527" i="2"/>
  <c r="J1527" i="2"/>
  <c r="L1527" i="2"/>
  <c r="N1527" i="2"/>
  <c r="H1528" i="2"/>
  <c r="J1528" i="2"/>
  <c r="L1528" i="2"/>
  <c r="N1528" i="2"/>
  <c r="H1529" i="2"/>
  <c r="J1529" i="2"/>
  <c r="L1529" i="2"/>
  <c r="N1529" i="2"/>
  <c r="H1530" i="2"/>
  <c r="J1530" i="2"/>
  <c r="L1530" i="2"/>
  <c r="N1530" i="2"/>
  <c r="H1531" i="2"/>
  <c r="J1531" i="2"/>
  <c r="L1531" i="2"/>
  <c r="N1531" i="2"/>
  <c r="H1532" i="2"/>
  <c r="J1532" i="2"/>
  <c r="L1532" i="2"/>
  <c r="N1532" i="2"/>
  <c r="H1533" i="2"/>
  <c r="J1533" i="2"/>
  <c r="L1533" i="2"/>
  <c r="N1533" i="2"/>
  <c r="H1534" i="2"/>
  <c r="J1534" i="2"/>
  <c r="L1534" i="2"/>
  <c r="N1534" i="2"/>
  <c r="H1535" i="2"/>
  <c r="J1535" i="2"/>
  <c r="L1535" i="2"/>
  <c r="N1535" i="2"/>
  <c r="H1536" i="2"/>
  <c r="J1536" i="2"/>
  <c r="L1536" i="2"/>
  <c r="N1536" i="2"/>
  <c r="H1537" i="2"/>
  <c r="J1537" i="2"/>
  <c r="L1537" i="2"/>
  <c r="N1537" i="2"/>
  <c r="H1538" i="2"/>
  <c r="J1538" i="2"/>
  <c r="L1538" i="2"/>
  <c r="N1538" i="2"/>
  <c r="H1539" i="2"/>
  <c r="J1539" i="2"/>
  <c r="L1539" i="2"/>
  <c r="N1539" i="2"/>
  <c r="H1540" i="2"/>
  <c r="J1540" i="2"/>
  <c r="L1540" i="2"/>
  <c r="N1540" i="2"/>
  <c r="H1541" i="2"/>
  <c r="J1541" i="2"/>
  <c r="L1541" i="2"/>
  <c r="N1541" i="2"/>
  <c r="H1542" i="2"/>
  <c r="J1542" i="2"/>
  <c r="L1542" i="2"/>
  <c r="N1542" i="2"/>
  <c r="H1543" i="2"/>
  <c r="J1543" i="2"/>
  <c r="L1543" i="2"/>
  <c r="N1543" i="2"/>
  <c r="H1544" i="2"/>
  <c r="J1544" i="2"/>
  <c r="L1544" i="2"/>
  <c r="N1544" i="2"/>
  <c r="H1545" i="2"/>
  <c r="J1545" i="2"/>
  <c r="L1545" i="2"/>
  <c r="N1545" i="2"/>
  <c r="H1546" i="2"/>
  <c r="J1546" i="2"/>
  <c r="L1546" i="2"/>
  <c r="N1546" i="2"/>
  <c r="H1547" i="2"/>
  <c r="J1547" i="2"/>
  <c r="L1547" i="2"/>
  <c r="N1547" i="2"/>
  <c r="H1548" i="2"/>
  <c r="J1548" i="2"/>
  <c r="L1548" i="2"/>
  <c r="N1548" i="2"/>
  <c r="H1549" i="2"/>
  <c r="J1549" i="2"/>
  <c r="L1549" i="2"/>
  <c r="N1549" i="2"/>
  <c r="H1550" i="2"/>
  <c r="J1550" i="2"/>
  <c r="L1550" i="2"/>
  <c r="N1550" i="2"/>
  <c r="H1551" i="2"/>
  <c r="J1551" i="2"/>
  <c r="L1551" i="2"/>
  <c r="N1551" i="2"/>
  <c r="H1552" i="2"/>
  <c r="J1552" i="2"/>
  <c r="L1552" i="2"/>
  <c r="N1552" i="2"/>
  <c r="H1553" i="2"/>
  <c r="J1553" i="2"/>
  <c r="L1553" i="2"/>
  <c r="N1553" i="2"/>
  <c r="H1554" i="2"/>
  <c r="J1554" i="2"/>
  <c r="L1554" i="2"/>
  <c r="N1554" i="2"/>
  <c r="H1555" i="2"/>
  <c r="J1555" i="2"/>
  <c r="L1555" i="2"/>
  <c r="N1555" i="2"/>
  <c r="H1556" i="2"/>
  <c r="J1556" i="2"/>
  <c r="L1556" i="2"/>
  <c r="N1556" i="2"/>
  <c r="H1557" i="2"/>
  <c r="J1557" i="2"/>
  <c r="L1557" i="2"/>
  <c r="N1557" i="2"/>
  <c r="H1558" i="2"/>
  <c r="J1558" i="2"/>
  <c r="L1558" i="2"/>
  <c r="N1558" i="2"/>
  <c r="H1559" i="2"/>
  <c r="J1559" i="2"/>
  <c r="L1559" i="2"/>
  <c r="N1559" i="2"/>
  <c r="H1560" i="2"/>
  <c r="J1560" i="2"/>
  <c r="L1560" i="2"/>
  <c r="N1560" i="2"/>
  <c r="H1561" i="2"/>
  <c r="J1561" i="2"/>
  <c r="L1561" i="2"/>
  <c r="N1561" i="2"/>
  <c r="H1562" i="2"/>
  <c r="J1562" i="2"/>
  <c r="L1562" i="2"/>
  <c r="N1562" i="2"/>
  <c r="H1563" i="2"/>
  <c r="J1563" i="2"/>
  <c r="L1563" i="2"/>
  <c r="N1563" i="2"/>
  <c r="H1564" i="2"/>
  <c r="J1564" i="2"/>
  <c r="L1564" i="2"/>
  <c r="N1564" i="2"/>
  <c r="H1565" i="2"/>
  <c r="J1565" i="2"/>
  <c r="L1565" i="2"/>
  <c r="N1565" i="2"/>
  <c r="H1566" i="2"/>
  <c r="J1566" i="2"/>
  <c r="L1566" i="2"/>
  <c r="N1566" i="2"/>
  <c r="H1567" i="2"/>
  <c r="J1567" i="2"/>
  <c r="L1567" i="2"/>
  <c r="N1567" i="2"/>
  <c r="H1568" i="2"/>
  <c r="J1568" i="2"/>
  <c r="L1568" i="2"/>
  <c r="N1568" i="2"/>
  <c r="H1569" i="2"/>
  <c r="J1569" i="2"/>
  <c r="L1569" i="2"/>
  <c r="N1569" i="2"/>
  <c r="H1570" i="2"/>
  <c r="J1570" i="2"/>
  <c r="L1570" i="2"/>
  <c r="N1570" i="2"/>
  <c r="H1571" i="2"/>
  <c r="J1571" i="2"/>
  <c r="L1571" i="2"/>
  <c r="N1571" i="2"/>
  <c r="H1572" i="2"/>
  <c r="J1572" i="2"/>
  <c r="L1572" i="2"/>
  <c r="N1572" i="2"/>
  <c r="H1573" i="2"/>
  <c r="J1573" i="2"/>
  <c r="L1573" i="2"/>
  <c r="N1573" i="2"/>
  <c r="H1574" i="2"/>
  <c r="J1574" i="2"/>
  <c r="L1574" i="2"/>
  <c r="N1574" i="2"/>
  <c r="H1575" i="2"/>
  <c r="J1575" i="2"/>
  <c r="L1575" i="2"/>
  <c r="N1575" i="2"/>
  <c r="H1576" i="2"/>
  <c r="J1576" i="2"/>
  <c r="L1576" i="2"/>
  <c r="N1576" i="2"/>
  <c r="H1577" i="2"/>
  <c r="J1577" i="2"/>
  <c r="L1577" i="2"/>
  <c r="N1577" i="2"/>
  <c r="H1578" i="2"/>
  <c r="J1578" i="2"/>
  <c r="L1578" i="2"/>
  <c r="N1578" i="2"/>
  <c r="H1579" i="2"/>
  <c r="J1579" i="2"/>
  <c r="L1579" i="2"/>
  <c r="N1579" i="2"/>
  <c r="H1580" i="2"/>
  <c r="J1580" i="2"/>
  <c r="L1580" i="2"/>
  <c r="N1580" i="2"/>
  <c r="H1581" i="2"/>
  <c r="J1581" i="2"/>
  <c r="L1581" i="2"/>
  <c r="N1581" i="2"/>
  <c r="H1582" i="2"/>
  <c r="J1582" i="2"/>
  <c r="L1582" i="2"/>
  <c r="N1582" i="2"/>
  <c r="H1583" i="2"/>
  <c r="J1583" i="2"/>
  <c r="L1583" i="2"/>
  <c r="N1583" i="2"/>
  <c r="H1584" i="2"/>
  <c r="J1584" i="2"/>
  <c r="L1584" i="2"/>
  <c r="N1584" i="2"/>
  <c r="H1585" i="2"/>
  <c r="J1585" i="2"/>
  <c r="L1585" i="2"/>
  <c r="N1585" i="2"/>
  <c r="H1586" i="2"/>
  <c r="J1586" i="2"/>
  <c r="L1586" i="2"/>
  <c r="N1586" i="2"/>
  <c r="H1587" i="2"/>
  <c r="J1587" i="2"/>
  <c r="L1587" i="2"/>
  <c r="N1587" i="2"/>
  <c r="H1588" i="2"/>
  <c r="J1588" i="2"/>
  <c r="L1588" i="2"/>
  <c r="N1588" i="2"/>
  <c r="H1589" i="2"/>
  <c r="J1589" i="2"/>
  <c r="L1589" i="2"/>
  <c r="N1589" i="2"/>
  <c r="H1590" i="2"/>
  <c r="J1590" i="2"/>
  <c r="L1590" i="2"/>
  <c r="N1590" i="2"/>
  <c r="H1591" i="2"/>
  <c r="J1591" i="2"/>
  <c r="L1591" i="2"/>
  <c r="N1591" i="2"/>
  <c r="H1592" i="2"/>
  <c r="J1592" i="2"/>
  <c r="L1592" i="2"/>
  <c r="N1592" i="2"/>
  <c r="H1593" i="2"/>
  <c r="J1593" i="2"/>
  <c r="L1593" i="2"/>
  <c r="N1593" i="2"/>
  <c r="H1594" i="2"/>
  <c r="J1594" i="2"/>
  <c r="L1594" i="2"/>
  <c r="N1594" i="2"/>
  <c r="H1595" i="2"/>
  <c r="J1595" i="2"/>
  <c r="L1595" i="2"/>
  <c r="N1595" i="2"/>
  <c r="H1596" i="2"/>
  <c r="J1596" i="2"/>
  <c r="L1596" i="2"/>
  <c r="N1596" i="2"/>
  <c r="H1597" i="2"/>
  <c r="J1597" i="2"/>
  <c r="L1597" i="2"/>
  <c r="N1597" i="2"/>
  <c r="H1598" i="2"/>
  <c r="J1598" i="2"/>
  <c r="L1598" i="2"/>
  <c r="N1598" i="2"/>
  <c r="H1599" i="2"/>
  <c r="J1599" i="2"/>
  <c r="L1599" i="2"/>
  <c r="N1599" i="2"/>
  <c r="H1600" i="2"/>
  <c r="J1600" i="2"/>
  <c r="L1600" i="2"/>
  <c r="N1600" i="2"/>
  <c r="H1601" i="2"/>
  <c r="J1601" i="2"/>
  <c r="L1601" i="2"/>
  <c r="N1601" i="2"/>
  <c r="H1602" i="2"/>
  <c r="J1602" i="2"/>
  <c r="L1602" i="2"/>
  <c r="N1602" i="2"/>
  <c r="H1603" i="2"/>
  <c r="J1603" i="2"/>
  <c r="L1603" i="2"/>
  <c r="N1603" i="2"/>
  <c r="H1604" i="2"/>
  <c r="J1604" i="2"/>
  <c r="L1604" i="2"/>
  <c r="N1604" i="2"/>
  <c r="H1605" i="2"/>
  <c r="J1605" i="2"/>
  <c r="L1605" i="2"/>
  <c r="N1605" i="2"/>
  <c r="H1606" i="2"/>
  <c r="J1606" i="2"/>
  <c r="L1606" i="2"/>
  <c r="N1606" i="2"/>
  <c r="H1607" i="2"/>
  <c r="J1607" i="2"/>
  <c r="L1607" i="2"/>
  <c r="N1607" i="2"/>
  <c r="H1608" i="2"/>
  <c r="J1608" i="2"/>
  <c r="L1608" i="2"/>
  <c r="N1608" i="2"/>
  <c r="H1609" i="2"/>
  <c r="J1609" i="2"/>
  <c r="L1609" i="2"/>
  <c r="N1609" i="2"/>
  <c r="H1610" i="2"/>
  <c r="J1610" i="2"/>
  <c r="L1610" i="2"/>
  <c r="N1610" i="2"/>
  <c r="H1611" i="2"/>
  <c r="J1611" i="2"/>
  <c r="L1611" i="2"/>
  <c r="N1611" i="2"/>
  <c r="H1612" i="2"/>
  <c r="J1612" i="2"/>
  <c r="L1612" i="2"/>
  <c r="N1612" i="2"/>
  <c r="H1613" i="2"/>
  <c r="J1613" i="2"/>
  <c r="L1613" i="2"/>
  <c r="N1613" i="2"/>
  <c r="H1614" i="2"/>
  <c r="J1614" i="2"/>
  <c r="L1614" i="2"/>
  <c r="N1614" i="2"/>
  <c r="H1615" i="2"/>
  <c r="J1615" i="2"/>
  <c r="L1615" i="2"/>
  <c r="N1615" i="2"/>
  <c r="H1616" i="2"/>
  <c r="J1616" i="2"/>
  <c r="L1616" i="2"/>
  <c r="N1616" i="2"/>
  <c r="H1617" i="2"/>
  <c r="J1617" i="2"/>
  <c r="L1617" i="2"/>
  <c r="N1617" i="2"/>
  <c r="H1618" i="2"/>
  <c r="J1618" i="2"/>
  <c r="L1618" i="2"/>
  <c r="N1618" i="2"/>
  <c r="H1619" i="2"/>
  <c r="J1619" i="2"/>
  <c r="L1619" i="2"/>
  <c r="N1619" i="2"/>
  <c r="H1620" i="2"/>
  <c r="J1620" i="2"/>
  <c r="L1620" i="2"/>
  <c r="N1620" i="2"/>
  <c r="H1621" i="2"/>
  <c r="J1621" i="2"/>
  <c r="L1621" i="2"/>
  <c r="N1621" i="2"/>
  <c r="H1622" i="2"/>
  <c r="J1622" i="2"/>
  <c r="L1622" i="2"/>
  <c r="N1622" i="2"/>
  <c r="H1623" i="2"/>
  <c r="J1623" i="2"/>
  <c r="L1623" i="2"/>
  <c r="N1623" i="2"/>
  <c r="H1624" i="2"/>
  <c r="J1624" i="2"/>
  <c r="L1624" i="2"/>
  <c r="N1624" i="2"/>
  <c r="H1625" i="2"/>
  <c r="J1625" i="2"/>
  <c r="L1625" i="2"/>
  <c r="N1625" i="2"/>
  <c r="H1626" i="2"/>
  <c r="J1626" i="2"/>
  <c r="L1626" i="2"/>
  <c r="N1626" i="2"/>
  <c r="H1627" i="2"/>
  <c r="J1627" i="2"/>
  <c r="L1627" i="2"/>
  <c r="N1627" i="2"/>
  <c r="H1628" i="2"/>
  <c r="J1628" i="2"/>
  <c r="L1628" i="2"/>
  <c r="N1628" i="2"/>
  <c r="H1629" i="2"/>
  <c r="J1629" i="2"/>
  <c r="L1629" i="2"/>
  <c r="N1629" i="2"/>
  <c r="H1630" i="2"/>
  <c r="J1630" i="2"/>
  <c r="L1630" i="2"/>
  <c r="N1630" i="2"/>
  <c r="H1631" i="2"/>
  <c r="J1631" i="2"/>
  <c r="L1631" i="2"/>
  <c r="N1631" i="2"/>
  <c r="H1632" i="2"/>
  <c r="J1632" i="2"/>
  <c r="L1632" i="2"/>
  <c r="N1632" i="2"/>
  <c r="H1633" i="2"/>
  <c r="J1633" i="2"/>
  <c r="L1633" i="2"/>
  <c r="N1633" i="2"/>
  <c r="H1634" i="2"/>
  <c r="J1634" i="2"/>
  <c r="L1634" i="2"/>
  <c r="N1634" i="2"/>
  <c r="H1635" i="2"/>
  <c r="J1635" i="2"/>
  <c r="L1635" i="2"/>
  <c r="N1635" i="2"/>
  <c r="H1636" i="2"/>
  <c r="J1636" i="2"/>
  <c r="L1636" i="2"/>
  <c r="N1636" i="2"/>
  <c r="H1637" i="2"/>
  <c r="J1637" i="2"/>
  <c r="L1637" i="2"/>
  <c r="N1637" i="2"/>
  <c r="H1638" i="2"/>
  <c r="J1638" i="2"/>
  <c r="L1638" i="2"/>
  <c r="N1638" i="2"/>
  <c r="H1639" i="2"/>
  <c r="J1639" i="2"/>
  <c r="L1639" i="2"/>
  <c r="N1639" i="2"/>
  <c r="H1640" i="2"/>
  <c r="J1640" i="2"/>
  <c r="L1640" i="2"/>
  <c r="N1640" i="2"/>
  <c r="H1641" i="2"/>
  <c r="J1641" i="2"/>
  <c r="L1641" i="2"/>
  <c r="N1641" i="2"/>
  <c r="H1642" i="2"/>
  <c r="J1642" i="2"/>
  <c r="L1642" i="2"/>
  <c r="N1642" i="2"/>
  <c r="H1643" i="2"/>
  <c r="J1643" i="2"/>
  <c r="L1643" i="2"/>
  <c r="N1643" i="2"/>
  <c r="H1644" i="2"/>
  <c r="J1644" i="2"/>
  <c r="L1644" i="2"/>
  <c r="N1644" i="2"/>
  <c r="H1645" i="2"/>
  <c r="J1645" i="2"/>
  <c r="L1645" i="2"/>
  <c r="N1645" i="2"/>
  <c r="H1646" i="2"/>
  <c r="J1646" i="2"/>
  <c r="L1646" i="2"/>
  <c r="N1646" i="2"/>
  <c r="H1647" i="2"/>
  <c r="J1647" i="2"/>
  <c r="L1647" i="2"/>
  <c r="N1647" i="2"/>
  <c r="H1648" i="2"/>
  <c r="J1648" i="2"/>
  <c r="L1648" i="2"/>
  <c r="N1648" i="2"/>
  <c r="H1649" i="2"/>
  <c r="J1649" i="2"/>
  <c r="L1649" i="2"/>
  <c r="N1649" i="2"/>
  <c r="H1650" i="2"/>
  <c r="J1650" i="2"/>
  <c r="L1650" i="2"/>
  <c r="N1650" i="2"/>
  <c r="H1651" i="2"/>
  <c r="J1651" i="2"/>
  <c r="L1651" i="2"/>
  <c r="N1651" i="2"/>
  <c r="H1652" i="2"/>
  <c r="J1652" i="2"/>
  <c r="L1652" i="2"/>
  <c r="N1652" i="2"/>
  <c r="H1653" i="2"/>
  <c r="J1653" i="2"/>
  <c r="L1653" i="2"/>
  <c r="N1653" i="2"/>
  <c r="H1654" i="2"/>
  <c r="J1654" i="2"/>
  <c r="L1654" i="2"/>
  <c r="N1654" i="2"/>
  <c r="H1655" i="2"/>
  <c r="J1655" i="2"/>
  <c r="L1655" i="2"/>
  <c r="N1655" i="2"/>
  <c r="H1656" i="2"/>
  <c r="J1656" i="2"/>
  <c r="L1656" i="2"/>
  <c r="N1656" i="2"/>
  <c r="H1657" i="2"/>
  <c r="J1657" i="2"/>
  <c r="L1657" i="2"/>
  <c r="N1657" i="2"/>
  <c r="H1658" i="2"/>
  <c r="J1658" i="2"/>
  <c r="L1658" i="2"/>
  <c r="N1658" i="2"/>
  <c r="H1659" i="2"/>
  <c r="J1659" i="2"/>
  <c r="L1659" i="2"/>
  <c r="N1659" i="2"/>
  <c r="H1660" i="2"/>
  <c r="J1660" i="2"/>
  <c r="L1660" i="2"/>
  <c r="N1660" i="2"/>
  <c r="H1661" i="2"/>
  <c r="J1661" i="2"/>
  <c r="L1661" i="2"/>
  <c r="N1661" i="2"/>
  <c r="H1662" i="2"/>
  <c r="J1662" i="2"/>
  <c r="L1662" i="2"/>
  <c r="N1662" i="2"/>
  <c r="H1663" i="2"/>
  <c r="J1663" i="2"/>
  <c r="L1663" i="2"/>
  <c r="N1663" i="2"/>
  <c r="H1664" i="2"/>
  <c r="J1664" i="2"/>
  <c r="L1664" i="2"/>
  <c r="N1664" i="2"/>
  <c r="H1665" i="2"/>
  <c r="J1665" i="2"/>
  <c r="L1665" i="2"/>
  <c r="N1665" i="2"/>
  <c r="H1666" i="2"/>
  <c r="J1666" i="2"/>
  <c r="L1666" i="2"/>
  <c r="N1666" i="2"/>
  <c r="H1667" i="2"/>
  <c r="J1667" i="2"/>
  <c r="L1667" i="2"/>
  <c r="N1667" i="2"/>
  <c r="H1668" i="2"/>
  <c r="J1668" i="2"/>
  <c r="L1668" i="2"/>
  <c r="N1668" i="2"/>
  <c r="H1669" i="2"/>
  <c r="J1669" i="2"/>
  <c r="L1669" i="2"/>
  <c r="N1669" i="2"/>
  <c r="H1670" i="2"/>
  <c r="J1670" i="2"/>
  <c r="L1670" i="2"/>
  <c r="N1670" i="2"/>
  <c r="H1671" i="2"/>
  <c r="J1671" i="2"/>
  <c r="L1671" i="2"/>
  <c r="N1671" i="2"/>
  <c r="H1672" i="2"/>
  <c r="J1672" i="2"/>
  <c r="L1672" i="2"/>
  <c r="N1672" i="2"/>
  <c r="H1673" i="2"/>
  <c r="J1673" i="2"/>
  <c r="L1673" i="2"/>
  <c r="N1673" i="2"/>
  <c r="H1674" i="2"/>
  <c r="J1674" i="2"/>
  <c r="L1674" i="2"/>
  <c r="N1674" i="2"/>
  <c r="H1675" i="2"/>
  <c r="J1675" i="2"/>
  <c r="L1675" i="2"/>
  <c r="N1675" i="2"/>
  <c r="H1676" i="2"/>
  <c r="J1676" i="2"/>
  <c r="L1676" i="2"/>
  <c r="N1676" i="2"/>
  <c r="H1677" i="2"/>
  <c r="J1677" i="2"/>
  <c r="L1677" i="2"/>
  <c r="N1677" i="2"/>
  <c r="H1678" i="2"/>
  <c r="J1678" i="2"/>
  <c r="L1678" i="2"/>
  <c r="N1678" i="2"/>
  <c r="H1679" i="2"/>
  <c r="J1679" i="2"/>
  <c r="L1679" i="2"/>
  <c r="N1679" i="2"/>
  <c r="H1680" i="2"/>
  <c r="J1680" i="2"/>
  <c r="L1680" i="2"/>
  <c r="N1680" i="2"/>
  <c r="H1681" i="2"/>
  <c r="J1681" i="2"/>
  <c r="L1681" i="2"/>
  <c r="N1681" i="2"/>
  <c r="H1682" i="2"/>
  <c r="J1682" i="2"/>
  <c r="L1682" i="2"/>
  <c r="N1682" i="2"/>
  <c r="H1683" i="2"/>
  <c r="J1683" i="2"/>
  <c r="L1683" i="2"/>
  <c r="N1683" i="2"/>
  <c r="H1684" i="2"/>
  <c r="J1684" i="2"/>
  <c r="L1684" i="2"/>
  <c r="N1684" i="2"/>
  <c r="H1685" i="2"/>
  <c r="J1685" i="2"/>
  <c r="L1685" i="2"/>
  <c r="N1685" i="2"/>
  <c r="H1686" i="2"/>
  <c r="J1686" i="2"/>
  <c r="L1686" i="2"/>
  <c r="N1686" i="2"/>
  <c r="H1687" i="2"/>
  <c r="J1687" i="2"/>
  <c r="L1687" i="2"/>
  <c r="N1687" i="2"/>
  <c r="H1688" i="2"/>
  <c r="J1688" i="2"/>
  <c r="L1688" i="2"/>
  <c r="N1688" i="2"/>
  <c r="H1689" i="2"/>
  <c r="J1689" i="2"/>
  <c r="L1689" i="2"/>
  <c r="N1689" i="2"/>
  <c r="H1690" i="2"/>
  <c r="J1690" i="2"/>
  <c r="L1690" i="2"/>
  <c r="N1690" i="2"/>
  <c r="H1691" i="2"/>
  <c r="J1691" i="2"/>
  <c r="L1691" i="2"/>
  <c r="N1691" i="2"/>
  <c r="H1692" i="2"/>
  <c r="J1692" i="2"/>
  <c r="L1692" i="2"/>
  <c r="N1692" i="2"/>
  <c r="H1693" i="2"/>
  <c r="J1693" i="2"/>
  <c r="L1693" i="2"/>
  <c r="N1693" i="2"/>
  <c r="H1694" i="2"/>
  <c r="J1694" i="2"/>
  <c r="L1694" i="2"/>
  <c r="N1694" i="2"/>
  <c r="H1695" i="2"/>
  <c r="J1695" i="2"/>
  <c r="L1695" i="2"/>
  <c r="N1695" i="2"/>
  <c r="H1696" i="2"/>
  <c r="J1696" i="2"/>
  <c r="L1696" i="2"/>
  <c r="N1696" i="2"/>
  <c r="H1697" i="2"/>
  <c r="J1697" i="2"/>
  <c r="L1697" i="2"/>
  <c r="N1697" i="2"/>
  <c r="H1698" i="2"/>
  <c r="J1698" i="2"/>
  <c r="L1698" i="2"/>
  <c r="N1698" i="2"/>
  <c r="H1699" i="2"/>
  <c r="J1699" i="2"/>
  <c r="L1699" i="2"/>
  <c r="N1699" i="2"/>
  <c r="H1700" i="2"/>
  <c r="J1700" i="2"/>
  <c r="L1700" i="2"/>
  <c r="N1700" i="2"/>
  <c r="H1701" i="2"/>
  <c r="J1701" i="2"/>
  <c r="L1701" i="2"/>
  <c r="N1701" i="2"/>
  <c r="H1702" i="2"/>
  <c r="J1702" i="2"/>
  <c r="L1702" i="2"/>
  <c r="N1702" i="2"/>
  <c r="H1703" i="2"/>
  <c r="J1703" i="2"/>
  <c r="L1703" i="2"/>
  <c r="N1703" i="2"/>
  <c r="H1704" i="2"/>
  <c r="J1704" i="2"/>
  <c r="L1704" i="2"/>
  <c r="N1704" i="2"/>
  <c r="H1705" i="2"/>
  <c r="J1705" i="2"/>
  <c r="L1705" i="2"/>
  <c r="N1705" i="2"/>
  <c r="H1706" i="2"/>
  <c r="J1706" i="2"/>
  <c r="L1706" i="2"/>
  <c r="N1706" i="2"/>
  <c r="H1707" i="2"/>
  <c r="J1707" i="2"/>
  <c r="L1707" i="2"/>
  <c r="N1707" i="2"/>
  <c r="H1708" i="2"/>
  <c r="J1708" i="2"/>
  <c r="L1708" i="2"/>
  <c r="N1708" i="2"/>
  <c r="H1709" i="2"/>
  <c r="J1709" i="2"/>
  <c r="L1709" i="2"/>
  <c r="N1709" i="2"/>
  <c r="H1710" i="2"/>
  <c r="J1710" i="2"/>
  <c r="L1710" i="2"/>
  <c r="N1710" i="2"/>
  <c r="H1711" i="2"/>
  <c r="J1711" i="2"/>
  <c r="L1711" i="2"/>
  <c r="N1711" i="2"/>
  <c r="H1712" i="2"/>
  <c r="J1712" i="2"/>
  <c r="L1712" i="2"/>
  <c r="N1712" i="2"/>
  <c r="H1713" i="2"/>
  <c r="J1713" i="2"/>
  <c r="L1713" i="2"/>
  <c r="N1713" i="2"/>
  <c r="H1714" i="2"/>
  <c r="J1714" i="2"/>
  <c r="L1714" i="2"/>
  <c r="N1714" i="2"/>
  <c r="H1715" i="2"/>
  <c r="J1715" i="2"/>
  <c r="L1715" i="2"/>
  <c r="N1715" i="2"/>
  <c r="H1716" i="2"/>
  <c r="J1716" i="2"/>
  <c r="L1716" i="2"/>
  <c r="N1716" i="2"/>
  <c r="H1717" i="2"/>
  <c r="J1717" i="2"/>
  <c r="L1717" i="2"/>
  <c r="N1717" i="2"/>
  <c r="H1718" i="2"/>
  <c r="J1718" i="2"/>
  <c r="L1718" i="2"/>
  <c r="N1718" i="2"/>
  <c r="H1719" i="2"/>
  <c r="J1719" i="2"/>
  <c r="L1719" i="2"/>
  <c r="N1719" i="2"/>
  <c r="H1720" i="2"/>
  <c r="J1720" i="2"/>
  <c r="L1720" i="2"/>
  <c r="N1720" i="2"/>
  <c r="H1721" i="2"/>
  <c r="J1721" i="2"/>
  <c r="L1721" i="2"/>
  <c r="N1721" i="2"/>
  <c r="H1722" i="2"/>
  <c r="J1722" i="2"/>
  <c r="L1722" i="2"/>
  <c r="N1722" i="2"/>
  <c r="H1723" i="2"/>
  <c r="J1723" i="2"/>
  <c r="L1723" i="2"/>
  <c r="N1723" i="2"/>
  <c r="H1724" i="2"/>
  <c r="J1724" i="2"/>
  <c r="L1724" i="2"/>
  <c r="N1724" i="2"/>
  <c r="H1725" i="2"/>
  <c r="J1725" i="2"/>
  <c r="L1725" i="2"/>
  <c r="N1725" i="2"/>
  <c r="H1726" i="2"/>
  <c r="J1726" i="2"/>
  <c r="L1726" i="2"/>
  <c r="N1726" i="2"/>
  <c r="H1727" i="2"/>
  <c r="J1727" i="2"/>
  <c r="L1727" i="2"/>
  <c r="N1727" i="2"/>
  <c r="H1728" i="2"/>
  <c r="J1728" i="2"/>
  <c r="L1728" i="2"/>
  <c r="N1728" i="2"/>
  <c r="H1729" i="2"/>
  <c r="J1729" i="2"/>
  <c r="L1729" i="2"/>
  <c r="N1729" i="2"/>
  <c r="H1730" i="2"/>
  <c r="J1730" i="2"/>
  <c r="L1730" i="2"/>
  <c r="N1730" i="2"/>
  <c r="H1731" i="2"/>
  <c r="J1731" i="2"/>
  <c r="L1731" i="2"/>
  <c r="N1731" i="2"/>
  <c r="H1732" i="2"/>
  <c r="J1732" i="2"/>
  <c r="L1732" i="2"/>
  <c r="N1732" i="2"/>
  <c r="H1733" i="2"/>
  <c r="J1733" i="2"/>
  <c r="L1733" i="2"/>
  <c r="N1733" i="2"/>
  <c r="H1734" i="2"/>
  <c r="J1734" i="2"/>
  <c r="L1734" i="2"/>
  <c r="N1734" i="2"/>
  <c r="H1735" i="2"/>
  <c r="J1735" i="2"/>
  <c r="L1735" i="2"/>
  <c r="N1735" i="2"/>
  <c r="H1736" i="2"/>
  <c r="J1736" i="2"/>
  <c r="L1736" i="2"/>
  <c r="N1736" i="2"/>
  <c r="H1737" i="2"/>
  <c r="J1737" i="2"/>
  <c r="L1737" i="2"/>
  <c r="N1737" i="2"/>
  <c r="H1738" i="2"/>
  <c r="J1738" i="2"/>
  <c r="L1738" i="2"/>
  <c r="N1738" i="2"/>
  <c r="H1739" i="2"/>
  <c r="J1739" i="2"/>
  <c r="L1739" i="2"/>
  <c r="N1739" i="2"/>
  <c r="H1740" i="2"/>
  <c r="J1740" i="2"/>
  <c r="L1740" i="2"/>
  <c r="N1740" i="2"/>
  <c r="H1741" i="2"/>
  <c r="J1741" i="2"/>
  <c r="L1741" i="2"/>
  <c r="N1741" i="2"/>
  <c r="H1742" i="2"/>
  <c r="J1742" i="2"/>
  <c r="L1742" i="2"/>
  <c r="N1742" i="2"/>
  <c r="H1743" i="2"/>
  <c r="J1743" i="2"/>
  <c r="L1743" i="2"/>
  <c r="N1743" i="2"/>
  <c r="H1744" i="2"/>
  <c r="J1744" i="2"/>
  <c r="L1744" i="2"/>
  <c r="N1744" i="2"/>
  <c r="H1745" i="2"/>
  <c r="J1745" i="2"/>
  <c r="L1745" i="2"/>
  <c r="N1745" i="2"/>
  <c r="H1746" i="2"/>
  <c r="J1746" i="2"/>
  <c r="L1746" i="2"/>
  <c r="N1746" i="2"/>
  <c r="H1747" i="2"/>
  <c r="J1747" i="2"/>
  <c r="L1747" i="2"/>
  <c r="N1747" i="2"/>
  <c r="H1748" i="2"/>
  <c r="J1748" i="2"/>
  <c r="L1748" i="2"/>
  <c r="N1748" i="2"/>
  <c r="H1749" i="2"/>
  <c r="J1749" i="2"/>
  <c r="L1749" i="2"/>
  <c r="N1749" i="2"/>
  <c r="H1750" i="2"/>
  <c r="J1750" i="2"/>
  <c r="L1750" i="2"/>
  <c r="N1750" i="2"/>
  <c r="H1751" i="2"/>
  <c r="J1751" i="2"/>
  <c r="L1751" i="2"/>
  <c r="N1751" i="2"/>
  <c r="H1752" i="2"/>
  <c r="J1752" i="2"/>
  <c r="L1752" i="2"/>
  <c r="N1752" i="2"/>
  <c r="H1753" i="2"/>
  <c r="J1753" i="2"/>
  <c r="L1753" i="2"/>
  <c r="N1753" i="2"/>
  <c r="H1754" i="2"/>
  <c r="J1754" i="2"/>
  <c r="L1754" i="2"/>
  <c r="N1754" i="2"/>
  <c r="H1755" i="2"/>
  <c r="J1755" i="2"/>
  <c r="L1755" i="2"/>
  <c r="N1755" i="2"/>
  <c r="H1756" i="2"/>
  <c r="J1756" i="2"/>
  <c r="L1756" i="2"/>
  <c r="N1756" i="2"/>
  <c r="H1757" i="2"/>
  <c r="J1757" i="2"/>
  <c r="L1757" i="2"/>
  <c r="N1757" i="2"/>
  <c r="H1758" i="2"/>
  <c r="J1758" i="2"/>
  <c r="L1758" i="2"/>
  <c r="N1758" i="2"/>
  <c r="H1759" i="2"/>
  <c r="J1759" i="2"/>
  <c r="L1759" i="2"/>
  <c r="N1759" i="2"/>
  <c r="H1760" i="2"/>
  <c r="J1760" i="2"/>
  <c r="L1760" i="2"/>
  <c r="N1760" i="2"/>
  <c r="H1761" i="2"/>
  <c r="J1761" i="2"/>
  <c r="L1761" i="2"/>
  <c r="N1761" i="2"/>
  <c r="H1762" i="2"/>
  <c r="J1762" i="2"/>
  <c r="L1762" i="2"/>
  <c r="N1762" i="2"/>
  <c r="H1763" i="2"/>
  <c r="J1763" i="2"/>
  <c r="L1763" i="2"/>
  <c r="N1763" i="2"/>
  <c r="H1764" i="2"/>
  <c r="J1764" i="2"/>
  <c r="L1764" i="2"/>
  <c r="N1764" i="2"/>
  <c r="H1765" i="2"/>
  <c r="J1765" i="2"/>
  <c r="L1765" i="2"/>
  <c r="N1765" i="2"/>
  <c r="H1766" i="2"/>
  <c r="J1766" i="2"/>
  <c r="L1766" i="2"/>
  <c r="N1766" i="2"/>
  <c r="H1767" i="2"/>
  <c r="J1767" i="2"/>
  <c r="L1767" i="2"/>
  <c r="N1767" i="2"/>
  <c r="H1768" i="2"/>
  <c r="J1768" i="2"/>
  <c r="L1768" i="2"/>
  <c r="N1768" i="2"/>
  <c r="H1769" i="2"/>
  <c r="J1769" i="2"/>
  <c r="L1769" i="2"/>
  <c r="N1769" i="2"/>
  <c r="H1770" i="2"/>
  <c r="J1770" i="2"/>
  <c r="L1770" i="2"/>
  <c r="N1770" i="2"/>
  <c r="H1771" i="2"/>
  <c r="J1771" i="2"/>
  <c r="L1771" i="2"/>
  <c r="N1771" i="2"/>
  <c r="H1772" i="2"/>
  <c r="J1772" i="2"/>
  <c r="L1772" i="2"/>
  <c r="N1772" i="2"/>
  <c r="H1773" i="2"/>
  <c r="J1773" i="2"/>
  <c r="L1773" i="2"/>
  <c r="N1773" i="2"/>
  <c r="H1774" i="2"/>
  <c r="J1774" i="2"/>
  <c r="L1774" i="2"/>
  <c r="N1774" i="2"/>
  <c r="H1775" i="2"/>
  <c r="J1775" i="2"/>
  <c r="L1775" i="2"/>
  <c r="N1775" i="2"/>
  <c r="H1776" i="2"/>
  <c r="J1776" i="2"/>
  <c r="L1776" i="2"/>
  <c r="N1776" i="2"/>
  <c r="H1777" i="2"/>
  <c r="J1777" i="2"/>
  <c r="L1777" i="2"/>
  <c r="N1777" i="2"/>
  <c r="H1778" i="2"/>
  <c r="J1778" i="2"/>
  <c r="L1778" i="2"/>
  <c r="N1778" i="2"/>
  <c r="H1779" i="2"/>
  <c r="J1779" i="2"/>
  <c r="L1779" i="2"/>
  <c r="N1779" i="2"/>
  <c r="H1780" i="2"/>
  <c r="J1780" i="2"/>
  <c r="L1780" i="2"/>
  <c r="N1780" i="2"/>
  <c r="H1781" i="2"/>
  <c r="J1781" i="2"/>
  <c r="L1781" i="2"/>
  <c r="N1781" i="2"/>
  <c r="H1782" i="2"/>
  <c r="J1782" i="2"/>
  <c r="L1782" i="2"/>
  <c r="N1782" i="2"/>
  <c r="H1783" i="2"/>
  <c r="J1783" i="2"/>
  <c r="L1783" i="2"/>
  <c r="N1783" i="2"/>
  <c r="H1784" i="2"/>
  <c r="J1784" i="2"/>
  <c r="L1784" i="2"/>
  <c r="N1784" i="2"/>
  <c r="H1785" i="2"/>
  <c r="J1785" i="2"/>
  <c r="L1785" i="2"/>
  <c r="N1785" i="2"/>
  <c r="H1786" i="2"/>
  <c r="J1786" i="2"/>
  <c r="L1786" i="2"/>
  <c r="N1786" i="2"/>
  <c r="H1787" i="2"/>
  <c r="J1787" i="2"/>
  <c r="L1787" i="2"/>
  <c r="N1787" i="2"/>
  <c r="H1788" i="2"/>
  <c r="J1788" i="2"/>
  <c r="L1788" i="2"/>
  <c r="N1788" i="2"/>
  <c r="H1789" i="2"/>
  <c r="J1789" i="2"/>
  <c r="L1789" i="2"/>
  <c r="N1789" i="2"/>
  <c r="H1790" i="2"/>
  <c r="J1790" i="2"/>
  <c r="L1790" i="2"/>
  <c r="N1790" i="2"/>
  <c r="H1791" i="2"/>
  <c r="J1791" i="2"/>
  <c r="L1791" i="2"/>
  <c r="N1791" i="2"/>
  <c r="H1792" i="2"/>
  <c r="J1792" i="2"/>
  <c r="L1792" i="2"/>
  <c r="N1792" i="2"/>
  <c r="H1793" i="2"/>
  <c r="J1793" i="2"/>
  <c r="L1793" i="2"/>
  <c r="N1793" i="2"/>
  <c r="H1794" i="2"/>
  <c r="J1794" i="2"/>
  <c r="L1794" i="2"/>
  <c r="N1794" i="2"/>
  <c r="H1795" i="2"/>
  <c r="J1795" i="2"/>
  <c r="L1795" i="2"/>
  <c r="N1795" i="2"/>
  <c r="H1796" i="2"/>
  <c r="J1796" i="2"/>
  <c r="L1796" i="2"/>
  <c r="N1796" i="2"/>
  <c r="H1797" i="2"/>
  <c r="J1797" i="2"/>
  <c r="L1797" i="2"/>
  <c r="N1797" i="2"/>
  <c r="H1798" i="2"/>
  <c r="J1798" i="2"/>
  <c r="L1798" i="2"/>
  <c r="N1798" i="2"/>
  <c r="H1799" i="2"/>
  <c r="J1799" i="2"/>
  <c r="L1799" i="2"/>
  <c r="N1799" i="2"/>
  <c r="H1800" i="2"/>
  <c r="J1800" i="2"/>
  <c r="L1800" i="2"/>
  <c r="N1800" i="2"/>
  <c r="H1801" i="2"/>
  <c r="J1801" i="2"/>
  <c r="L1801" i="2"/>
  <c r="N1801" i="2"/>
  <c r="H1802" i="2"/>
  <c r="J1802" i="2"/>
  <c r="L1802" i="2"/>
  <c r="N1802" i="2"/>
  <c r="H1803" i="2"/>
  <c r="J1803" i="2"/>
  <c r="L1803" i="2"/>
  <c r="N1803" i="2"/>
  <c r="H1804" i="2"/>
  <c r="J1804" i="2"/>
  <c r="L1804" i="2"/>
  <c r="N1804" i="2"/>
  <c r="H1805" i="2"/>
  <c r="J1805" i="2"/>
  <c r="L1805" i="2"/>
  <c r="N1805" i="2"/>
  <c r="H1806" i="2"/>
  <c r="J1806" i="2"/>
  <c r="L1806" i="2"/>
  <c r="N1806" i="2"/>
  <c r="H1807" i="2"/>
  <c r="J1807" i="2"/>
  <c r="L1807" i="2"/>
  <c r="N1807" i="2"/>
  <c r="H1808" i="2"/>
  <c r="J1808" i="2"/>
  <c r="L1808" i="2"/>
  <c r="N1808" i="2"/>
  <c r="H1809" i="2"/>
  <c r="J1809" i="2"/>
  <c r="L1809" i="2"/>
  <c r="N1809" i="2"/>
  <c r="H1810" i="2"/>
  <c r="J1810" i="2"/>
  <c r="L1810" i="2"/>
  <c r="N1810" i="2"/>
  <c r="H1811" i="2"/>
  <c r="J1811" i="2"/>
  <c r="L1811" i="2"/>
  <c r="N1811" i="2"/>
  <c r="H1812" i="2"/>
  <c r="J1812" i="2"/>
  <c r="L1812" i="2"/>
  <c r="N1812" i="2"/>
  <c r="H1813" i="2"/>
  <c r="J1813" i="2"/>
  <c r="L1813" i="2"/>
  <c r="N1813" i="2"/>
  <c r="H1814" i="2"/>
  <c r="J1814" i="2"/>
  <c r="L1814" i="2"/>
  <c r="N1814" i="2"/>
  <c r="H1815" i="2"/>
  <c r="J1815" i="2"/>
  <c r="L1815" i="2"/>
  <c r="N1815" i="2"/>
  <c r="H1816" i="2"/>
  <c r="J1816" i="2"/>
  <c r="L1816" i="2"/>
  <c r="N1816" i="2"/>
  <c r="H1817" i="2"/>
  <c r="J1817" i="2"/>
  <c r="L1817" i="2"/>
  <c r="N1817" i="2"/>
  <c r="H1818" i="2"/>
  <c r="J1818" i="2"/>
  <c r="L1818" i="2"/>
  <c r="N1818" i="2"/>
  <c r="H1819" i="2"/>
  <c r="J1819" i="2"/>
  <c r="L1819" i="2"/>
  <c r="N1819" i="2"/>
  <c r="H1820" i="2"/>
  <c r="J1820" i="2"/>
  <c r="L1820" i="2"/>
  <c r="N1820" i="2"/>
  <c r="H1821" i="2"/>
  <c r="J1821" i="2"/>
  <c r="L1821" i="2"/>
  <c r="N1821" i="2"/>
  <c r="H1822" i="2"/>
  <c r="J1822" i="2"/>
  <c r="L1822" i="2"/>
  <c r="N1822" i="2"/>
  <c r="H1823" i="2"/>
  <c r="J1823" i="2"/>
  <c r="L1823" i="2"/>
  <c r="N1823" i="2"/>
  <c r="H1824" i="2"/>
  <c r="J1824" i="2"/>
  <c r="L1824" i="2"/>
  <c r="N1824" i="2"/>
  <c r="H1825" i="2"/>
  <c r="J1825" i="2"/>
  <c r="L1825" i="2"/>
  <c r="N1825" i="2"/>
  <c r="H1826" i="2"/>
  <c r="J1826" i="2"/>
  <c r="L1826" i="2"/>
  <c r="N1826" i="2"/>
  <c r="H1827" i="2"/>
  <c r="J1827" i="2"/>
  <c r="L1827" i="2"/>
  <c r="N1827" i="2"/>
  <c r="H1828" i="2"/>
  <c r="J1828" i="2"/>
  <c r="L1828" i="2"/>
  <c r="N1828" i="2"/>
  <c r="H1829" i="2"/>
  <c r="J1829" i="2"/>
  <c r="L1829" i="2"/>
  <c r="N1829" i="2"/>
  <c r="H1830" i="2"/>
  <c r="J1830" i="2"/>
  <c r="L1830" i="2"/>
  <c r="N1830" i="2"/>
  <c r="H1831" i="2"/>
  <c r="J1831" i="2"/>
  <c r="L1831" i="2"/>
  <c r="N1831" i="2"/>
  <c r="H1832" i="2"/>
  <c r="J1832" i="2"/>
  <c r="L1832" i="2"/>
  <c r="N1832" i="2"/>
  <c r="H1833" i="2"/>
  <c r="J1833" i="2"/>
  <c r="L1833" i="2"/>
  <c r="N1833" i="2"/>
  <c r="H1834" i="2"/>
  <c r="J1834" i="2"/>
  <c r="L1834" i="2"/>
  <c r="N1834" i="2"/>
  <c r="H1835" i="2"/>
  <c r="J1835" i="2"/>
  <c r="L1835" i="2"/>
  <c r="N1835" i="2"/>
  <c r="H1836" i="2"/>
  <c r="J1836" i="2"/>
  <c r="L1836" i="2"/>
  <c r="N1836" i="2"/>
  <c r="H1837" i="2"/>
  <c r="J1837" i="2"/>
  <c r="L1837" i="2"/>
  <c r="N1837" i="2"/>
  <c r="H1838" i="2"/>
  <c r="J1838" i="2"/>
  <c r="L1838" i="2"/>
  <c r="N1838" i="2"/>
  <c r="H1839" i="2"/>
  <c r="J1839" i="2"/>
  <c r="L1839" i="2"/>
  <c r="N1839" i="2"/>
  <c r="H1840" i="2"/>
  <c r="J1840" i="2"/>
  <c r="L1840" i="2"/>
  <c r="N1840" i="2"/>
  <c r="H1841" i="2"/>
  <c r="J1841" i="2"/>
  <c r="L1841" i="2"/>
  <c r="N1841" i="2"/>
  <c r="H1842" i="2"/>
  <c r="J1842" i="2"/>
  <c r="L1842" i="2"/>
  <c r="N1842" i="2"/>
  <c r="H1843" i="2"/>
  <c r="J1843" i="2"/>
  <c r="L1843" i="2"/>
  <c r="N1843" i="2"/>
  <c r="H1844" i="2"/>
  <c r="J1844" i="2"/>
  <c r="L1844" i="2"/>
  <c r="N1844" i="2"/>
  <c r="H1845" i="2"/>
  <c r="J1845" i="2"/>
  <c r="L1845" i="2"/>
  <c r="N1845" i="2"/>
  <c r="H1846" i="2"/>
  <c r="J1846" i="2"/>
  <c r="L1846" i="2"/>
  <c r="N1846" i="2"/>
  <c r="H1847" i="2"/>
  <c r="J1847" i="2"/>
  <c r="L1847" i="2"/>
  <c r="N1847" i="2"/>
  <c r="H1848" i="2"/>
  <c r="J1848" i="2"/>
  <c r="L1848" i="2"/>
  <c r="N1848" i="2"/>
  <c r="H1849" i="2"/>
  <c r="J1849" i="2"/>
  <c r="L1849" i="2"/>
  <c r="N1849" i="2"/>
  <c r="H1850" i="2"/>
  <c r="J1850" i="2"/>
  <c r="L1850" i="2"/>
  <c r="N1850" i="2"/>
  <c r="H1851" i="2"/>
  <c r="J1851" i="2"/>
  <c r="L1851" i="2"/>
  <c r="N1851" i="2"/>
  <c r="H1852" i="2"/>
  <c r="J1852" i="2"/>
  <c r="L1852" i="2"/>
  <c r="N1852" i="2"/>
  <c r="H1853" i="2"/>
  <c r="J1853" i="2"/>
  <c r="L1853" i="2"/>
  <c r="N1853" i="2"/>
  <c r="H1854" i="2"/>
  <c r="J1854" i="2"/>
  <c r="L1854" i="2"/>
  <c r="N1854" i="2"/>
  <c r="H1855" i="2"/>
  <c r="J1855" i="2"/>
  <c r="L1855" i="2"/>
  <c r="N1855" i="2"/>
  <c r="H1856" i="2"/>
  <c r="J1856" i="2"/>
  <c r="L1856" i="2"/>
  <c r="N1856" i="2"/>
  <c r="H1857" i="2"/>
  <c r="J1857" i="2"/>
  <c r="L1857" i="2"/>
  <c r="N1857" i="2"/>
  <c r="H1858" i="2"/>
  <c r="J1858" i="2"/>
  <c r="L1858" i="2"/>
  <c r="N1858" i="2"/>
  <c r="H1859" i="2"/>
  <c r="J1859" i="2"/>
  <c r="L1859" i="2"/>
  <c r="N1859" i="2"/>
  <c r="H1860" i="2"/>
  <c r="J1860" i="2"/>
  <c r="L1860" i="2"/>
  <c r="N1860" i="2"/>
  <c r="H1861" i="2"/>
  <c r="J1861" i="2"/>
  <c r="L1861" i="2"/>
  <c r="N1861" i="2"/>
  <c r="H1862" i="2"/>
  <c r="J1862" i="2"/>
  <c r="L1862" i="2"/>
  <c r="N1862" i="2"/>
  <c r="H1863" i="2"/>
  <c r="J1863" i="2"/>
  <c r="L1863" i="2"/>
  <c r="N1863" i="2"/>
  <c r="H1864" i="2"/>
  <c r="J1864" i="2"/>
  <c r="L1864" i="2"/>
  <c r="N1864" i="2"/>
  <c r="H1865" i="2"/>
  <c r="J1865" i="2"/>
  <c r="L1865" i="2"/>
  <c r="N1865" i="2"/>
  <c r="H1866" i="2"/>
  <c r="J1866" i="2"/>
  <c r="L1866" i="2"/>
  <c r="N1866" i="2"/>
  <c r="H1867" i="2"/>
  <c r="J1867" i="2"/>
  <c r="L1867" i="2"/>
  <c r="N1867" i="2"/>
  <c r="H1868" i="2"/>
  <c r="J1868" i="2"/>
  <c r="L1868" i="2"/>
  <c r="N1868" i="2"/>
  <c r="H1869" i="2"/>
  <c r="J1869" i="2"/>
  <c r="L1869" i="2"/>
  <c r="N1869" i="2"/>
  <c r="H1870" i="2"/>
  <c r="J1870" i="2"/>
  <c r="L1870" i="2"/>
  <c r="N1870" i="2"/>
  <c r="H1871" i="2"/>
  <c r="J1871" i="2"/>
  <c r="L1871" i="2"/>
  <c r="N1871" i="2"/>
  <c r="H1872" i="2"/>
  <c r="J1872" i="2"/>
  <c r="L1872" i="2"/>
  <c r="N1872" i="2"/>
  <c r="H1873" i="2"/>
  <c r="J1873" i="2"/>
  <c r="L1873" i="2"/>
  <c r="N1873" i="2"/>
  <c r="H1874" i="2"/>
  <c r="J1874" i="2"/>
  <c r="L1874" i="2"/>
  <c r="N1874" i="2"/>
  <c r="H1875" i="2"/>
  <c r="J1875" i="2"/>
  <c r="L1875" i="2"/>
  <c r="N1875" i="2"/>
  <c r="H1876" i="2"/>
  <c r="J1876" i="2"/>
  <c r="L1876" i="2"/>
  <c r="N1876" i="2"/>
  <c r="H1877" i="2"/>
  <c r="J1877" i="2"/>
  <c r="L1877" i="2"/>
  <c r="N1877" i="2"/>
  <c r="H1878" i="2"/>
  <c r="J1878" i="2"/>
  <c r="L1878" i="2"/>
  <c r="N1878" i="2"/>
  <c r="H1879" i="2"/>
  <c r="J1879" i="2"/>
  <c r="L1879" i="2"/>
  <c r="N1879" i="2"/>
  <c r="H1880" i="2"/>
  <c r="J1880" i="2"/>
  <c r="L1880" i="2"/>
  <c r="N1880" i="2"/>
  <c r="H1881" i="2"/>
  <c r="J1881" i="2"/>
  <c r="L1881" i="2"/>
  <c r="N1881" i="2"/>
  <c r="H1882" i="2"/>
  <c r="J1882" i="2"/>
  <c r="L1882" i="2"/>
  <c r="N1882" i="2"/>
  <c r="H1883" i="2"/>
  <c r="J1883" i="2"/>
  <c r="L1883" i="2"/>
  <c r="N1883" i="2"/>
  <c r="H1884" i="2"/>
  <c r="J1884" i="2"/>
  <c r="L1884" i="2"/>
  <c r="N1884" i="2"/>
  <c r="H1885" i="2"/>
  <c r="J1885" i="2"/>
  <c r="L1885" i="2"/>
  <c r="N1885" i="2"/>
  <c r="H1886" i="2"/>
  <c r="J1886" i="2"/>
  <c r="L1886" i="2"/>
  <c r="N1886" i="2"/>
  <c r="H1887" i="2"/>
  <c r="J1887" i="2"/>
  <c r="L1887" i="2"/>
  <c r="N1887" i="2"/>
  <c r="H1888" i="2"/>
  <c r="J1888" i="2"/>
  <c r="L1888" i="2"/>
  <c r="N1888" i="2"/>
  <c r="H1889" i="2"/>
  <c r="J1889" i="2"/>
  <c r="L1889" i="2"/>
  <c r="N1889" i="2"/>
  <c r="H1890" i="2"/>
  <c r="J1890" i="2"/>
  <c r="L1890" i="2"/>
  <c r="N1890" i="2"/>
  <c r="H1891" i="2"/>
  <c r="J1891" i="2"/>
  <c r="L1891" i="2"/>
  <c r="N1891" i="2"/>
  <c r="H1892" i="2"/>
  <c r="J1892" i="2"/>
  <c r="L1892" i="2"/>
  <c r="N1892" i="2"/>
  <c r="H1893" i="2"/>
  <c r="J1893" i="2"/>
  <c r="L1893" i="2"/>
  <c r="N1893" i="2"/>
  <c r="H1894" i="2"/>
  <c r="J1894" i="2"/>
  <c r="L1894" i="2"/>
  <c r="N1894" i="2"/>
  <c r="H1895" i="2"/>
  <c r="J1895" i="2"/>
  <c r="L1895" i="2"/>
  <c r="N1895" i="2"/>
  <c r="H1896" i="2"/>
  <c r="J1896" i="2"/>
  <c r="L1896" i="2"/>
  <c r="N1896" i="2"/>
  <c r="H1897" i="2"/>
  <c r="J1897" i="2"/>
  <c r="L1897" i="2"/>
  <c r="N1897" i="2"/>
  <c r="H1898" i="2"/>
  <c r="J1898" i="2"/>
  <c r="L1898" i="2"/>
  <c r="N1898" i="2"/>
  <c r="H1899" i="2"/>
  <c r="J1899" i="2"/>
  <c r="L1899" i="2"/>
  <c r="N1899" i="2"/>
  <c r="H1900" i="2"/>
  <c r="J1900" i="2"/>
  <c r="L1900" i="2"/>
  <c r="N1900" i="2"/>
  <c r="H1901" i="2"/>
  <c r="J1901" i="2"/>
  <c r="L1901" i="2"/>
  <c r="N1901" i="2"/>
  <c r="H1902" i="2"/>
  <c r="J1902" i="2"/>
  <c r="L1902" i="2"/>
  <c r="N1902" i="2"/>
  <c r="H1903" i="2"/>
  <c r="J1903" i="2"/>
  <c r="L1903" i="2"/>
  <c r="N1903" i="2"/>
  <c r="H1904" i="2"/>
  <c r="J1904" i="2"/>
  <c r="L1904" i="2"/>
  <c r="N1904" i="2"/>
  <c r="H1905" i="2"/>
  <c r="J1905" i="2"/>
  <c r="L1905" i="2"/>
  <c r="N1905" i="2"/>
  <c r="H1906" i="2"/>
  <c r="J1906" i="2"/>
  <c r="L1906" i="2"/>
  <c r="N1906" i="2"/>
  <c r="H1907" i="2"/>
  <c r="J1907" i="2"/>
  <c r="L1907" i="2"/>
  <c r="N1907" i="2"/>
  <c r="H1908" i="2"/>
  <c r="J1908" i="2"/>
  <c r="L1908" i="2"/>
  <c r="N1908" i="2"/>
  <c r="H1909" i="2"/>
  <c r="J1909" i="2"/>
  <c r="L1909" i="2"/>
  <c r="N1909" i="2"/>
  <c r="H1910" i="2"/>
  <c r="J1910" i="2"/>
  <c r="L1910" i="2"/>
  <c r="N1910" i="2"/>
  <c r="H1911" i="2"/>
  <c r="J1911" i="2"/>
  <c r="L1911" i="2"/>
  <c r="N1911" i="2"/>
  <c r="H1912" i="2"/>
  <c r="J1912" i="2"/>
  <c r="L1912" i="2"/>
  <c r="N1912" i="2"/>
  <c r="H1913" i="2"/>
  <c r="J1913" i="2"/>
  <c r="L1913" i="2"/>
  <c r="N1913" i="2"/>
  <c r="H1914" i="2"/>
  <c r="J1914" i="2"/>
  <c r="L1914" i="2"/>
  <c r="N1914" i="2"/>
  <c r="H1915" i="2"/>
  <c r="J1915" i="2"/>
  <c r="L1915" i="2"/>
  <c r="N1915" i="2"/>
  <c r="H1916" i="2"/>
  <c r="J1916" i="2"/>
  <c r="L1916" i="2"/>
  <c r="N1916" i="2"/>
  <c r="H1917" i="2"/>
  <c r="J1917" i="2"/>
  <c r="L1917" i="2"/>
  <c r="N1917" i="2"/>
  <c r="H1918" i="2"/>
  <c r="J1918" i="2"/>
  <c r="L1918" i="2"/>
  <c r="N1918" i="2"/>
  <c r="H1919" i="2"/>
  <c r="J1919" i="2"/>
  <c r="L1919" i="2"/>
  <c r="N1919" i="2"/>
  <c r="H1920" i="2"/>
  <c r="J1920" i="2"/>
  <c r="L1920" i="2"/>
  <c r="N1920" i="2"/>
  <c r="H1921" i="2"/>
  <c r="J1921" i="2"/>
  <c r="L1921" i="2"/>
  <c r="N1921" i="2"/>
  <c r="H1922" i="2"/>
  <c r="J1922" i="2"/>
  <c r="L1922" i="2"/>
  <c r="N1922" i="2"/>
  <c r="H1923" i="2"/>
  <c r="J1923" i="2"/>
  <c r="L1923" i="2"/>
  <c r="N1923" i="2"/>
  <c r="H1924" i="2"/>
  <c r="J1924" i="2"/>
  <c r="L1924" i="2"/>
  <c r="N1924" i="2"/>
  <c r="H1925" i="2"/>
  <c r="J1925" i="2"/>
  <c r="L1925" i="2"/>
  <c r="N1925" i="2"/>
  <c r="H1926" i="2"/>
  <c r="J1926" i="2"/>
  <c r="L1926" i="2"/>
  <c r="N1926" i="2"/>
  <c r="H1927" i="2"/>
  <c r="J1927" i="2"/>
  <c r="L1927" i="2"/>
  <c r="N1927" i="2"/>
  <c r="H1928" i="2"/>
  <c r="J1928" i="2"/>
  <c r="L1928" i="2"/>
  <c r="N1928" i="2"/>
  <c r="H1929" i="2"/>
  <c r="J1929" i="2"/>
  <c r="L1929" i="2"/>
  <c r="N1929" i="2"/>
  <c r="H1930" i="2"/>
  <c r="J1930" i="2"/>
  <c r="L1930" i="2"/>
  <c r="N1930" i="2"/>
  <c r="H1931" i="2"/>
  <c r="J1931" i="2"/>
  <c r="L1931" i="2"/>
  <c r="N1931" i="2"/>
  <c r="H1932" i="2"/>
  <c r="J1932" i="2"/>
  <c r="L1932" i="2"/>
  <c r="N1932" i="2"/>
  <c r="H1933" i="2"/>
  <c r="J1933" i="2"/>
  <c r="L1933" i="2"/>
  <c r="N1933" i="2"/>
  <c r="H1934" i="2"/>
  <c r="J1934" i="2"/>
  <c r="L1934" i="2"/>
  <c r="N1934" i="2"/>
  <c r="H1935" i="2"/>
  <c r="J1935" i="2"/>
  <c r="L1935" i="2"/>
  <c r="N1935" i="2"/>
  <c r="H1936" i="2"/>
  <c r="J1936" i="2"/>
  <c r="L1936" i="2"/>
  <c r="N1936" i="2"/>
  <c r="H1937" i="2"/>
  <c r="J1937" i="2"/>
  <c r="L1937" i="2"/>
  <c r="N1937" i="2"/>
  <c r="H1938" i="2"/>
  <c r="J1938" i="2"/>
  <c r="L1938" i="2"/>
  <c r="N1938" i="2"/>
  <c r="H1939" i="2"/>
  <c r="J1939" i="2"/>
  <c r="L1939" i="2"/>
  <c r="N1939" i="2"/>
  <c r="H1940" i="2"/>
  <c r="J1940" i="2"/>
  <c r="L1940" i="2"/>
  <c r="N1940" i="2"/>
  <c r="H1941" i="2"/>
  <c r="J1941" i="2"/>
  <c r="L1941" i="2"/>
  <c r="N1941" i="2"/>
  <c r="H1942" i="2"/>
  <c r="J1942" i="2"/>
  <c r="L1942" i="2"/>
  <c r="N1942" i="2"/>
  <c r="H1943" i="2"/>
  <c r="J1943" i="2"/>
  <c r="L1943" i="2"/>
  <c r="N1943" i="2"/>
  <c r="H1944" i="2"/>
  <c r="J1944" i="2"/>
  <c r="L1944" i="2"/>
  <c r="N1944" i="2"/>
  <c r="H1945" i="2"/>
  <c r="J1945" i="2"/>
  <c r="L1945" i="2"/>
  <c r="N1945" i="2"/>
  <c r="H1946" i="2"/>
  <c r="J1946" i="2"/>
  <c r="L1946" i="2"/>
  <c r="N1946" i="2"/>
  <c r="H1947" i="2"/>
  <c r="J1947" i="2"/>
  <c r="L1947" i="2"/>
  <c r="N1947" i="2"/>
  <c r="H1948" i="2"/>
  <c r="J1948" i="2"/>
  <c r="L1948" i="2"/>
  <c r="N1948" i="2"/>
  <c r="H1949" i="2"/>
  <c r="J1949" i="2"/>
  <c r="L1949" i="2"/>
  <c r="N1949" i="2"/>
  <c r="H1950" i="2"/>
  <c r="J1950" i="2"/>
  <c r="L1950" i="2"/>
  <c r="N1950" i="2"/>
  <c r="H1951" i="2"/>
  <c r="J1951" i="2"/>
  <c r="L1951" i="2"/>
  <c r="N1951" i="2"/>
  <c r="H1952" i="2"/>
  <c r="J1952" i="2"/>
  <c r="L1952" i="2"/>
  <c r="N1952" i="2"/>
  <c r="H1953" i="2"/>
  <c r="J1953" i="2"/>
  <c r="L1953" i="2"/>
  <c r="N1953" i="2"/>
  <c r="H1954" i="2"/>
  <c r="J1954" i="2"/>
  <c r="L1954" i="2"/>
  <c r="N1954" i="2"/>
  <c r="H1955" i="2"/>
  <c r="J1955" i="2"/>
  <c r="L1955" i="2"/>
  <c r="N1955" i="2"/>
  <c r="H1956" i="2"/>
  <c r="J1956" i="2"/>
  <c r="L1956" i="2"/>
  <c r="N1956" i="2"/>
  <c r="H1957" i="2"/>
  <c r="J1957" i="2"/>
  <c r="L1957" i="2"/>
  <c r="N1957" i="2"/>
  <c r="H1958" i="2"/>
  <c r="J1958" i="2"/>
  <c r="L1958" i="2"/>
  <c r="N1958" i="2"/>
  <c r="H1959" i="2"/>
  <c r="J1959" i="2"/>
  <c r="L1959" i="2"/>
  <c r="N1959" i="2"/>
  <c r="H1960" i="2"/>
  <c r="J1960" i="2"/>
  <c r="L1960" i="2"/>
  <c r="N1960" i="2"/>
  <c r="H1961" i="2"/>
  <c r="J1961" i="2"/>
  <c r="L1961" i="2"/>
  <c r="N1961" i="2"/>
  <c r="H1962" i="2"/>
  <c r="J1962" i="2"/>
  <c r="L1962" i="2"/>
  <c r="N1962" i="2"/>
  <c r="H1963" i="2"/>
  <c r="J1963" i="2"/>
  <c r="L1963" i="2"/>
  <c r="N1963" i="2"/>
  <c r="H1964" i="2"/>
  <c r="J1964" i="2"/>
  <c r="L1964" i="2"/>
  <c r="N1964" i="2"/>
  <c r="H1965" i="2"/>
  <c r="J1965" i="2"/>
  <c r="L1965" i="2"/>
  <c r="N1965" i="2"/>
  <c r="H1966" i="2"/>
  <c r="J1966" i="2"/>
  <c r="L1966" i="2"/>
  <c r="N1966" i="2"/>
  <c r="H1967" i="2"/>
  <c r="J1967" i="2"/>
  <c r="L1967" i="2"/>
  <c r="N1967" i="2"/>
  <c r="H1968" i="2"/>
  <c r="J1968" i="2"/>
  <c r="L1968" i="2"/>
  <c r="N1968" i="2"/>
  <c r="H1969" i="2"/>
  <c r="J1969" i="2"/>
  <c r="L1969" i="2"/>
  <c r="N1969" i="2"/>
  <c r="H1970" i="2"/>
  <c r="J1970" i="2"/>
  <c r="L1970" i="2"/>
  <c r="N1970" i="2"/>
  <c r="H1971" i="2"/>
  <c r="J1971" i="2"/>
  <c r="L1971" i="2"/>
  <c r="N1971" i="2"/>
  <c r="H1972" i="2"/>
  <c r="J1972" i="2"/>
  <c r="L1972" i="2"/>
  <c r="N1972" i="2"/>
  <c r="H1973" i="2"/>
  <c r="J1973" i="2"/>
  <c r="L1973" i="2"/>
  <c r="N1973" i="2"/>
  <c r="H1974" i="2"/>
  <c r="J1974" i="2"/>
  <c r="L1974" i="2"/>
  <c r="N1974" i="2"/>
  <c r="H1975" i="2"/>
  <c r="J1975" i="2"/>
  <c r="L1975" i="2"/>
  <c r="N1975" i="2"/>
  <c r="H1976" i="2"/>
  <c r="J1976" i="2"/>
  <c r="L1976" i="2"/>
  <c r="N1976" i="2"/>
  <c r="H1977" i="2"/>
  <c r="J1977" i="2"/>
  <c r="L1977" i="2"/>
  <c r="N1977" i="2"/>
  <c r="H1978" i="2"/>
  <c r="J1978" i="2"/>
  <c r="L1978" i="2"/>
  <c r="N1978" i="2"/>
  <c r="H1979" i="2"/>
  <c r="J1979" i="2"/>
  <c r="L1979" i="2"/>
  <c r="N1979" i="2"/>
  <c r="H1980" i="2"/>
  <c r="J1980" i="2"/>
  <c r="L1980" i="2"/>
  <c r="N1980" i="2"/>
  <c r="H1981" i="2"/>
  <c r="J1981" i="2"/>
  <c r="L1981" i="2"/>
  <c r="N1981" i="2"/>
  <c r="H1982" i="2"/>
  <c r="J1982" i="2"/>
  <c r="L1982" i="2"/>
  <c r="N1982" i="2"/>
  <c r="H1983" i="2"/>
  <c r="J1983" i="2"/>
  <c r="L1983" i="2"/>
  <c r="N1983" i="2"/>
  <c r="H1984" i="2"/>
  <c r="J1984" i="2"/>
  <c r="L1984" i="2"/>
  <c r="N1984" i="2"/>
  <c r="H1985" i="2"/>
  <c r="J1985" i="2"/>
  <c r="L1985" i="2"/>
  <c r="N1985" i="2"/>
  <c r="H1986" i="2"/>
  <c r="J1986" i="2"/>
  <c r="L1986" i="2"/>
  <c r="N1986" i="2"/>
  <c r="H1987" i="2"/>
  <c r="J1987" i="2"/>
  <c r="L1987" i="2"/>
  <c r="N1987" i="2"/>
  <c r="H1988" i="2"/>
  <c r="J1988" i="2"/>
  <c r="L1988" i="2"/>
  <c r="N1988" i="2"/>
  <c r="H1989" i="2"/>
  <c r="J1989" i="2"/>
  <c r="L1989" i="2"/>
  <c r="N1989" i="2"/>
  <c r="H1990" i="2"/>
  <c r="J1990" i="2"/>
  <c r="L1990" i="2"/>
  <c r="N1990" i="2"/>
  <c r="H1991" i="2"/>
  <c r="J1991" i="2"/>
  <c r="L1991" i="2"/>
  <c r="N1991" i="2"/>
  <c r="H1992" i="2"/>
  <c r="J1992" i="2"/>
  <c r="L1992" i="2"/>
  <c r="N1992" i="2"/>
  <c r="H1993" i="2"/>
  <c r="J1993" i="2"/>
  <c r="L1993" i="2"/>
  <c r="N1993" i="2"/>
  <c r="H1994" i="2"/>
  <c r="J1994" i="2"/>
  <c r="L1994" i="2"/>
  <c r="N1994" i="2"/>
  <c r="H1995" i="2"/>
  <c r="J1995" i="2"/>
  <c r="L1995" i="2"/>
  <c r="N1995" i="2"/>
  <c r="H1996" i="2"/>
  <c r="J1996" i="2"/>
  <c r="L1996" i="2"/>
  <c r="N1996" i="2"/>
  <c r="H1997" i="2"/>
  <c r="J1997" i="2"/>
  <c r="L1997" i="2"/>
  <c r="N1997" i="2"/>
  <c r="H1998" i="2"/>
  <c r="J1998" i="2"/>
  <c r="L1998" i="2"/>
  <c r="N1998" i="2"/>
  <c r="H1999" i="2"/>
  <c r="J1999" i="2"/>
  <c r="L1999" i="2"/>
  <c r="N1999" i="2"/>
  <c r="H2000" i="2"/>
  <c r="J2000" i="2"/>
  <c r="L2000" i="2"/>
  <c r="N2000" i="2"/>
  <c r="H2001" i="2"/>
  <c r="J2001" i="2"/>
  <c r="L2001" i="2"/>
  <c r="N2001" i="2"/>
  <c r="H2002" i="2"/>
  <c r="J2002" i="2"/>
  <c r="L2002" i="2"/>
  <c r="N2002" i="2"/>
  <c r="H2003" i="2"/>
  <c r="J2003" i="2"/>
  <c r="L2003" i="2"/>
  <c r="N2003" i="2"/>
  <c r="H2004" i="2"/>
  <c r="J2004" i="2"/>
  <c r="L2004" i="2"/>
  <c r="N2004" i="2"/>
  <c r="H2005" i="2"/>
  <c r="J2005" i="2"/>
  <c r="L2005" i="2"/>
  <c r="N2005" i="2"/>
  <c r="H2006" i="2"/>
  <c r="J2006" i="2"/>
  <c r="L2006" i="2"/>
  <c r="N2006" i="2"/>
  <c r="H2007" i="2"/>
  <c r="J2007" i="2"/>
  <c r="L2007" i="2"/>
  <c r="N2007" i="2"/>
  <c r="H2008" i="2"/>
  <c r="J2008" i="2"/>
  <c r="L2008" i="2"/>
  <c r="N2008" i="2"/>
  <c r="H2009" i="2"/>
  <c r="J2009" i="2"/>
  <c r="L2009" i="2"/>
  <c r="N2009" i="2"/>
  <c r="H2010" i="2"/>
  <c r="J2010" i="2"/>
  <c r="L2010" i="2"/>
  <c r="N2010" i="2"/>
  <c r="H2011" i="2"/>
  <c r="J2011" i="2"/>
  <c r="L2011" i="2"/>
  <c r="N2011" i="2"/>
  <c r="H2012" i="2"/>
  <c r="J2012" i="2"/>
  <c r="L2012" i="2"/>
  <c r="N2012" i="2"/>
  <c r="H2013" i="2"/>
  <c r="J2013" i="2"/>
  <c r="L2013" i="2"/>
  <c r="N2013" i="2"/>
  <c r="H2014" i="2"/>
  <c r="J2014" i="2"/>
  <c r="L2014" i="2"/>
  <c r="N2014" i="2"/>
  <c r="H2015" i="2"/>
  <c r="J2015" i="2"/>
  <c r="L2015" i="2"/>
  <c r="N2015" i="2"/>
  <c r="H2016" i="2"/>
  <c r="J2016" i="2"/>
  <c r="L2016" i="2"/>
  <c r="N2016" i="2"/>
  <c r="H2017" i="2"/>
  <c r="J2017" i="2"/>
  <c r="L2017" i="2"/>
  <c r="N2017" i="2"/>
  <c r="H2018" i="2"/>
  <c r="J2018" i="2"/>
  <c r="L2018" i="2"/>
  <c r="N2018" i="2"/>
  <c r="H2019" i="2"/>
  <c r="J2019" i="2"/>
  <c r="L2019" i="2"/>
  <c r="N2019" i="2"/>
  <c r="H2020" i="2"/>
  <c r="J2020" i="2"/>
  <c r="L2020" i="2"/>
  <c r="N2020" i="2"/>
  <c r="H2021" i="2"/>
  <c r="J2021" i="2"/>
  <c r="L2021" i="2"/>
  <c r="N2021" i="2"/>
  <c r="H2022" i="2"/>
  <c r="J2022" i="2"/>
  <c r="L2022" i="2"/>
  <c r="N2022" i="2"/>
  <c r="H2023" i="2"/>
  <c r="J2023" i="2"/>
  <c r="L2023" i="2"/>
  <c r="N2023" i="2"/>
  <c r="H2024" i="2"/>
  <c r="J2024" i="2"/>
  <c r="L2024" i="2"/>
  <c r="N2024" i="2"/>
  <c r="H2025" i="2"/>
  <c r="J2025" i="2"/>
  <c r="L2025" i="2"/>
  <c r="N2025" i="2"/>
  <c r="H2026" i="2"/>
  <c r="J2026" i="2"/>
  <c r="L2026" i="2"/>
  <c r="N2026" i="2"/>
  <c r="H2027" i="2"/>
  <c r="J2027" i="2"/>
  <c r="L2027" i="2"/>
  <c r="N2027" i="2"/>
  <c r="H2028" i="2"/>
  <c r="J2028" i="2"/>
  <c r="L2028" i="2"/>
  <c r="N2028" i="2"/>
  <c r="H2029" i="2"/>
  <c r="J2029" i="2"/>
  <c r="L2029" i="2"/>
  <c r="N2029" i="2"/>
  <c r="H2030" i="2"/>
  <c r="J2030" i="2"/>
  <c r="L2030" i="2"/>
  <c r="N2030" i="2"/>
  <c r="H2031" i="2"/>
  <c r="J2031" i="2"/>
  <c r="L2031" i="2"/>
  <c r="N2031" i="2"/>
  <c r="H2032" i="2"/>
  <c r="J2032" i="2"/>
  <c r="L2032" i="2"/>
  <c r="N2032" i="2"/>
  <c r="H2033" i="2"/>
  <c r="J2033" i="2"/>
  <c r="L2033" i="2"/>
  <c r="N2033" i="2"/>
  <c r="H2034" i="2"/>
  <c r="J2034" i="2"/>
  <c r="L2034" i="2"/>
  <c r="N2034" i="2"/>
  <c r="H2035" i="2"/>
  <c r="J2035" i="2"/>
  <c r="L2035" i="2"/>
  <c r="N2035" i="2"/>
  <c r="H2036" i="2"/>
  <c r="J2036" i="2"/>
  <c r="L2036" i="2"/>
  <c r="N2036" i="2"/>
  <c r="H2037" i="2"/>
  <c r="J2037" i="2"/>
  <c r="L2037" i="2"/>
  <c r="N2037" i="2"/>
  <c r="H2038" i="2"/>
  <c r="J2038" i="2"/>
  <c r="L2038" i="2"/>
  <c r="N2038" i="2"/>
  <c r="H2039" i="2"/>
  <c r="J2039" i="2"/>
  <c r="L2039" i="2"/>
  <c r="N2039" i="2"/>
  <c r="H2040" i="2"/>
  <c r="J2040" i="2"/>
  <c r="L2040" i="2"/>
  <c r="N2040" i="2"/>
  <c r="H2041" i="2"/>
  <c r="J2041" i="2"/>
  <c r="L2041" i="2"/>
  <c r="N2041" i="2"/>
  <c r="H2042" i="2"/>
  <c r="J2042" i="2"/>
  <c r="L2042" i="2"/>
  <c r="N2042" i="2"/>
  <c r="H2043" i="2"/>
  <c r="J2043" i="2"/>
  <c r="L2043" i="2"/>
  <c r="N2043" i="2"/>
  <c r="H2044" i="2"/>
  <c r="J2044" i="2"/>
  <c r="L2044" i="2"/>
  <c r="N2044" i="2"/>
  <c r="H2045" i="2"/>
  <c r="J2045" i="2"/>
  <c r="L2045" i="2"/>
  <c r="N2045" i="2"/>
  <c r="H2046" i="2"/>
  <c r="J2046" i="2"/>
  <c r="L2046" i="2"/>
  <c r="N2046" i="2"/>
  <c r="H2047" i="2"/>
  <c r="J2047" i="2"/>
  <c r="L2047" i="2"/>
  <c r="N2047" i="2"/>
  <c r="H2048" i="2"/>
  <c r="J2048" i="2"/>
  <c r="L2048" i="2"/>
  <c r="N2048" i="2"/>
  <c r="H2049" i="2"/>
  <c r="J2049" i="2"/>
  <c r="L2049" i="2"/>
  <c r="N2049" i="2"/>
  <c r="H2050" i="2"/>
  <c r="J2050" i="2"/>
  <c r="L2050" i="2"/>
  <c r="N2050" i="2"/>
  <c r="H2051" i="2"/>
  <c r="J2051" i="2"/>
  <c r="L2051" i="2"/>
  <c r="N2051" i="2"/>
  <c r="H2052" i="2"/>
  <c r="J2052" i="2"/>
  <c r="L2052" i="2"/>
  <c r="N2052" i="2"/>
  <c r="H2053" i="2"/>
  <c r="J2053" i="2"/>
  <c r="L2053" i="2"/>
  <c r="N2053" i="2"/>
  <c r="H2054" i="2"/>
  <c r="J2054" i="2"/>
  <c r="L2054" i="2"/>
  <c r="N2054" i="2"/>
  <c r="H2055" i="2"/>
  <c r="J2055" i="2"/>
  <c r="L2055" i="2"/>
  <c r="N2055" i="2"/>
  <c r="H2056" i="2"/>
  <c r="J2056" i="2"/>
  <c r="L2056" i="2"/>
  <c r="N2056" i="2"/>
  <c r="H2057" i="2"/>
  <c r="J2057" i="2"/>
  <c r="L2057" i="2"/>
  <c r="N2057" i="2"/>
  <c r="H2058" i="2"/>
  <c r="J2058" i="2"/>
  <c r="L2058" i="2"/>
  <c r="N2058" i="2"/>
  <c r="H2059" i="2"/>
  <c r="J2059" i="2"/>
  <c r="L2059" i="2"/>
  <c r="N2059" i="2"/>
  <c r="H2060" i="2"/>
  <c r="J2060" i="2"/>
  <c r="L2060" i="2"/>
  <c r="N2060" i="2"/>
  <c r="H2061" i="2"/>
  <c r="J2061" i="2"/>
  <c r="L2061" i="2"/>
  <c r="N2061" i="2"/>
  <c r="H2062" i="2"/>
  <c r="J2062" i="2"/>
  <c r="L2062" i="2"/>
  <c r="N2062" i="2"/>
  <c r="H2063" i="2"/>
  <c r="J2063" i="2"/>
  <c r="L2063" i="2"/>
  <c r="N2063" i="2"/>
  <c r="H2064" i="2"/>
  <c r="J2064" i="2"/>
  <c r="L2064" i="2"/>
  <c r="N2064" i="2"/>
  <c r="H2065" i="2"/>
  <c r="J2065" i="2"/>
  <c r="L2065" i="2"/>
  <c r="N2065" i="2"/>
  <c r="H2066" i="2"/>
  <c r="J2066" i="2"/>
  <c r="L2066" i="2"/>
  <c r="N2066" i="2"/>
  <c r="H2067" i="2"/>
  <c r="J2067" i="2"/>
  <c r="L2067" i="2"/>
  <c r="N2067" i="2"/>
  <c r="H2068" i="2"/>
  <c r="J2068" i="2"/>
  <c r="L2068" i="2"/>
  <c r="N2068" i="2"/>
  <c r="H2069" i="2"/>
  <c r="J2069" i="2"/>
  <c r="L2069" i="2"/>
  <c r="N2069" i="2"/>
  <c r="H2070" i="2"/>
  <c r="J2070" i="2"/>
  <c r="L2070" i="2"/>
  <c r="N2070" i="2"/>
  <c r="H2071" i="2"/>
  <c r="J2071" i="2"/>
  <c r="L2071" i="2"/>
  <c r="N2071" i="2"/>
  <c r="H2072" i="2"/>
  <c r="J2072" i="2"/>
  <c r="L2072" i="2"/>
  <c r="N2072" i="2"/>
  <c r="H2073" i="2"/>
  <c r="J2073" i="2"/>
  <c r="L2073" i="2"/>
  <c r="N2073" i="2"/>
  <c r="H2074" i="2"/>
  <c r="J2074" i="2"/>
  <c r="L2074" i="2"/>
  <c r="N2074" i="2"/>
  <c r="H2075" i="2"/>
  <c r="J2075" i="2"/>
  <c r="L2075" i="2"/>
  <c r="N2075" i="2"/>
  <c r="H2076" i="2"/>
  <c r="J2076" i="2"/>
  <c r="L2076" i="2"/>
  <c r="N2076" i="2"/>
  <c r="H2077" i="2"/>
  <c r="J2077" i="2"/>
  <c r="L2077" i="2"/>
  <c r="N2077" i="2"/>
  <c r="H2078" i="2"/>
  <c r="J2078" i="2"/>
  <c r="L2078" i="2"/>
  <c r="N2078" i="2"/>
  <c r="H2079" i="2"/>
  <c r="J2079" i="2"/>
  <c r="L2079" i="2"/>
  <c r="N2079" i="2"/>
  <c r="H2080" i="2"/>
  <c r="J2080" i="2"/>
  <c r="L2080" i="2"/>
  <c r="N2080" i="2"/>
  <c r="H2081" i="2"/>
  <c r="J2081" i="2"/>
  <c r="L2081" i="2"/>
  <c r="N2081" i="2"/>
  <c r="H2082" i="2"/>
  <c r="J2082" i="2"/>
  <c r="L2082" i="2"/>
  <c r="N2082" i="2"/>
  <c r="H2083" i="2"/>
  <c r="J2083" i="2"/>
  <c r="L2083" i="2"/>
  <c r="N2083" i="2"/>
  <c r="H2084" i="2"/>
  <c r="J2084" i="2"/>
  <c r="L2084" i="2"/>
  <c r="N2084" i="2"/>
  <c r="H2085" i="2"/>
  <c r="J2085" i="2"/>
  <c r="L2085" i="2"/>
  <c r="N2085" i="2"/>
  <c r="H2086" i="2"/>
  <c r="J2086" i="2"/>
  <c r="L2086" i="2"/>
  <c r="N2086" i="2"/>
  <c r="H2087" i="2"/>
  <c r="J2087" i="2"/>
  <c r="L2087" i="2"/>
  <c r="N2087" i="2"/>
  <c r="H2088" i="2"/>
  <c r="J2088" i="2"/>
  <c r="L2088" i="2"/>
  <c r="N2088" i="2"/>
  <c r="H2089" i="2"/>
  <c r="J2089" i="2"/>
  <c r="L2089" i="2"/>
  <c r="N2089" i="2"/>
  <c r="H2090" i="2"/>
  <c r="J2090" i="2"/>
  <c r="L2090" i="2"/>
  <c r="N2090" i="2"/>
  <c r="H2091" i="2"/>
  <c r="J2091" i="2"/>
  <c r="L2091" i="2"/>
  <c r="N2091" i="2"/>
  <c r="H2092" i="2"/>
  <c r="J2092" i="2"/>
  <c r="L2092" i="2"/>
  <c r="N2092" i="2"/>
  <c r="H2093" i="2"/>
  <c r="J2093" i="2"/>
  <c r="L2093" i="2"/>
  <c r="N2093" i="2"/>
  <c r="H2094" i="2"/>
  <c r="J2094" i="2"/>
  <c r="L2094" i="2"/>
  <c r="N2094" i="2"/>
  <c r="H2095" i="2"/>
  <c r="J2095" i="2"/>
  <c r="L2095" i="2"/>
  <c r="N2095" i="2"/>
  <c r="H2096" i="2"/>
  <c r="J2096" i="2"/>
  <c r="L2096" i="2"/>
  <c r="N2096" i="2"/>
  <c r="H2097" i="2"/>
  <c r="J2097" i="2"/>
  <c r="L2097" i="2"/>
  <c r="N2097" i="2"/>
  <c r="H2098" i="2"/>
  <c r="J2098" i="2"/>
  <c r="L2098" i="2"/>
  <c r="N2098" i="2"/>
  <c r="H2099" i="2"/>
  <c r="J2099" i="2"/>
  <c r="L2099" i="2"/>
  <c r="N2099" i="2"/>
  <c r="H2100" i="2"/>
  <c r="J2100" i="2"/>
  <c r="L2100" i="2"/>
  <c r="N2100" i="2"/>
  <c r="H2101" i="2"/>
  <c r="J2101" i="2"/>
  <c r="L2101" i="2"/>
  <c r="N2101" i="2"/>
  <c r="H2102" i="2"/>
  <c r="J2102" i="2"/>
  <c r="L2102" i="2"/>
  <c r="N2102" i="2"/>
  <c r="H2103" i="2"/>
  <c r="J2103" i="2"/>
  <c r="L2103" i="2"/>
  <c r="N2103" i="2"/>
  <c r="H2104" i="2"/>
  <c r="J2104" i="2"/>
  <c r="L2104" i="2"/>
  <c r="N2104" i="2"/>
  <c r="H2105" i="2"/>
  <c r="J2105" i="2"/>
  <c r="L2105" i="2"/>
  <c r="N2105" i="2"/>
  <c r="H2106" i="2"/>
  <c r="J2106" i="2"/>
  <c r="L2106" i="2"/>
  <c r="N2106" i="2"/>
  <c r="H2107" i="2"/>
  <c r="J2107" i="2"/>
  <c r="L2107" i="2"/>
  <c r="N2107" i="2"/>
  <c r="H2108" i="2"/>
  <c r="J2108" i="2"/>
  <c r="L2108" i="2"/>
  <c r="N2108" i="2"/>
  <c r="H2109" i="2"/>
  <c r="J2109" i="2"/>
  <c r="L2109" i="2"/>
  <c r="N2109" i="2"/>
  <c r="H2110" i="2"/>
  <c r="J2110" i="2"/>
  <c r="L2110" i="2"/>
  <c r="N2110" i="2"/>
  <c r="H2111" i="2"/>
  <c r="J2111" i="2"/>
  <c r="L2111" i="2"/>
  <c r="N2111" i="2"/>
  <c r="H2112" i="2"/>
  <c r="J2112" i="2"/>
  <c r="L2112" i="2"/>
  <c r="N2112" i="2"/>
  <c r="H2113" i="2"/>
  <c r="J2113" i="2"/>
  <c r="L2113" i="2"/>
  <c r="N2113" i="2"/>
  <c r="H2114" i="2"/>
  <c r="J2114" i="2"/>
  <c r="L2114" i="2"/>
  <c r="N2114" i="2"/>
  <c r="H2115" i="2"/>
  <c r="J2115" i="2"/>
  <c r="L2115" i="2"/>
  <c r="N2115" i="2"/>
  <c r="H2116" i="2"/>
  <c r="J2116" i="2"/>
  <c r="L2116" i="2"/>
  <c r="N2116" i="2"/>
  <c r="H2117" i="2"/>
  <c r="J2117" i="2"/>
  <c r="L2117" i="2"/>
  <c r="N2117" i="2"/>
  <c r="H2118" i="2"/>
  <c r="J2118" i="2"/>
  <c r="L2118" i="2"/>
  <c r="N2118" i="2"/>
  <c r="H2119" i="2"/>
  <c r="J2119" i="2"/>
  <c r="L2119" i="2"/>
  <c r="N2119" i="2"/>
  <c r="H2120" i="2"/>
  <c r="J2120" i="2"/>
  <c r="L2120" i="2"/>
  <c r="N2120" i="2"/>
  <c r="H2121" i="2"/>
  <c r="J2121" i="2"/>
  <c r="L2121" i="2"/>
  <c r="N2121" i="2"/>
  <c r="H2122" i="2"/>
  <c r="J2122" i="2"/>
  <c r="L2122" i="2"/>
  <c r="N2122" i="2"/>
  <c r="H2123" i="2"/>
  <c r="J2123" i="2"/>
  <c r="L2123" i="2"/>
  <c r="N2123" i="2"/>
  <c r="H2124" i="2"/>
  <c r="J2124" i="2"/>
  <c r="L2124" i="2"/>
  <c r="N2124" i="2"/>
  <c r="H2125" i="2"/>
  <c r="J2125" i="2"/>
  <c r="L2125" i="2"/>
  <c r="N2125" i="2"/>
  <c r="H2126" i="2"/>
  <c r="J2126" i="2"/>
  <c r="L2126" i="2"/>
  <c r="N2126" i="2"/>
  <c r="H2127" i="2"/>
  <c r="J2127" i="2"/>
  <c r="L2127" i="2"/>
  <c r="N2127" i="2"/>
  <c r="H2128" i="2"/>
  <c r="J2128" i="2"/>
  <c r="L2128" i="2"/>
  <c r="N2128" i="2"/>
  <c r="H2129" i="2"/>
  <c r="J2129" i="2"/>
  <c r="L2129" i="2"/>
  <c r="N2129" i="2"/>
  <c r="H2130" i="2"/>
  <c r="J2130" i="2"/>
  <c r="L2130" i="2"/>
  <c r="N2130" i="2"/>
  <c r="H2131" i="2"/>
  <c r="J2131" i="2"/>
  <c r="L2131" i="2"/>
  <c r="N2131" i="2"/>
  <c r="H2132" i="2"/>
  <c r="J2132" i="2"/>
  <c r="L2132" i="2"/>
  <c r="N2132" i="2"/>
  <c r="H2133" i="2"/>
  <c r="J2133" i="2"/>
  <c r="L2133" i="2"/>
  <c r="N2133" i="2"/>
  <c r="H2134" i="2"/>
  <c r="J2134" i="2"/>
  <c r="L2134" i="2"/>
  <c r="N2134" i="2"/>
  <c r="H2135" i="2"/>
  <c r="J2135" i="2"/>
  <c r="L2135" i="2"/>
  <c r="N2135" i="2"/>
  <c r="H2136" i="2"/>
  <c r="J2136" i="2"/>
  <c r="L2136" i="2"/>
  <c r="N2136" i="2"/>
  <c r="H2137" i="2"/>
  <c r="J2137" i="2"/>
  <c r="L2137" i="2"/>
  <c r="N2137" i="2"/>
  <c r="H2138" i="2"/>
  <c r="J2138" i="2"/>
  <c r="L2138" i="2"/>
  <c r="N2138" i="2"/>
  <c r="H2139" i="2"/>
  <c r="J2139" i="2"/>
  <c r="L2139" i="2"/>
  <c r="N2139" i="2"/>
  <c r="H2140" i="2"/>
  <c r="J2140" i="2"/>
  <c r="L2140" i="2"/>
  <c r="N2140" i="2"/>
  <c r="H2141" i="2"/>
  <c r="J2141" i="2"/>
  <c r="L2141" i="2"/>
  <c r="N2141" i="2"/>
  <c r="H2142" i="2"/>
  <c r="J2142" i="2"/>
  <c r="L2142" i="2"/>
  <c r="N2142" i="2"/>
  <c r="H2143" i="2"/>
  <c r="J2143" i="2"/>
  <c r="L2143" i="2"/>
  <c r="N2143" i="2"/>
  <c r="H2144" i="2"/>
  <c r="J2144" i="2"/>
  <c r="L2144" i="2"/>
  <c r="N2144" i="2"/>
  <c r="H2145" i="2"/>
  <c r="J2145" i="2"/>
  <c r="L2145" i="2"/>
  <c r="N2145" i="2"/>
  <c r="H2146" i="2"/>
  <c r="J2146" i="2"/>
  <c r="L2146" i="2"/>
  <c r="N2146" i="2"/>
  <c r="H2147" i="2"/>
  <c r="J2147" i="2"/>
  <c r="L2147" i="2"/>
  <c r="N2147" i="2"/>
  <c r="H2148" i="2"/>
  <c r="J2148" i="2"/>
  <c r="L2148" i="2"/>
  <c r="N2148" i="2"/>
  <c r="H2149" i="2"/>
  <c r="J2149" i="2"/>
  <c r="L2149" i="2"/>
  <c r="N2149" i="2"/>
  <c r="H2150" i="2"/>
  <c r="J2150" i="2"/>
  <c r="L2150" i="2"/>
  <c r="N2150" i="2"/>
  <c r="H2151" i="2"/>
  <c r="J2151" i="2"/>
  <c r="L2151" i="2"/>
  <c r="N2151" i="2"/>
  <c r="H2152" i="2"/>
  <c r="J2152" i="2"/>
  <c r="L2152" i="2"/>
  <c r="N2152" i="2"/>
  <c r="H2153" i="2"/>
  <c r="J2153" i="2"/>
  <c r="L2153" i="2"/>
  <c r="N2153" i="2"/>
  <c r="H2154" i="2"/>
  <c r="J2154" i="2"/>
  <c r="L2154" i="2"/>
  <c r="N2154" i="2"/>
  <c r="H2155" i="2"/>
  <c r="J2155" i="2"/>
  <c r="L2155" i="2"/>
  <c r="N2155" i="2"/>
  <c r="H2156" i="2"/>
  <c r="J2156" i="2"/>
  <c r="L2156" i="2"/>
  <c r="N2156" i="2"/>
  <c r="H2157" i="2"/>
  <c r="J2157" i="2"/>
  <c r="L2157" i="2"/>
  <c r="N2157" i="2"/>
  <c r="H2158" i="2"/>
  <c r="J2158" i="2"/>
  <c r="L2158" i="2"/>
  <c r="N2158" i="2"/>
  <c r="H2159" i="2"/>
  <c r="J2159" i="2"/>
  <c r="L2159" i="2"/>
  <c r="N2159" i="2"/>
  <c r="H2160" i="2"/>
  <c r="J2160" i="2"/>
  <c r="L2160" i="2"/>
  <c r="N2160" i="2"/>
  <c r="H2161" i="2"/>
  <c r="J2161" i="2"/>
  <c r="L2161" i="2"/>
  <c r="N2161" i="2"/>
  <c r="H2162" i="2"/>
  <c r="J2162" i="2"/>
  <c r="L2162" i="2"/>
  <c r="N2162" i="2"/>
  <c r="H2163" i="2"/>
  <c r="J2163" i="2"/>
  <c r="L2163" i="2"/>
  <c r="N2163" i="2"/>
  <c r="H2164" i="2"/>
  <c r="J2164" i="2"/>
  <c r="L2164" i="2"/>
  <c r="N2164" i="2"/>
  <c r="H2165" i="2"/>
  <c r="J2165" i="2"/>
  <c r="L2165" i="2"/>
  <c r="N2165" i="2"/>
  <c r="H2166" i="2"/>
  <c r="J2166" i="2"/>
  <c r="L2166" i="2"/>
  <c r="N2166" i="2"/>
  <c r="H2167" i="2"/>
  <c r="J2167" i="2"/>
  <c r="L2167" i="2"/>
  <c r="N2167" i="2"/>
  <c r="H2168" i="2"/>
  <c r="J2168" i="2"/>
  <c r="L2168" i="2"/>
  <c r="N2168" i="2"/>
  <c r="H2169" i="2"/>
  <c r="J2169" i="2"/>
  <c r="L2169" i="2"/>
  <c r="N2169" i="2"/>
  <c r="H2170" i="2"/>
  <c r="J2170" i="2"/>
  <c r="L2170" i="2"/>
  <c r="N2170" i="2"/>
  <c r="H2171" i="2"/>
  <c r="J2171" i="2"/>
  <c r="L2171" i="2"/>
  <c r="N2171" i="2"/>
  <c r="H2172" i="2"/>
  <c r="J2172" i="2"/>
  <c r="L2172" i="2"/>
  <c r="N2172" i="2"/>
  <c r="H2173" i="2"/>
  <c r="J2173" i="2"/>
  <c r="L2173" i="2"/>
  <c r="N2173" i="2"/>
  <c r="H2174" i="2"/>
  <c r="J2174" i="2"/>
  <c r="L2174" i="2"/>
  <c r="N2174" i="2"/>
  <c r="H2175" i="2"/>
  <c r="J2175" i="2"/>
  <c r="L2175" i="2"/>
  <c r="N2175" i="2"/>
  <c r="H2176" i="2"/>
  <c r="J2176" i="2"/>
  <c r="L2176" i="2"/>
  <c r="N2176" i="2"/>
  <c r="H2177" i="2"/>
  <c r="J2177" i="2"/>
  <c r="L2177" i="2"/>
  <c r="N2177" i="2"/>
  <c r="H2178" i="2"/>
  <c r="J2178" i="2"/>
  <c r="L2178" i="2"/>
  <c r="N2178" i="2"/>
  <c r="H2179" i="2"/>
  <c r="J2179" i="2"/>
  <c r="L2179" i="2"/>
  <c r="N2179" i="2"/>
  <c r="H2180" i="2"/>
  <c r="J2180" i="2"/>
  <c r="L2180" i="2"/>
  <c r="N2180" i="2"/>
  <c r="H2181" i="2"/>
  <c r="J2181" i="2"/>
  <c r="L2181" i="2"/>
  <c r="N2181" i="2"/>
  <c r="H2182" i="2"/>
  <c r="J2182" i="2"/>
  <c r="L2182" i="2"/>
  <c r="N2182" i="2"/>
  <c r="H2183" i="2"/>
  <c r="J2183" i="2"/>
  <c r="L2183" i="2"/>
  <c r="N2183" i="2"/>
  <c r="H2184" i="2"/>
  <c r="J2184" i="2"/>
  <c r="L2184" i="2"/>
  <c r="N2184" i="2"/>
  <c r="H2185" i="2"/>
  <c r="J2185" i="2"/>
  <c r="L2185" i="2"/>
  <c r="N2185" i="2"/>
  <c r="H2186" i="2"/>
  <c r="J2186" i="2"/>
  <c r="L2186" i="2"/>
  <c r="N2186" i="2"/>
  <c r="H2187" i="2"/>
  <c r="J2187" i="2"/>
  <c r="L2187" i="2"/>
  <c r="N2187" i="2"/>
  <c r="H2188" i="2"/>
  <c r="J2188" i="2"/>
  <c r="L2188" i="2"/>
  <c r="N2188" i="2"/>
  <c r="H2189" i="2"/>
  <c r="J2189" i="2"/>
  <c r="L2189" i="2"/>
  <c r="N2189" i="2"/>
  <c r="H2190" i="2"/>
  <c r="J2190" i="2"/>
  <c r="L2190" i="2"/>
  <c r="N2190" i="2"/>
  <c r="H2191" i="2"/>
  <c r="J2191" i="2"/>
  <c r="L2191" i="2"/>
  <c r="N2191" i="2"/>
  <c r="H2192" i="2"/>
  <c r="J2192" i="2"/>
  <c r="L2192" i="2"/>
  <c r="N2192" i="2"/>
  <c r="H2193" i="2"/>
  <c r="J2193" i="2"/>
  <c r="L2193" i="2"/>
  <c r="N2193" i="2"/>
  <c r="H2194" i="2"/>
  <c r="J2194" i="2"/>
  <c r="L2194" i="2"/>
  <c r="N2194" i="2"/>
  <c r="H2195" i="2"/>
  <c r="J2195" i="2"/>
  <c r="L2195" i="2"/>
  <c r="N2195" i="2"/>
  <c r="H2196" i="2"/>
  <c r="J2196" i="2"/>
  <c r="L2196" i="2"/>
  <c r="N2196" i="2"/>
  <c r="H2197" i="2"/>
  <c r="J2197" i="2"/>
  <c r="L2197" i="2"/>
  <c r="N2197" i="2"/>
  <c r="H2198" i="2"/>
  <c r="J2198" i="2"/>
  <c r="L2198" i="2"/>
  <c r="N2198" i="2"/>
  <c r="H2199" i="2"/>
  <c r="J2199" i="2"/>
  <c r="L2199" i="2"/>
  <c r="N2199" i="2"/>
  <c r="H2200" i="2"/>
  <c r="J2200" i="2"/>
  <c r="L2200" i="2"/>
  <c r="N2200" i="2"/>
  <c r="H2201" i="2"/>
  <c r="J2201" i="2"/>
  <c r="L2201" i="2"/>
  <c r="N2201" i="2"/>
  <c r="H2202" i="2"/>
  <c r="J2202" i="2"/>
  <c r="L2202" i="2"/>
  <c r="N2202" i="2"/>
  <c r="H2203" i="2"/>
  <c r="J2203" i="2"/>
  <c r="L2203" i="2"/>
  <c r="N2203" i="2"/>
  <c r="H2204" i="2"/>
  <c r="J2204" i="2"/>
  <c r="L2204" i="2"/>
  <c r="N2204" i="2"/>
  <c r="H2205" i="2"/>
  <c r="J2205" i="2"/>
  <c r="L2205" i="2"/>
  <c r="N2205" i="2"/>
  <c r="H2206" i="2"/>
  <c r="J2206" i="2"/>
  <c r="L2206" i="2"/>
  <c r="N2206" i="2"/>
  <c r="H2207" i="2"/>
  <c r="J2207" i="2"/>
  <c r="L2207" i="2"/>
  <c r="N2207" i="2"/>
  <c r="H2208" i="2"/>
  <c r="J2208" i="2"/>
  <c r="L2208" i="2"/>
  <c r="N2208" i="2"/>
  <c r="H2209" i="2"/>
  <c r="J2209" i="2"/>
  <c r="L2209" i="2"/>
  <c r="N2209" i="2"/>
  <c r="H2210" i="2"/>
  <c r="J2210" i="2"/>
  <c r="L2210" i="2"/>
  <c r="N2210" i="2"/>
  <c r="H2211" i="2"/>
  <c r="J2211" i="2"/>
  <c r="L2211" i="2"/>
  <c r="N2211" i="2"/>
  <c r="H2212" i="2"/>
  <c r="J2212" i="2"/>
  <c r="L2212" i="2"/>
  <c r="N2212" i="2"/>
  <c r="H2213" i="2"/>
  <c r="J2213" i="2"/>
  <c r="L2213" i="2"/>
  <c r="N2213" i="2"/>
  <c r="H2214" i="2"/>
  <c r="J2214" i="2"/>
  <c r="L2214" i="2"/>
  <c r="N2214" i="2"/>
  <c r="H2215" i="2"/>
  <c r="J2215" i="2"/>
  <c r="L2215" i="2"/>
  <c r="N2215" i="2"/>
  <c r="H2216" i="2"/>
  <c r="J2216" i="2"/>
  <c r="L2216" i="2"/>
  <c r="N2216" i="2"/>
  <c r="H2217" i="2"/>
  <c r="J2217" i="2"/>
  <c r="L2217" i="2"/>
  <c r="N2217" i="2"/>
  <c r="H2218" i="2"/>
  <c r="J2218" i="2"/>
  <c r="L2218" i="2"/>
  <c r="N2218" i="2"/>
  <c r="H2219" i="2"/>
  <c r="J2219" i="2"/>
  <c r="L2219" i="2"/>
  <c r="N2219" i="2"/>
  <c r="H2220" i="2"/>
  <c r="J2220" i="2"/>
  <c r="L2220" i="2"/>
  <c r="N2220" i="2"/>
  <c r="H2221" i="2"/>
  <c r="J2221" i="2"/>
  <c r="L2221" i="2"/>
  <c r="N2221" i="2"/>
  <c r="H2222" i="2"/>
  <c r="J2222" i="2"/>
  <c r="L2222" i="2"/>
  <c r="N2222" i="2"/>
  <c r="H2223" i="2"/>
  <c r="J2223" i="2"/>
  <c r="L2223" i="2"/>
  <c r="N2223" i="2"/>
  <c r="H2224" i="2"/>
  <c r="J2224" i="2"/>
  <c r="L2224" i="2"/>
  <c r="N2224" i="2"/>
  <c r="H2225" i="2"/>
  <c r="J2225" i="2"/>
  <c r="L2225" i="2"/>
  <c r="N2225" i="2"/>
  <c r="H2226" i="2"/>
  <c r="J2226" i="2"/>
  <c r="L2226" i="2"/>
  <c r="N2226" i="2"/>
  <c r="H2227" i="2"/>
  <c r="J2227" i="2"/>
  <c r="L2227" i="2"/>
  <c r="N2227" i="2"/>
  <c r="H2228" i="2"/>
  <c r="J2228" i="2"/>
  <c r="L2228" i="2"/>
  <c r="N2228" i="2"/>
  <c r="H2229" i="2"/>
  <c r="J2229" i="2"/>
  <c r="L2229" i="2"/>
  <c r="N2229" i="2"/>
  <c r="H2230" i="2"/>
  <c r="J2230" i="2"/>
  <c r="L2230" i="2"/>
  <c r="N2230" i="2"/>
  <c r="H2231" i="2"/>
  <c r="J2231" i="2"/>
  <c r="L2231" i="2"/>
  <c r="N2231" i="2"/>
  <c r="H2232" i="2"/>
  <c r="J2232" i="2"/>
  <c r="L2232" i="2"/>
  <c r="N2232" i="2"/>
  <c r="H2233" i="2"/>
  <c r="J2233" i="2"/>
  <c r="L2233" i="2"/>
  <c r="N2233" i="2"/>
  <c r="H2234" i="2"/>
  <c r="J2234" i="2"/>
  <c r="L2234" i="2"/>
  <c r="N2234" i="2"/>
  <c r="H2235" i="2"/>
  <c r="J2235" i="2"/>
  <c r="L2235" i="2"/>
  <c r="N2235" i="2"/>
  <c r="H2236" i="2"/>
  <c r="J2236" i="2"/>
  <c r="L2236" i="2"/>
  <c r="N2236" i="2"/>
  <c r="H2237" i="2"/>
  <c r="J2237" i="2"/>
  <c r="L2237" i="2"/>
  <c r="N2237" i="2"/>
  <c r="H2238" i="2"/>
  <c r="J2238" i="2"/>
  <c r="L2238" i="2"/>
  <c r="N2238" i="2"/>
  <c r="H2239" i="2"/>
  <c r="J2239" i="2"/>
  <c r="L2239" i="2"/>
  <c r="N2239" i="2"/>
  <c r="H2240" i="2"/>
  <c r="J2240" i="2"/>
  <c r="L2240" i="2"/>
  <c r="N2240" i="2"/>
  <c r="H2241" i="2"/>
  <c r="J2241" i="2"/>
  <c r="L2241" i="2"/>
  <c r="N2241" i="2"/>
  <c r="H2242" i="2"/>
  <c r="J2242" i="2"/>
  <c r="L2242" i="2"/>
  <c r="N2242" i="2"/>
  <c r="H2243" i="2"/>
  <c r="J2243" i="2"/>
  <c r="L2243" i="2"/>
  <c r="N2243" i="2"/>
  <c r="H2244" i="2"/>
  <c r="J2244" i="2"/>
  <c r="L2244" i="2"/>
  <c r="N2244" i="2"/>
  <c r="H2245" i="2"/>
  <c r="J2245" i="2"/>
  <c r="L2245" i="2"/>
  <c r="N2245" i="2"/>
  <c r="H2246" i="2"/>
  <c r="J2246" i="2"/>
  <c r="L2246" i="2"/>
  <c r="N2246" i="2"/>
  <c r="H2247" i="2"/>
  <c r="J2247" i="2"/>
  <c r="L2247" i="2"/>
  <c r="N2247" i="2"/>
  <c r="H2248" i="2"/>
  <c r="J2248" i="2"/>
  <c r="L2248" i="2"/>
  <c r="N2248" i="2"/>
  <c r="H2249" i="2"/>
  <c r="J2249" i="2"/>
  <c r="L2249" i="2"/>
  <c r="N2249" i="2"/>
  <c r="H2250" i="2"/>
  <c r="J2250" i="2"/>
  <c r="L2250" i="2"/>
  <c r="N2250" i="2"/>
  <c r="H2251" i="2"/>
  <c r="J2251" i="2"/>
  <c r="L2251" i="2"/>
  <c r="N2251" i="2"/>
  <c r="H2252" i="2"/>
  <c r="J2252" i="2"/>
  <c r="L2252" i="2"/>
  <c r="N2252" i="2"/>
  <c r="H2253" i="2"/>
  <c r="J2253" i="2"/>
  <c r="L2253" i="2"/>
  <c r="N2253" i="2"/>
  <c r="H2254" i="2"/>
  <c r="J2254" i="2"/>
  <c r="L2254" i="2"/>
  <c r="N2254" i="2"/>
  <c r="H2255" i="2"/>
  <c r="J2255" i="2"/>
  <c r="L2255" i="2"/>
  <c r="N2255" i="2"/>
  <c r="H2256" i="2"/>
  <c r="J2256" i="2"/>
  <c r="L2256" i="2"/>
  <c r="N2256" i="2"/>
  <c r="H2257" i="2"/>
  <c r="J2257" i="2"/>
  <c r="L2257" i="2"/>
  <c r="N2257" i="2"/>
  <c r="H2258" i="2"/>
  <c r="J2258" i="2"/>
  <c r="L2258" i="2"/>
  <c r="N2258" i="2"/>
  <c r="H2259" i="2"/>
  <c r="J2259" i="2"/>
  <c r="L2259" i="2"/>
  <c r="N2259" i="2"/>
  <c r="H2260" i="2"/>
  <c r="J2260" i="2"/>
  <c r="L2260" i="2"/>
  <c r="N2260" i="2"/>
  <c r="H2261" i="2"/>
  <c r="J2261" i="2"/>
  <c r="L2261" i="2"/>
  <c r="N2261" i="2"/>
  <c r="H2262" i="2"/>
  <c r="J2262" i="2"/>
  <c r="L2262" i="2"/>
  <c r="N2262" i="2"/>
  <c r="H2263" i="2"/>
  <c r="J2263" i="2"/>
  <c r="L2263" i="2"/>
  <c r="N2263" i="2"/>
  <c r="H2264" i="2"/>
  <c r="J2264" i="2"/>
  <c r="L2264" i="2"/>
  <c r="N2264" i="2"/>
  <c r="H2265" i="2"/>
  <c r="J2265" i="2"/>
  <c r="L2265" i="2"/>
  <c r="N2265" i="2"/>
  <c r="H2266" i="2"/>
  <c r="J2266" i="2"/>
  <c r="L2266" i="2"/>
  <c r="N2266" i="2"/>
  <c r="H2267" i="2"/>
  <c r="J2267" i="2"/>
  <c r="L2267" i="2"/>
  <c r="N2267" i="2"/>
  <c r="H2268" i="2"/>
  <c r="J2268" i="2"/>
  <c r="L2268" i="2"/>
  <c r="N2268" i="2"/>
  <c r="H2269" i="2"/>
  <c r="J2269" i="2"/>
  <c r="L2269" i="2"/>
  <c r="N2269" i="2"/>
  <c r="H2270" i="2"/>
  <c r="J2270" i="2"/>
  <c r="L2270" i="2"/>
  <c r="N2270" i="2"/>
  <c r="H2271" i="2"/>
  <c r="J2271" i="2"/>
  <c r="L2271" i="2"/>
  <c r="N2271" i="2"/>
  <c r="H2272" i="2"/>
  <c r="J2272" i="2"/>
  <c r="L2272" i="2"/>
  <c r="N2272" i="2"/>
  <c r="H2273" i="2"/>
  <c r="J2273" i="2"/>
  <c r="L2273" i="2"/>
  <c r="N2273" i="2"/>
  <c r="H2274" i="2"/>
  <c r="J2274" i="2"/>
  <c r="L2274" i="2"/>
  <c r="N2274" i="2"/>
  <c r="H2275" i="2"/>
  <c r="J2275" i="2"/>
  <c r="L2275" i="2"/>
  <c r="N2275" i="2"/>
  <c r="H2276" i="2"/>
  <c r="J2276" i="2"/>
  <c r="L2276" i="2"/>
  <c r="N2276" i="2"/>
  <c r="H2277" i="2"/>
  <c r="J2277" i="2"/>
  <c r="L2277" i="2"/>
  <c r="N2277" i="2"/>
  <c r="H2278" i="2"/>
  <c r="J2278" i="2"/>
  <c r="L2278" i="2"/>
  <c r="N2278" i="2"/>
  <c r="H2279" i="2"/>
  <c r="J2279" i="2"/>
  <c r="L2279" i="2"/>
  <c r="N2279" i="2"/>
  <c r="H2280" i="2"/>
  <c r="J2280" i="2"/>
  <c r="L2280" i="2"/>
  <c r="N2280" i="2"/>
  <c r="H2281" i="2"/>
  <c r="J2281" i="2"/>
  <c r="L2281" i="2"/>
  <c r="N2281" i="2"/>
  <c r="H2282" i="2"/>
  <c r="J2282" i="2"/>
  <c r="L2282" i="2"/>
  <c r="N2282" i="2"/>
  <c r="H2283" i="2"/>
  <c r="J2283" i="2"/>
  <c r="L2283" i="2"/>
  <c r="N2283" i="2"/>
  <c r="H2284" i="2"/>
  <c r="J2284" i="2"/>
  <c r="L2284" i="2"/>
  <c r="N2284" i="2"/>
  <c r="H2285" i="2"/>
  <c r="J2285" i="2"/>
  <c r="L2285" i="2"/>
  <c r="N2285" i="2"/>
  <c r="H2286" i="2"/>
  <c r="J2286" i="2"/>
  <c r="L2286" i="2"/>
  <c r="N2286" i="2"/>
  <c r="H2287" i="2"/>
  <c r="J2287" i="2"/>
  <c r="L2287" i="2"/>
  <c r="N2287" i="2"/>
  <c r="H2288" i="2"/>
  <c r="J2288" i="2"/>
  <c r="L2288" i="2"/>
  <c r="N2288" i="2"/>
  <c r="H2289" i="2"/>
  <c r="J2289" i="2"/>
  <c r="L2289" i="2"/>
  <c r="N2289" i="2"/>
  <c r="H2290" i="2"/>
  <c r="J2290" i="2"/>
  <c r="L2290" i="2"/>
  <c r="N2290" i="2"/>
  <c r="H2291" i="2"/>
  <c r="J2291" i="2"/>
  <c r="L2291" i="2"/>
  <c r="N2291" i="2"/>
  <c r="H2292" i="2"/>
  <c r="J2292" i="2"/>
  <c r="L2292" i="2"/>
  <c r="N2292" i="2"/>
  <c r="H2293" i="2"/>
  <c r="J2293" i="2"/>
  <c r="L2293" i="2"/>
  <c r="N2293" i="2"/>
  <c r="H2294" i="2"/>
  <c r="J2294" i="2"/>
  <c r="L2294" i="2"/>
  <c r="N2294" i="2"/>
  <c r="H2295" i="2"/>
  <c r="J2295" i="2"/>
  <c r="L2295" i="2"/>
  <c r="N2295" i="2"/>
  <c r="H2296" i="2"/>
  <c r="J2296" i="2"/>
  <c r="L2296" i="2"/>
  <c r="N2296" i="2"/>
  <c r="H2297" i="2"/>
  <c r="J2297" i="2"/>
  <c r="L2297" i="2"/>
  <c r="N2297" i="2"/>
  <c r="H2298" i="2"/>
  <c r="J2298" i="2"/>
  <c r="L2298" i="2"/>
  <c r="N2298" i="2"/>
  <c r="H2299" i="2"/>
  <c r="J2299" i="2"/>
  <c r="L2299" i="2"/>
  <c r="N2299" i="2"/>
  <c r="H2300" i="2"/>
  <c r="J2300" i="2"/>
  <c r="L2300" i="2"/>
  <c r="N2300" i="2"/>
  <c r="H2301" i="2"/>
  <c r="J2301" i="2"/>
  <c r="L2301" i="2"/>
  <c r="N2301" i="2"/>
  <c r="H2302" i="2"/>
  <c r="J2302" i="2"/>
  <c r="L2302" i="2"/>
  <c r="N2302" i="2"/>
  <c r="H2303" i="2"/>
  <c r="J2303" i="2"/>
  <c r="L2303" i="2"/>
  <c r="N2303" i="2"/>
  <c r="H2304" i="2"/>
  <c r="J2304" i="2"/>
  <c r="L2304" i="2"/>
  <c r="N2304" i="2"/>
  <c r="H2305" i="2"/>
  <c r="J2305" i="2"/>
  <c r="L2305" i="2"/>
  <c r="N2305" i="2"/>
  <c r="H3" i="2"/>
  <c r="J3" i="2"/>
  <c r="L3" i="2"/>
  <c r="N3" i="2"/>
  <c r="N2" i="2"/>
  <c r="L2" i="2"/>
  <c r="J2" i="2"/>
  <c r="H2" i="2"/>
  <c r="U19" i="1"/>
  <c r="U20" i="1"/>
  <c r="U21" i="1"/>
  <c r="U22" i="1"/>
  <c r="U23" i="1"/>
  <c r="U24" i="1"/>
  <c r="U25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18" i="1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422" i="10"/>
  <c r="M423" i="10"/>
  <c r="M424" i="10"/>
  <c r="M425" i="10"/>
  <c r="M426" i="10"/>
  <c r="M427" i="10"/>
  <c r="M428" i="10"/>
  <c r="M429" i="10"/>
  <c r="M430" i="10"/>
  <c r="M431" i="10"/>
  <c r="M432" i="10"/>
  <c r="M433" i="10"/>
  <c r="M434" i="10"/>
  <c r="M435" i="10"/>
  <c r="M436" i="10"/>
  <c r="M437" i="10"/>
  <c r="M438" i="10"/>
  <c r="M439" i="10"/>
  <c r="M440" i="10"/>
  <c r="M441" i="10"/>
  <c r="M442" i="10"/>
  <c r="M443" i="10"/>
  <c r="M444" i="10"/>
  <c r="M445" i="10"/>
  <c r="M446" i="10"/>
  <c r="M447" i="10"/>
  <c r="M448" i="10"/>
  <c r="M449" i="10"/>
  <c r="M450" i="10"/>
  <c r="M451" i="10"/>
  <c r="M452" i="10"/>
  <c r="M453" i="10"/>
  <c r="M454" i="10"/>
  <c r="M455" i="10"/>
  <c r="M456" i="10"/>
  <c r="M457" i="10"/>
  <c r="M458" i="10"/>
  <c r="M459" i="10"/>
  <c r="M460" i="10"/>
  <c r="M461" i="10"/>
  <c r="M462" i="10"/>
  <c r="M463" i="10"/>
  <c r="M464" i="10"/>
  <c r="M465" i="10"/>
  <c r="M466" i="10"/>
  <c r="M467" i="10"/>
  <c r="M468" i="10"/>
  <c r="M469" i="10"/>
  <c r="M470" i="10"/>
  <c r="M471" i="10"/>
  <c r="M472" i="10"/>
  <c r="M473" i="10"/>
  <c r="M474" i="10"/>
  <c r="M475" i="10"/>
  <c r="M476" i="10"/>
  <c r="M477" i="10"/>
  <c r="M478" i="10"/>
  <c r="M479" i="10"/>
  <c r="M480" i="10"/>
  <c r="M481" i="10"/>
  <c r="M482" i="10"/>
  <c r="M483" i="10"/>
  <c r="M484" i="10"/>
  <c r="M485" i="10"/>
  <c r="M486" i="10"/>
  <c r="M487" i="10"/>
  <c r="M488" i="10"/>
  <c r="M489" i="10"/>
  <c r="M490" i="10"/>
  <c r="M491" i="10"/>
  <c r="M492" i="10"/>
  <c r="M493" i="10"/>
  <c r="M494" i="10"/>
  <c r="M495" i="10"/>
  <c r="M496" i="10"/>
  <c r="M497" i="10"/>
  <c r="M498" i="10"/>
  <c r="M499" i="10"/>
  <c r="M500" i="10"/>
  <c r="M501" i="10"/>
  <c r="M502" i="10"/>
  <c r="M503" i="10"/>
  <c r="M504" i="10"/>
  <c r="M505" i="10"/>
  <c r="M506" i="10"/>
  <c r="M507" i="10"/>
  <c r="M508" i="10"/>
  <c r="M509" i="10"/>
  <c r="M510" i="10"/>
  <c r="M511" i="10"/>
  <c r="M512" i="10"/>
  <c r="M513" i="10"/>
  <c r="M514" i="10"/>
  <c r="M515" i="10"/>
  <c r="M516" i="10"/>
  <c r="M517" i="10"/>
  <c r="M518" i="10"/>
  <c r="M519" i="10"/>
  <c r="M520" i="10"/>
  <c r="M521" i="10"/>
  <c r="M522" i="10"/>
  <c r="M523" i="10"/>
  <c r="M524" i="10"/>
  <c r="M525" i="10"/>
  <c r="M526" i="10"/>
  <c r="M527" i="10"/>
  <c r="M528" i="10"/>
  <c r="M529" i="10"/>
  <c r="M530" i="10"/>
  <c r="M531" i="10"/>
  <c r="M532" i="10"/>
  <c r="M533" i="10"/>
  <c r="M534" i="10"/>
  <c r="M535" i="10"/>
  <c r="M536" i="10"/>
  <c r="M537" i="10"/>
  <c r="M538" i="10"/>
  <c r="M539" i="10"/>
  <c r="M540" i="10"/>
  <c r="M541" i="10"/>
  <c r="M542" i="10"/>
  <c r="M543" i="10"/>
  <c r="M544" i="10"/>
  <c r="M545" i="10"/>
  <c r="M546" i="10"/>
  <c r="M547" i="10"/>
  <c r="M548" i="10"/>
  <c r="M549" i="10"/>
  <c r="M550" i="10"/>
  <c r="M551" i="10"/>
  <c r="M552" i="10"/>
  <c r="M553" i="10"/>
  <c r="M554" i="10"/>
  <c r="M555" i="10"/>
  <c r="M556" i="10"/>
  <c r="M557" i="10"/>
  <c r="M558" i="10"/>
  <c r="M559" i="10"/>
  <c r="M560" i="10"/>
  <c r="M561" i="10"/>
  <c r="M562" i="10"/>
  <c r="M563" i="10"/>
  <c r="M564" i="10"/>
  <c r="M565" i="10"/>
  <c r="M566" i="10"/>
  <c r="M567" i="10"/>
  <c r="M568" i="10"/>
  <c r="M569" i="10"/>
  <c r="M570" i="10"/>
  <c r="M571" i="10"/>
  <c r="M572" i="10"/>
  <c r="M573" i="10"/>
  <c r="M574" i="10"/>
  <c r="M575" i="10"/>
  <c r="M576" i="10"/>
  <c r="M577" i="10"/>
  <c r="M578" i="10"/>
  <c r="M579" i="10"/>
  <c r="M580" i="10"/>
  <c r="M581" i="10"/>
  <c r="M582" i="10"/>
  <c r="M583" i="10"/>
  <c r="M584" i="10"/>
  <c r="M585" i="10"/>
  <c r="M586" i="10"/>
  <c r="M587" i="10"/>
  <c r="M588" i="10"/>
  <c r="M589" i="10"/>
  <c r="M590" i="10"/>
  <c r="M591" i="10"/>
  <c r="M592" i="10"/>
  <c r="M593" i="10"/>
  <c r="M594" i="10"/>
  <c r="M595" i="10"/>
  <c r="M596" i="10"/>
  <c r="M597" i="10"/>
  <c r="M598" i="10"/>
  <c r="M599" i="10"/>
  <c r="M600" i="10"/>
  <c r="M601" i="10"/>
  <c r="M602" i="10"/>
  <c r="M603" i="10"/>
  <c r="M604" i="10"/>
  <c r="M605" i="10"/>
  <c r="M606" i="10"/>
  <c r="M607" i="10"/>
  <c r="M608" i="10"/>
  <c r="M609" i="10"/>
  <c r="M610" i="10"/>
  <c r="M611" i="10"/>
  <c r="M612" i="10"/>
  <c r="M613" i="10"/>
  <c r="M614" i="10"/>
  <c r="M615" i="10"/>
  <c r="M616" i="10"/>
  <c r="M617" i="10"/>
  <c r="M618" i="10"/>
  <c r="M619" i="10"/>
  <c r="M620" i="10"/>
  <c r="M621" i="10"/>
  <c r="M622" i="10"/>
  <c r="M623" i="10"/>
  <c r="M624" i="10"/>
  <c r="M625" i="10"/>
  <c r="M626" i="10"/>
  <c r="M627" i="10"/>
  <c r="M628" i="10"/>
  <c r="M629" i="10"/>
  <c r="M630" i="10"/>
  <c r="M631" i="10"/>
  <c r="M632" i="10"/>
  <c r="M633" i="10"/>
  <c r="M634" i="10"/>
  <c r="M635" i="10"/>
  <c r="M636" i="10"/>
  <c r="M637" i="10"/>
  <c r="M638" i="10"/>
  <c r="M639" i="10"/>
  <c r="M640" i="10"/>
  <c r="M641" i="10"/>
  <c r="M642" i="10"/>
  <c r="M643" i="10"/>
  <c r="M644" i="10"/>
  <c r="M645" i="10"/>
  <c r="M646" i="10"/>
  <c r="M647" i="10"/>
  <c r="M648" i="10"/>
  <c r="M649" i="10"/>
  <c r="M650" i="10"/>
  <c r="M651" i="10"/>
  <c r="M652" i="10"/>
  <c r="M653" i="10"/>
  <c r="M654" i="10"/>
  <c r="M655" i="10"/>
  <c r="M656" i="10"/>
  <c r="M657" i="10"/>
  <c r="M658" i="10"/>
  <c r="M659" i="10"/>
  <c r="M660" i="10"/>
  <c r="M661" i="10"/>
  <c r="M662" i="10"/>
  <c r="M663" i="10"/>
  <c r="M664" i="10"/>
  <c r="M665" i="10"/>
  <c r="M666" i="10"/>
  <c r="M667" i="10"/>
  <c r="M668" i="10"/>
  <c r="M669" i="10"/>
  <c r="M670" i="10"/>
  <c r="M671" i="10"/>
  <c r="M672" i="10"/>
  <c r="M673" i="10"/>
  <c r="M674" i="10"/>
  <c r="M675" i="10"/>
  <c r="M676" i="10"/>
  <c r="M677" i="10"/>
  <c r="M678" i="10"/>
  <c r="M679" i="10"/>
  <c r="M680" i="10"/>
  <c r="M681" i="10"/>
  <c r="M682" i="10"/>
  <c r="M683" i="10"/>
  <c r="M684" i="10"/>
  <c r="M685" i="10"/>
  <c r="M686" i="10"/>
  <c r="M687" i="10"/>
  <c r="M688" i="10"/>
  <c r="M689" i="10"/>
  <c r="M690" i="10"/>
  <c r="M691" i="10"/>
  <c r="M692" i="10"/>
  <c r="M693" i="10"/>
  <c r="M694" i="10"/>
  <c r="M695" i="10"/>
  <c r="M696" i="10"/>
  <c r="M697" i="10"/>
  <c r="M698" i="10"/>
  <c r="M699" i="10"/>
  <c r="M700" i="10"/>
  <c r="M701" i="10"/>
  <c r="M702" i="10"/>
  <c r="M703" i="10"/>
  <c r="M704" i="10"/>
  <c r="M705" i="10"/>
  <c r="M706" i="10"/>
  <c r="M707" i="10"/>
  <c r="M708" i="10"/>
  <c r="M709" i="10"/>
  <c r="M710" i="10"/>
  <c r="M711" i="10"/>
  <c r="M712" i="10"/>
  <c r="M713" i="10"/>
  <c r="M714" i="10"/>
  <c r="M715" i="10"/>
  <c r="M716" i="10"/>
  <c r="M717" i="10"/>
  <c r="M718" i="10"/>
  <c r="M719" i="10"/>
  <c r="M720" i="10"/>
  <c r="M721" i="10"/>
  <c r="M722" i="10"/>
  <c r="M723" i="10"/>
  <c r="M724" i="10"/>
  <c r="M725" i="10"/>
  <c r="M726" i="10"/>
  <c r="M727" i="10"/>
  <c r="M728" i="10"/>
  <c r="M729" i="10"/>
  <c r="M730" i="10"/>
  <c r="M731" i="10"/>
  <c r="M732" i="10"/>
  <c r="M733" i="10"/>
  <c r="M734" i="10"/>
  <c r="M735" i="10"/>
  <c r="M736" i="10"/>
  <c r="M737" i="10"/>
  <c r="M738" i="10"/>
  <c r="M739" i="10"/>
  <c r="M740" i="10"/>
  <c r="M741" i="10"/>
  <c r="M742" i="10"/>
  <c r="M743" i="10"/>
  <c r="M744" i="10"/>
  <c r="M745" i="10"/>
  <c r="M746" i="10"/>
  <c r="M747" i="10"/>
  <c r="M748" i="10"/>
  <c r="M749" i="10"/>
  <c r="M750" i="10"/>
  <c r="M751" i="10"/>
  <c r="M752" i="10"/>
  <c r="M753" i="10"/>
  <c r="M754" i="10"/>
  <c r="M755" i="10"/>
  <c r="M756" i="10"/>
  <c r="M757" i="10"/>
  <c r="M758" i="10"/>
  <c r="M759" i="10"/>
  <c r="M760" i="10"/>
  <c r="M761" i="10"/>
  <c r="M762" i="10"/>
  <c r="M763" i="10"/>
  <c r="M764" i="10"/>
  <c r="M765" i="10"/>
  <c r="M766" i="10"/>
  <c r="M767" i="10"/>
  <c r="M768" i="10"/>
  <c r="M769" i="10"/>
  <c r="M770" i="10"/>
  <c r="M771" i="10"/>
  <c r="M772" i="10"/>
  <c r="M773" i="10"/>
  <c r="M774" i="10"/>
  <c r="M775" i="10"/>
  <c r="M776" i="10"/>
  <c r="M777" i="10"/>
  <c r="M778" i="10"/>
  <c r="M779" i="10"/>
  <c r="M780" i="10"/>
  <c r="M781" i="10"/>
  <c r="M782" i="10"/>
  <c r="M783" i="10"/>
  <c r="M784" i="10"/>
  <c r="M785" i="10"/>
  <c r="M786" i="10"/>
  <c r="M787" i="10"/>
  <c r="M788" i="10"/>
  <c r="M789" i="10"/>
  <c r="M790" i="10"/>
  <c r="M791" i="10"/>
  <c r="M792" i="10"/>
  <c r="M793" i="10"/>
  <c r="M794" i="10"/>
  <c r="M795" i="10"/>
  <c r="M796" i="10"/>
  <c r="M797" i="10"/>
  <c r="M798" i="10"/>
  <c r="M799" i="10"/>
  <c r="M800" i="10"/>
  <c r="M801" i="10"/>
  <c r="M802" i="10"/>
  <c r="M803" i="10"/>
  <c r="M804" i="10"/>
  <c r="M805" i="10"/>
  <c r="M806" i="10"/>
  <c r="M807" i="10"/>
  <c r="M808" i="10"/>
  <c r="M809" i="10"/>
  <c r="M810" i="10"/>
  <c r="M811" i="10"/>
  <c r="M812" i="10"/>
  <c r="M813" i="10"/>
  <c r="M814" i="10"/>
  <c r="M815" i="10"/>
  <c r="M816" i="10"/>
  <c r="M817" i="10"/>
  <c r="M818" i="10"/>
  <c r="M819" i="10"/>
  <c r="M820" i="10"/>
  <c r="M821" i="10"/>
  <c r="M822" i="10"/>
  <c r="M823" i="10"/>
  <c r="M824" i="10"/>
  <c r="M825" i="10"/>
  <c r="M826" i="10"/>
  <c r="M827" i="10"/>
  <c r="M828" i="10"/>
  <c r="M829" i="10"/>
  <c r="M830" i="10"/>
  <c r="M831" i="10"/>
  <c r="M832" i="10"/>
  <c r="M833" i="10"/>
  <c r="M834" i="10"/>
  <c r="M835" i="10"/>
  <c r="M836" i="10"/>
  <c r="M837" i="10"/>
  <c r="M838" i="10"/>
  <c r="M839" i="10"/>
  <c r="M840" i="10"/>
  <c r="M841" i="10"/>
  <c r="M842" i="10"/>
  <c r="M843" i="10"/>
  <c r="M844" i="10"/>
  <c r="M845" i="10"/>
  <c r="M846" i="10"/>
  <c r="M847" i="10"/>
  <c r="M848" i="10"/>
  <c r="M849" i="10"/>
  <c r="M850" i="10"/>
  <c r="M851" i="10"/>
  <c r="M852" i="10"/>
  <c r="M853" i="10"/>
  <c r="M854" i="10"/>
  <c r="M855" i="10"/>
  <c r="M856" i="10"/>
  <c r="M857" i="10"/>
  <c r="M858" i="10"/>
  <c r="M859" i="10"/>
  <c r="M860" i="10"/>
  <c r="M861" i="10"/>
  <c r="M862" i="10"/>
  <c r="M863" i="10"/>
  <c r="M864" i="10"/>
  <c r="M865" i="10"/>
  <c r="M866" i="10"/>
  <c r="M867" i="10"/>
  <c r="M868" i="10"/>
  <c r="M869" i="10"/>
  <c r="M870" i="10"/>
  <c r="M871" i="10"/>
  <c r="M872" i="10"/>
  <c r="M873" i="10"/>
  <c r="M874" i="10"/>
  <c r="M875" i="10"/>
  <c r="M876" i="10"/>
  <c r="M877" i="10"/>
  <c r="M878" i="10"/>
  <c r="M879" i="10"/>
  <c r="M880" i="10"/>
  <c r="M881" i="10"/>
  <c r="M882" i="10"/>
  <c r="M883" i="10"/>
  <c r="M884" i="10"/>
  <c r="M885" i="10"/>
  <c r="M886" i="10"/>
  <c r="M887" i="10"/>
  <c r="M888" i="10"/>
  <c r="M889" i="10"/>
  <c r="M890" i="10"/>
  <c r="M891" i="10"/>
  <c r="M892" i="10"/>
  <c r="M893" i="10"/>
  <c r="M894" i="10"/>
  <c r="M895" i="10"/>
  <c r="M896" i="10"/>
  <c r="M897" i="10"/>
  <c r="M898" i="10"/>
  <c r="M899" i="10"/>
  <c r="M900" i="10"/>
  <c r="M901" i="10"/>
  <c r="M902" i="10"/>
  <c r="M903" i="10"/>
  <c r="M904" i="10"/>
  <c r="M905" i="10"/>
  <c r="M906" i="10"/>
  <c r="M907" i="10"/>
  <c r="M908" i="10"/>
  <c r="M909" i="10"/>
  <c r="M910" i="10"/>
  <c r="M911" i="10"/>
  <c r="M912" i="10"/>
  <c r="M913" i="10"/>
  <c r="M914" i="10"/>
  <c r="M915" i="10"/>
  <c r="M916" i="10"/>
  <c r="M917" i="10"/>
  <c r="M918" i="10"/>
  <c r="M919" i="10"/>
  <c r="M920" i="10"/>
  <c r="M921" i="10"/>
  <c r="M922" i="10"/>
  <c r="M923" i="10"/>
  <c r="M924" i="10"/>
  <c r="M925" i="10"/>
  <c r="M926" i="10"/>
  <c r="M927" i="10"/>
  <c r="M928" i="10"/>
  <c r="M929" i="10"/>
  <c r="M930" i="10"/>
  <c r="M931" i="10"/>
  <c r="M932" i="10"/>
  <c r="M933" i="10"/>
  <c r="M934" i="10"/>
  <c r="M935" i="10"/>
  <c r="M936" i="10"/>
  <c r="M937" i="10"/>
  <c r="M938" i="10"/>
  <c r="M939" i="10"/>
  <c r="M940" i="10"/>
  <c r="M941" i="10"/>
  <c r="M942" i="10"/>
  <c r="M943" i="10"/>
  <c r="M944" i="10"/>
  <c r="M945" i="10"/>
  <c r="M946" i="10"/>
  <c r="M947" i="10"/>
  <c r="M948" i="10"/>
  <c r="M949" i="10"/>
  <c r="M950" i="10"/>
  <c r="M951" i="10"/>
  <c r="M952" i="10"/>
  <c r="M953" i="10"/>
  <c r="M954" i="10"/>
  <c r="M955" i="10"/>
  <c r="M956" i="10"/>
  <c r="M957" i="10"/>
  <c r="M958" i="10"/>
  <c r="M959" i="10"/>
  <c r="M960" i="10"/>
  <c r="M961" i="10"/>
  <c r="M962" i="10"/>
  <c r="M963" i="10"/>
  <c r="M964" i="10"/>
  <c r="M965" i="10"/>
  <c r="M966" i="10"/>
  <c r="M967" i="10"/>
  <c r="M968" i="10"/>
  <c r="M969" i="10"/>
  <c r="M970" i="10"/>
  <c r="M971" i="10"/>
  <c r="M972" i="10"/>
  <c r="M973" i="10"/>
  <c r="M974" i="10"/>
  <c r="M975" i="10"/>
  <c r="M976" i="10"/>
  <c r="M977" i="10"/>
  <c r="M978" i="10"/>
  <c r="M979" i="10"/>
  <c r="M980" i="10"/>
  <c r="M981" i="10"/>
  <c r="M982" i="10"/>
  <c r="M983" i="10"/>
  <c r="M984" i="10"/>
  <c r="M985" i="10"/>
  <c r="M986" i="10"/>
  <c r="M987" i="10"/>
  <c r="M988" i="10"/>
  <c r="M989" i="10"/>
  <c r="M990" i="10"/>
  <c r="M991" i="10"/>
  <c r="M992" i="10"/>
  <c r="M993" i="10"/>
  <c r="M994" i="10"/>
  <c r="M995" i="10"/>
  <c r="M996" i="10"/>
  <c r="M997" i="10"/>
  <c r="M998" i="10"/>
  <c r="M999" i="10"/>
  <c r="M1000" i="10"/>
  <c r="M1001" i="10"/>
  <c r="M1002" i="10"/>
  <c r="M1003" i="10"/>
  <c r="M1004" i="10"/>
  <c r="M1005" i="10"/>
  <c r="M1006" i="10"/>
  <c r="M1007" i="10"/>
  <c r="M1008" i="10"/>
  <c r="M1009" i="10"/>
  <c r="M1010" i="10"/>
  <c r="M1011" i="10"/>
  <c r="M1012" i="10"/>
  <c r="M1013" i="10"/>
  <c r="M1014" i="10"/>
  <c r="M1015" i="10"/>
  <c r="M1016" i="10"/>
  <c r="M1017" i="10"/>
  <c r="M1018" i="10"/>
  <c r="M1019" i="10"/>
  <c r="M1020" i="10"/>
  <c r="M1021" i="10"/>
  <c r="M1022" i="10"/>
  <c r="M1023" i="10"/>
  <c r="M1024" i="10"/>
  <c r="M1025" i="10"/>
  <c r="M1026" i="10"/>
  <c r="M1027" i="10"/>
  <c r="M1028" i="10"/>
  <c r="M1029" i="10"/>
  <c r="M1030" i="10"/>
  <c r="M1031" i="10"/>
  <c r="M1032" i="10"/>
  <c r="M1033" i="10"/>
  <c r="M1034" i="10"/>
  <c r="M1035" i="10"/>
  <c r="M1036" i="10"/>
  <c r="M1037" i="10"/>
  <c r="M1038" i="10"/>
  <c r="M1039" i="10"/>
  <c r="M1040" i="10"/>
  <c r="M1041" i="10"/>
  <c r="M1042" i="10"/>
  <c r="M1043" i="10"/>
  <c r="M1044" i="10"/>
  <c r="M1045" i="10"/>
  <c r="M1046" i="10"/>
  <c r="M1047" i="10"/>
  <c r="M1048" i="10"/>
  <c r="M1049" i="10"/>
  <c r="M1050" i="10"/>
  <c r="M1051" i="10"/>
  <c r="M1052" i="10"/>
  <c r="M1053" i="10"/>
  <c r="M1054" i="10"/>
  <c r="M1055" i="10"/>
  <c r="M1056" i="10"/>
  <c r="M1057" i="10"/>
  <c r="M1058" i="10"/>
  <c r="M1059" i="10"/>
  <c r="M1060" i="10"/>
  <c r="M1061" i="10"/>
  <c r="M1062" i="10"/>
  <c r="M1063" i="10"/>
  <c r="M1064" i="10"/>
  <c r="M1065" i="10"/>
  <c r="M1066" i="10"/>
  <c r="M1067" i="10"/>
  <c r="M1068" i="10"/>
  <c r="M1069" i="10"/>
  <c r="M1070" i="10"/>
  <c r="M1071" i="10"/>
  <c r="M1072" i="10"/>
  <c r="M1073" i="10"/>
  <c r="M1074" i="10"/>
  <c r="M1075" i="10"/>
  <c r="M1076" i="10"/>
  <c r="M1077" i="10"/>
  <c r="M1078" i="10"/>
  <c r="M1079" i="10"/>
  <c r="M1080" i="10"/>
  <c r="M1081" i="10"/>
  <c r="M1082" i="10"/>
  <c r="M1083" i="10"/>
  <c r="M1084" i="10"/>
  <c r="M1085" i="10"/>
  <c r="M1086" i="10"/>
  <c r="M1087" i="10"/>
  <c r="M1088" i="10"/>
  <c r="M1089" i="10"/>
  <c r="M1090" i="10"/>
  <c r="M1091" i="10"/>
  <c r="M1092" i="10"/>
  <c r="M1093" i="10"/>
  <c r="M1094" i="10"/>
  <c r="M1095" i="10"/>
  <c r="M1096" i="10"/>
  <c r="M1097" i="10"/>
  <c r="M1098" i="10"/>
  <c r="M1099" i="10"/>
  <c r="M1100" i="10"/>
  <c r="M1101" i="10"/>
  <c r="M1102" i="10"/>
  <c r="M1103" i="10"/>
  <c r="M1104" i="10"/>
  <c r="M1105" i="10"/>
  <c r="M1106" i="10"/>
  <c r="M1107" i="10"/>
  <c r="M1108" i="10"/>
  <c r="M1109" i="10"/>
  <c r="M1110" i="10"/>
  <c r="M1111" i="10"/>
  <c r="M1112" i="10"/>
  <c r="M1113" i="10"/>
  <c r="M1114" i="10"/>
  <c r="M1115" i="10"/>
  <c r="M1116" i="10"/>
  <c r="M1117" i="10"/>
  <c r="M1118" i="10"/>
  <c r="M1119" i="10"/>
  <c r="M1120" i="10"/>
  <c r="M1121" i="10"/>
  <c r="M1122" i="10"/>
  <c r="M1123" i="10"/>
  <c r="M1124" i="10"/>
  <c r="M1125" i="10"/>
  <c r="M1126" i="10"/>
  <c r="M1127" i="10"/>
  <c r="M1128" i="10"/>
  <c r="M1129" i="10"/>
  <c r="M1130" i="10"/>
  <c r="M1131" i="10"/>
  <c r="M1132" i="10"/>
  <c r="M1133" i="10"/>
  <c r="M1134" i="10"/>
  <c r="M1135" i="10"/>
  <c r="M1136" i="10"/>
  <c r="M1137" i="10"/>
  <c r="M1138" i="10"/>
  <c r="M1139" i="10"/>
  <c r="M1140" i="10"/>
  <c r="M1141" i="10"/>
  <c r="M1142" i="10"/>
  <c r="M1143" i="10"/>
  <c r="M1144" i="10"/>
  <c r="M1145" i="10"/>
  <c r="M1146" i="10"/>
  <c r="M1147" i="10"/>
  <c r="M1148" i="10"/>
  <c r="M1149" i="10"/>
  <c r="M1150" i="10"/>
  <c r="M1151" i="10"/>
  <c r="M1152" i="10"/>
  <c r="M1153" i="10"/>
  <c r="M1154" i="10"/>
  <c r="M1155" i="10"/>
  <c r="M1156" i="10"/>
  <c r="M1157" i="10"/>
  <c r="M1158" i="10"/>
  <c r="M1159" i="10"/>
  <c r="M1160" i="10"/>
  <c r="M1161" i="10"/>
  <c r="M1162" i="10"/>
  <c r="M1163" i="10"/>
  <c r="M1164" i="10"/>
  <c r="M1165" i="10"/>
  <c r="M1166" i="10"/>
  <c r="M1167" i="10"/>
  <c r="M1168" i="10"/>
  <c r="M1169" i="10"/>
  <c r="M1170" i="10"/>
  <c r="M1171" i="10"/>
  <c r="M1172" i="10"/>
  <c r="M1173" i="10"/>
  <c r="M1174" i="10"/>
  <c r="M1175" i="10"/>
  <c r="M1176" i="10"/>
  <c r="M1177" i="10"/>
  <c r="M1178" i="10"/>
  <c r="M1179" i="10"/>
  <c r="M1180" i="10"/>
  <c r="M1181" i="10"/>
  <c r="M1182" i="10"/>
  <c r="M1183" i="10"/>
  <c r="M1184" i="10"/>
  <c r="M1185" i="10"/>
  <c r="M1186" i="10"/>
  <c r="M1187" i="10"/>
  <c r="M1188" i="10"/>
  <c r="M1189" i="10"/>
  <c r="M1190" i="10"/>
  <c r="M1191" i="10"/>
  <c r="M1192" i="10"/>
  <c r="M1193" i="10"/>
  <c r="M1194" i="10"/>
  <c r="M1195" i="10"/>
  <c r="M1196" i="10"/>
  <c r="M1197" i="10"/>
  <c r="M1198" i="10"/>
  <c r="M1199" i="10"/>
  <c r="M1200" i="10"/>
  <c r="M1201" i="10"/>
  <c r="M1202" i="10"/>
  <c r="M1203" i="10"/>
  <c r="M1204" i="10"/>
  <c r="M1205" i="10"/>
  <c r="M1206" i="10"/>
  <c r="M1207" i="10"/>
  <c r="M1208" i="10"/>
  <c r="M1209" i="10"/>
  <c r="M1210" i="10"/>
  <c r="M1211" i="10"/>
  <c r="M1212" i="10"/>
  <c r="M1213" i="10"/>
  <c r="M1214" i="10"/>
  <c r="M1215" i="10"/>
  <c r="M1216" i="10"/>
  <c r="M1217" i="10"/>
  <c r="M1218" i="10"/>
  <c r="M1219" i="10"/>
  <c r="M1220" i="10"/>
  <c r="M1221" i="10"/>
  <c r="M1222" i="10"/>
  <c r="M1223" i="10"/>
  <c r="M1224" i="10"/>
  <c r="M1225" i="10"/>
  <c r="M1226" i="10"/>
  <c r="M1227" i="10"/>
  <c r="M1228" i="10"/>
  <c r="M1229" i="10"/>
  <c r="M1230" i="10"/>
  <c r="M1231" i="10"/>
  <c r="M1232" i="10"/>
  <c r="M1233" i="10"/>
  <c r="M1234" i="10"/>
  <c r="M1235" i="10"/>
  <c r="M1236" i="10"/>
  <c r="M1237" i="10"/>
  <c r="M1238" i="10"/>
  <c r="M1239" i="10"/>
  <c r="M1240" i="10"/>
  <c r="M1241" i="10"/>
  <c r="M1242" i="10"/>
  <c r="M1243" i="10"/>
  <c r="M1244" i="10"/>
  <c r="M1245" i="10"/>
  <c r="M1246" i="10"/>
  <c r="M1247" i="10"/>
  <c r="M1248" i="10"/>
  <c r="M1249" i="10"/>
  <c r="M1250" i="10"/>
  <c r="M1251" i="10"/>
  <c r="M1252" i="10"/>
  <c r="M1253" i="10"/>
  <c r="M1254" i="10"/>
  <c r="M1255" i="10"/>
  <c r="M1256" i="10"/>
  <c r="M1257" i="10"/>
  <c r="M1258" i="10"/>
  <c r="M1259" i="10"/>
  <c r="M1260" i="10"/>
  <c r="M1261" i="10"/>
  <c r="M1262" i="10"/>
  <c r="M1263" i="10"/>
  <c r="M1264" i="10"/>
  <c r="M1265" i="10"/>
  <c r="M1266" i="10"/>
  <c r="M1267" i="10"/>
  <c r="M1268" i="10"/>
  <c r="M1269" i="10"/>
  <c r="M1270" i="10"/>
  <c r="M1271" i="10"/>
  <c r="M1272" i="10"/>
  <c r="M1273" i="10"/>
  <c r="M1274" i="10"/>
  <c r="M1275" i="10"/>
  <c r="M1276" i="10"/>
  <c r="M1277" i="10"/>
  <c r="M1278" i="10"/>
  <c r="M1279" i="10"/>
  <c r="M1280" i="10"/>
  <c r="M1281" i="10"/>
  <c r="M1282" i="10"/>
  <c r="M1283" i="10"/>
  <c r="M1284" i="10"/>
  <c r="M1285" i="10"/>
  <c r="M1286" i="10"/>
  <c r="M1287" i="10"/>
  <c r="M1288" i="10"/>
  <c r="M1289" i="10"/>
  <c r="M1290" i="10"/>
  <c r="M1291" i="10"/>
  <c r="M1292" i="10"/>
  <c r="M1293" i="10"/>
  <c r="M1294" i="10"/>
  <c r="M1295" i="10"/>
  <c r="M1296" i="10"/>
  <c r="M1297" i="10"/>
  <c r="M1298" i="10"/>
  <c r="M1299" i="10"/>
  <c r="M1300" i="10"/>
  <c r="M1301" i="10"/>
  <c r="M1302" i="10"/>
  <c r="M1303" i="10"/>
  <c r="M1304" i="10"/>
  <c r="M1305" i="10"/>
  <c r="M1306" i="10"/>
  <c r="M1307" i="10"/>
  <c r="M1308" i="10"/>
  <c r="M1309" i="10"/>
  <c r="M1310" i="10"/>
  <c r="M1311" i="10"/>
  <c r="M1312" i="10"/>
  <c r="M1313" i="10"/>
  <c r="M1314" i="10"/>
  <c r="M1315" i="10"/>
  <c r="M1316" i="10"/>
  <c r="M1317" i="10"/>
  <c r="M1318" i="10"/>
  <c r="M1319" i="10"/>
  <c r="M1320" i="10"/>
  <c r="M1321" i="10"/>
  <c r="M1322" i="10"/>
  <c r="M1323" i="10"/>
  <c r="M1324" i="10"/>
  <c r="M1325" i="10"/>
  <c r="M1326" i="10"/>
  <c r="M1327" i="10"/>
  <c r="M1328" i="10"/>
  <c r="M1329" i="10"/>
  <c r="M1330" i="10"/>
  <c r="M1331" i="10"/>
  <c r="M1332" i="10"/>
  <c r="M1333" i="10"/>
  <c r="M1334" i="10"/>
  <c r="M1335" i="10"/>
  <c r="M1336" i="10"/>
  <c r="M1337" i="10"/>
  <c r="M1338" i="10"/>
  <c r="M1339" i="10"/>
  <c r="M1340" i="10"/>
  <c r="M1341" i="10"/>
  <c r="M1342" i="10"/>
  <c r="M1343" i="10"/>
  <c r="M1344" i="10"/>
  <c r="M1345" i="10"/>
  <c r="M1346" i="10"/>
  <c r="M1347" i="10"/>
  <c r="M1348" i="10"/>
  <c r="M1349" i="10"/>
  <c r="M1350" i="10"/>
  <c r="M1351" i="10"/>
  <c r="M1352" i="10"/>
  <c r="M1353" i="10"/>
  <c r="M1354" i="10"/>
  <c r="M1355" i="10"/>
  <c r="M1356" i="10"/>
  <c r="M1357" i="10"/>
  <c r="M1358" i="10"/>
  <c r="M1359" i="10"/>
  <c r="M1360" i="10"/>
  <c r="M1361" i="10"/>
  <c r="M1362" i="10"/>
  <c r="M1363" i="10"/>
  <c r="M1364" i="10"/>
  <c r="M1365" i="10"/>
  <c r="M1366" i="10"/>
  <c r="M1367" i="10"/>
  <c r="M1368" i="10"/>
  <c r="M1369" i="10"/>
  <c r="M1370" i="10"/>
  <c r="M1371" i="10"/>
  <c r="M1372" i="10"/>
  <c r="M1373" i="10"/>
  <c r="M1374" i="10"/>
  <c r="M1375" i="10"/>
  <c r="M1376" i="10"/>
  <c r="M1377" i="10"/>
  <c r="M1378" i="10"/>
  <c r="M1379" i="10"/>
  <c r="M1380" i="10"/>
  <c r="M1381" i="10"/>
  <c r="M1382" i="10"/>
  <c r="M1383" i="10"/>
  <c r="M1384" i="10"/>
  <c r="M1385" i="10"/>
  <c r="M1386" i="10"/>
  <c r="M1387" i="10"/>
  <c r="M1388" i="10"/>
  <c r="M1389" i="10"/>
  <c r="M1390" i="10"/>
  <c r="M1391" i="10"/>
  <c r="M1392" i="10"/>
  <c r="M1393" i="10"/>
  <c r="M1394" i="10"/>
  <c r="M1395" i="10"/>
  <c r="M1396" i="10"/>
  <c r="M1397" i="10"/>
  <c r="M1398" i="10"/>
  <c r="M1399" i="10"/>
  <c r="M1400" i="10"/>
  <c r="M1401" i="10"/>
  <c r="M1402" i="10"/>
  <c r="M1403" i="10"/>
  <c r="M1404" i="10"/>
  <c r="M1405" i="10"/>
  <c r="M1406" i="10"/>
  <c r="M1407" i="10"/>
  <c r="M1408" i="10"/>
  <c r="M1409" i="10"/>
  <c r="M1410" i="10"/>
  <c r="M1411" i="10"/>
  <c r="M1412" i="10"/>
  <c r="M1413" i="10"/>
  <c r="M1414" i="10"/>
  <c r="M1415" i="10"/>
  <c r="M1416" i="10"/>
  <c r="M1417" i="10"/>
  <c r="M1418" i="10"/>
  <c r="M1419" i="10"/>
  <c r="M1420" i="10"/>
  <c r="M1421" i="10"/>
  <c r="M1422" i="10"/>
  <c r="M1423" i="10"/>
  <c r="M1424" i="10"/>
  <c r="M1425" i="10"/>
  <c r="M1426" i="10"/>
  <c r="M1427" i="10"/>
  <c r="M1428" i="10"/>
  <c r="M1429" i="10"/>
  <c r="M1430" i="10"/>
  <c r="M1431" i="10"/>
  <c r="M1432" i="10"/>
  <c r="M1433" i="10"/>
  <c r="M1434" i="10"/>
  <c r="M1435" i="10"/>
  <c r="M1436" i="10"/>
  <c r="M1437" i="10"/>
  <c r="M1438" i="10"/>
  <c r="M1439" i="10"/>
  <c r="M1440" i="10"/>
  <c r="M1441" i="10"/>
  <c r="M1442" i="10"/>
  <c r="M1443" i="10"/>
  <c r="M1444" i="10"/>
  <c r="M1445" i="10"/>
  <c r="M1446" i="10"/>
  <c r="M1447" i="10"/>
  <c r="M1448" i="10"/>
  <c r="M1449" i="10"/>
  <c r="M1450" i="10"/>
  <c r="M1451" i="10"/>
  <c r="M1452" i="10"/>
  <c r="M1453" i="10"/>
  <c r="M1454" i="10"/>
  <c r="M1455" i="10"/>
  <c r="M1456" i="10"/>
  <c r="M1457" i="10"/>
  <c r="M1458" i="10"/>
  <c r="M1459" i="10"/>
  <c r="M1460" i="10"/>
  <c r="M1461" i="10"/>
  <c r="M1462" i="10"/>
  <c r="M1463" i="10"/>
  <c r="M1464" i="10"/>
  <c r="M1465" i="10"/>
  <c r="M1466" i="10"/>
  <c r="M1467" i="10"/>
  <c r="M1468" i="10"/>
  <c r="M1469" i="10"/>
  <c r="M1470" i="10"/>
  <c r="M1471" i="10"/>
  <c r="M1472" i="10"/>
  <c r="M1473" i="10"/>
  <c r="M1474" i="10"/>
  <c r="M1475" i="10"/>
  <c r="M1476" i="10"/>
  <c r="M1477" i="10"/>
  <c r="M1478" i="10"/>
  <c r="M1479" i="10"/>
  <c r="M1480" i="10"/>
  <c r="M1481" i="10"/>
  <c r="M1482" i="10"/>
  <c r="M1483" i="10"/>
  <c r="M1484" i="10"/>
  <c r="M1485" i="10"/>
  <c r="M1486" i="10"/>
  <c r="M1487" i="10"/>
  <c r="M1488" i="10"/>
  <c r="M1489" i="10"/>
  <c r="M1490" i="10"/>
  <c r="M1491" i="10"/>
  <c r="M1492" i="10"/>
  <c r="M1493" i="10"/>
  <c r="M1494" i="10"/>
  <c r="M1495" i="10"/>
  <c r="M1496" i="10"/>
  <c r="M1497" i="10"/>
  <c r="M1498" i="10"/>
  <c r="M1499" i="10"/>
  <c r="M1500" i="10"/>
  <c r="M1501" i="10"/>
  <c r="M1502" i="10"/>
  <c r="M1503" i="10"/>
  <c r="M1504" i="10"/>
  <c r="M1505" i="10"/>
  <c r="M1506" i="10"/>
  <c r="M1507" i="10"/>
  <c r="M1508" i="10"/>
  <c r="M1509" i="10"/>
  <c r="M1510" i="10"/>
  <c r="M1511" i="10"/>
  <c r="M1512" i="10"/>
  <c r="M1513" i="10"/>
  <c r="M1514" i="10"/>
  <c r="M1515" i="10"/>
  <c r="M1516" i="10"/>
  <c r="M1517" i="10"/>
  <c r="M1518" i="10"/>
  <c r="M1519" i="10"/>
  <c r="M1520" i="10"/>
  <c r="M1521" i="10"/>
  <c r="M1522" i="10"/>
  <c r="M1523" i="10"/>
  <c r="M1524" i="10"/>
  <c r="M1525" i="10"/>
  <c r="M1526" i="10"/>
  <c r="M1527" i="10"/>
  <c r="M1528" i="10"/>
  <c r="M1529" i="10"/>
  <c r="M1530" i="10"/>
  <c r="M1531" i="10"/>
  <c r="M1532" i="10"/>
  <c r="M1533" i="10"/>
  <c r="M1534" i="10"/>
  <c r="M1535" i="10"/>
  <c r="M1536" i="10"/>
  <c r="M1537" i="10"/>
  <c r="M1538" i="10"/>
  <c r="M1539" i="10"/>
  <c r="M1540" i="10"/>
  <c r="M1541" i="10"/>
  <c r="M1542" i="10"/>
  <c r="M1543" i="10"/>
  <c r="M1544" i="10"/>
  <c r="M1545" i="10"/>
  <c r="M1546" i="10"/>
  <c r="M1547" i="10"/>
  <c r="M1548" i="10"/>
  <c r="M1549" i="10"/>
  <c r="M1550" i="10"/>
  <c r="M1551" i="10"/>
  <c r="M1552" i="10"/>
  <c r="M1553" i="10"/>
  <c r="M1554" i="10"/>
  <c r="M1555" i="10"/>
  <c r="M1556" i="10"/>
  <c r="M1557" i="10"/>
  <c r="M1558" i="10"/>
  <c r="M1559" i="10"/>
  <c r="M1560" i="10"/>
  <c r="M1561" i="10"/>
  <c r="M1562" i="10"/>
  <c r="M1563" i="10"/>
  <c r="M1564" i="10"/>
  <c r="M1565" i="10"/>
  <c r="M1566" i="10"/>
  <c r="M1567" i="10"/>
  <c r="M1568" i="10"/>
  <c r="M1569" i="10"/>
  <c r="M1570" i="10"/>
  <c r="M1571" i="10"/>
  <c r="M1572" i="10"/>
  <c r="M1573" i="10"/>
  <c r="M1574" i="10"/>
  <c r="M1575" i="10"/>
  <c r="M1576" i="10"/>
  <c r="M1577" i="10"/>
  <c r="M1578" i="10"/>
  <c r="M1579" i="10"/>
  <c r="M1580" i="10"/>
  <c r="M1581" i="10"/>
  <c r="M1582" i="10"/>
  <c r="M1583" i="10"/>
  <c r="M1584" i="10"/>
  <c r="M1585" i="10"/>
  <c r="M1586" i="10"/>
  <c r="M1587" i="10"/>
  <c r="M1588" i="10"/>
  <c r="M1589" i="10"/>
  <c r="M1590" i="10"/>
  <c r="M1591" i="10"/>
  <c r="M1592" i="10"/>
  <c r="M1593" i="10"/>
  <c r="M1594" i="10"/>
  <c r="M1595" i="10"/>
  <c r="M1596" i="10"/>
  <c r="M1597" i="10"/>
  <c r="M1598" i="10"/>
  <c r="M1599" i="10"/>
  <c r="M1600" i="10"/>
  <c r="M1601" i="10"/>
  <c r="M1602" i="10"/>
  <c r="M1603" i="10"/>
  <c r="M1604" i="10"/>
  <c r="M1605" i="10"/>
  <c r="M1606" i="10"/>
  <c r="M1607" i="10"/>
  <c r="M1608" i="10"/>
  <c r="M1609" i="10"/>
  <c r="M1610" i="10"/>
  <c r="M1611" i="10"/>
  <c r="M1612" i="10"/>
  <c r="M1613" i="10"/>
  <c r="M1614" i="10"/>
  <c r="M1615" i="10"/>
  <c r="M1616" i="10"/>
  <c r="M1617" i="10"/>
  <c r="M1618" i="10"/>
  <c r="M1619" i="10"/>
  <c r="M1620" i="10"/>
  <c r="M1621" i="10"/>
  <c r="M1622" i="10"/>
  <c r="M1623" i="10"/>
  <c r="M1624" i="10"/>
  <c r="M1625" i="10"/>
  <c r="M1626" i="10"/>
  <c r="M1627" i="10"/>
  <c r="M1628" i="10"/>
  <c r="M1629" i="10"/>
  <c r="M1630" i="10"/>
  <c r="M1631" i="10"/>
  <c r="M1632" i="10"/>
  <c r="M1633" i="10"/>
  <c r="M1634" i="10"/>
  <c r="M1635" i="10"/>
  <c r="M1636" i="10"/>
  <c r="M1637" i="10"/>
  <c r="M1638" i="10"/>
  <c r="M1639" i="10"/>
  <c r="M1640" i="10"/>
  <c r="M1641" i="10"/>
  <c r="M1642" i="10"/>
  <c r="M1643" i="10"/>
  <c r="M1644" i="10"/>
  <c r="M1645" i="10"/>
  <c r="M1646" i="10"/>
  <c r="M1647" i="10"/>
  <c r="M1648" i="10"/>
  <c r="M1649" i="10"/>
  <c r="M1650" i="10"/>
  <c r="M1651" i="10"/>
  <c r="M1652" i="10"/>
  <c r="M1653" i="10"/>
  <c r="M1654" i="10"/>
  <c r="M1655" i="10"/>
  <c r="M1656" i="10"/>
  <c r="M1657" i="10"/>
  <c r="M1658" i="10"/>
  <c r="M1659" i="10"/>
  <c r="M1660" i="10"/>
  <c r="M1661" i="10"/>
  <c r="M1662" i="10"/>
  <c r="M1663" i="10"/>
  <c r="M1664" i="10"/>
  <c r="M1665" i="10"/>
  <c r="M1666" i="10"/>
  <c r="M1667" i="10"/>
  <c r="M1668" i="10"/>
  <c r="M1669" i="10"/>
  <c r="M1670" i="10"/>
  <c r="M1671" i="10"/>
  <c r="M1672" i="10"/>
  <c r="M1673" i="10"/>
  <c r="M1674" i="10"/>
  <c r="M1675" i="10"/>
  <c r="M1676" i="10"/>
  <c r="M1677" i="10"/>
  <c r="M1678" i="10"/>
  <c r="M1679" i="10"/>
  <c r="M1680" i="10"/>
  <c r="M1681" i="10"/>
  <c r="M1682" i="10"/>
  <c r="M1683" i="10"/>
  <c r="M1684" i="10"/>
  <c r="M1685" i="10"/>
  <c r="M1686" i="10"/>
  <c r="M1687" i="10"/>
  <c r="M1688" i="10"/>
  <c r="M1689" i="10"/>
  <c r="M1690" i="10"/>
  <c r="M1691" i="10"/>
  <c r="M1692" i="10"/>
  <c r="M1693" i="10"/>
  <c r="M1694" i="10"/>
  <c r="M1695" i="10"/>
  <c r="M1696" i="10"/>
  <c r="M1697" i="10"/>
  <c r="M1698" i="10"/>
  <c r="M1699" i="10"/>
  <c r="M1700" i="10"/>
  <c r="M1701" i="10"/>
  <c r="M1702" i="10"/>
  <c r="M1703" i="10"/>
  <c r="M1704" i="10"/>
  <c r="M1705" i="10"/>
  <c r="M1706" i="10"/>
  <c r="M1707" i="10"/>
  <c r="M1708" i="10"/>
  <c r="M1709" i="10"/>
  <c r="M1710" i="10"/>
  <c r="M1711" i="10"/>
  <c r="M1712" i="10"/>
  <c r="M1713" i="10"/>
  <c r="M1714" i="10"/>
  <c r="M1715" i="10"/>
  <c r="M1716" i="10"/>
  <c r="M1717" i="10"/>
  <c r="M1718" i="10"/>
  <c r="M1719" i="10"/>
  <c r="M1720" i="10"/>
  <c r="M1721" i="10"/>
  <c r="M1722" i="10"/>
  <c r="M1723" i="10"/>
  <c r="M1724" i="10"/>
  <c r="M1725" i="10"/>
  <c r="M1726" i="10"/>
  <c r="M1727" i="10"/>
  <c r="M1728" i="10"/>
  <c r="M1729" i="10"/>
  <c r="M1730" i="10"/>
  <c r="M1731" i="10"/>
  <c r="M1732" i="10"/>
  <c r="M1733" i="10"/>
  <c r="M1734" i="10"/>
  <c r="M1735" i="10"/>
  <c r="M1736" i="10"/>
  <c r="M1737" i="10"/>
  <c r="M1738" i="10"/>
  <c r="M1739" i="10"/>
  <c r="M1740" i="10"/>
  <c r="M1741" i="10"/>
  <c r="M1742" i="10"/>
  <c r="M1743" i="10"/>
  <c r="M1744" i="10"/>
  <c r="M1745" i="10"/>
  <c r="M1746" i="10"/>
  <c r="M1747" i="10"/>
  <c r="M1748" i="10"/>
  <c r="M1749" i="10"/>
  <c r="M1750" i="10"/>
  <c r="M1751" i="10"/>
  <c r="M1752" i="10"/>
  <c r="M1753" i="10"/>
  <c r="M1754" i="10"/>
  <c r="M1755" i="10"/>
  <c r="M1756" i="10"/>
  <c r="M1757" i="10"/>
  <c r="M1758" i="10"/>
  <c r="M1759" i="10"/>
  <c r="M1760" i="10"/>
  <c r="M1761" i="10"/>
  <c r="M1762" i="10"/>
  <c r="M1763" i="10"/>
  <c r="M1764" i="10"/>
  <c r="M1765" i="10"/>
  <c r="M1766" i="10"/>
  <c r="M1767" i="10"/>
  <c r="M1768" i="10"/>
  <c r="M1769" i="10"/>
  <c r="M1770" i="10"/>
  <c r="M1771" i="10"/>
  <c r="M1772" i="10"/>
  <c r="M1773" i="10"/>
  <c r="M1774" i="10"/>
  <c r="M1775" i="10"/>
  <c r="M1776" i="10"/>
  <c r="M1777" i="10"/>
  <c r="M1778" i="10"/>
  <c r="M1779" i="10"/>
  <c r="M1780" i="10"/>
  <c r="M1781" i="10"/>
  <c r="M1782" i="10"/>
  <c r="M1783" i="10"/>
  <c r="M1784" i="10"/>
  <c r="M1785" i="10"/>
  <c r="M1786" i="10"/>
  <c r="M1787" i="10"/>
  <c r="M1788" i="10"/>
  <c r="M1789" i="10"/>
  <c r="M1790" i="10"/>
  <c r="M1791" i="10"/>
  <c r="M1792" i="10"/>
  <c r="M1793" i="10"/>
  <c r="M1794" i="10"/>
  <c r="M1795" i="10"/>
  <c r="M1796" i="10"/>
  <c r="M1797" i="10"/>
  <c r="M1798" i="10"/>
  <c r="M1799" i="10"/>
  <c r="M1800" i="10"/>
  <c r="M1801" i="10"/>
  <c r="M1802" i="10"/>
  <c r="M1803" i="10"/>
  <c r="M1804" i="10"/>
  <c r="M1805" i="10"/>
  <c r="M1806" i="10"/>
  <c r="M1807" i="10"/>
  <c r="M1808" i="10"/>
  <c r="M1809" i="10"/>
  <c r="M1810" i="10"/>
  <c r="M1811" i="10"/>
  <c r="M1812" i="10"/>
  <c r="M1813" i="10"/>
  <c r="M1814" i="10"/>
  <c r="M1815" i="10"/>
  <c r="M1816" i="10"/>
  <c r="M1817" i="10"/>
  <c r="M1818" i="10"/>
  <c r="M1819" i="10"/>
  <c r="M1820" i="10"/>
  <c r="M1821" i="10"/>
  <c r="M1822" i="10"/>
  <c r="M1823" i="10"/>
  <c r="M1824" i="10"/>
  <c r="M1825" i="10"/>
  <c r="M1826" i="10"/>
  <c r="M1827" i="10"/>
  <c r="M1828" i="10"/>
  <c r="M1829" i="10"/>
  <c r="M1830" i="10"/>
  <c r="M1831" i="10"/>
  <c r="M1832" i="10"/>
  <c r="M1833" i="10"/>
  <c r="M1834" i="10"/>
  <c r="M1835" i="10"/>
  <c r="M1836" i="10"/>
  <c r="M1837" i="10"/>
  <c r="M1838" i="10"/>
  <c r="M1839" i="10"/>
  <c r="M1840" i="10"/>
  <c r="M1841" i="10"/>
  <c r="M1842" i="10"/>
  <c r="M1843" i="10"/>
  <c r="M1844" i="10"/>
  <c r="M1845" i="10"/>
  <c r="M1846" i="10"/>
  <c r="M1847" i="10"/>
  <c r="M1848" i="10"/>
  <c r="M1849" i="10"/>
  <c r="M1850" i="10"/>
  <c r="M1851" i="10"/>
  <c r="M1852" i="10"/>
  <c r="M1853" i="10"/>
  <c r="M1854" i="10"/>
  <c r="M1855" i="10"/>
  <c r="M1856" i="10"/>
  <c r="M1857" i="10"/>
  <c r="M1858" i="10"/>
  <c r="M1859" i="10"/>
  <c r="M1860" i="10"/>
  <c r="M1861" i="10"/>
  <c r="M1862" i="10"/>
  <c r="M1863" i="10"/>
  <c r="M1864" i="10"/>
  <c r="M1865" i="10"/>
  <c r="M1866" i="10"/>
  <c r="M1867" i="10"/>
  <c r="M1868" i="10"/>
  <c r="M1869" i="10"/>
  <c r="M1870" i="10"/>
  <c r="M1871" i="10"/>
  <c r="M1872" i="10"/>
  <c r="M1873" i="10"/>
  <c r="M1874" i="10"/>
  <c r="M1875" i="10"/>
  <c r="M1876" i="10"/>
  <c r="M1877" i="10"/>
  <c r="M1878" i="10"/>
  <c r="M1879" i="10"/>
  <c r="M1880" i="10"/>
  <c r="M1881" i="10"/>
  <c r="M1882" i="10"/>
  <c r="M1883" i="10"/>
  <c r="M1884" i="10"/>
  <c r="M1885" i="10"/>
  <c r="M1886" i="10"/>
  <c r="M1887" i="10"/>
  <c r="M1888" i="10"/>
  <c r="M1889" i="10"/>
  <c r="M1890" i="10"/>
  <c r="M1891" i="10"/>
  <c r="M1892" i="10"/>
  <c r="M1893" i="10"/>
  <c r="M1894" i="10"/>
  <c r="M1895" i="10"/>
  <c r="M1896" i="10"/>
  <c r="M1897" i="10"/>
  <c r="M1898" i="10"/>
  <c r="M1899" i="10"/>
  <c r="M1900" i="10"/>
  <c r="M1901" i="10"/>
  <c r="M1902" i="10"/>
  <c r="M1903" i="10"/>
  <c r="M1904" i="10"/>
  <c r="M1905" i="10"/>
  <c r="M1906" i="10"/>
  <c r="M1907" i="10"/>
  <c r="M1908" i="10"/>
  <c r="M1909" i="10"/>
  <c r="M1910" i="10"/>
  <c r="M1911" i="10"/>
  <c r="M1912" i="10"/>
  <c r="M1913" i="10"/>
  <c r="M1914" i="10"/>
  <c r="M1915" i="10"/>
  <c r="M1916" i="10"/>
  <c r="M1917" i="10"/>
  <c r="M1918" i="10"/>
  <c r="M1919" i="10"/>
  <c r="M1920" i="10"/>
  <c r="M1921" i="10"/>
  <c r="M1922" i="10"/>
  <c r="M1923" i="10"/>
  <c r="M1924" i="10"/>
  <c r="M1925" i="10"/>
  <c r="M1926" i="10"/>
  <c r="M1927" i="10"/>
  <c r="M1928" i="10"/>
  <c r="M1929" i="10"/>
  <c r="M1930" i="10"/>
  <c r="M1931" i="10"/>
  <c r="M1932" i="10"/>
  <c r="M1933" i="10"/>
  <c r="M1934" i="10"/>
  <c r="M1935" i="10"/>
  <c r="M1936" i="10"/>
  <c r="M1937" i="10"/>
  <c r="M1938" i="10"/>
  <c r="M1939" i="10"/>
  <c r="M1940" i="10"/>
  <c r="M1941" i="10"/>
  <c r="M1942" i="10"/>
  <c r="M1943" i="10"/>
  <c r="M1944" i="10"/>
  <c r="M1945" i="10"/>
  <c r="M1946" i="10"/>
  <c r="M1947" i="10"/>
  <c r="M1948" i="10"/>
  <c r="M1949" i="10"/>
  <c r="M1950" i="10"/>
  <c r="M1951" i="10"/>
  <c r="M1952" i="10"/>
  <c r="M1953" i="10"/>
  <c r="M1954" i="10"/>
  <c r="M1955" i="10"/>
  <c r="M1956" i="10"/>
  <c r="M1957" i="10"/>
  <c r="M1958" i="10"/>
  <c r="M1959" i="10"/>
  <c r="M1960" i="10"/>
  <c r="M1961" i="10"/>
  <c r="M1962" i="10"/>
  <c r="M1963" i="10"/>
  <c r="M1964" i="10"/>
  <c r="M1965" i="10"/>
  <c r="M1966" i="10"/>
  <c r="M1967" i="10"/>
  <c r="M1968" i="10"/>
  <c r="M1969" i="10"/>
  <c r="M1970" i="10"/>
  <c r="M1971" i="10"/>
  <c r="M1972" i="10"/>
  <c r="M1973" i="10"/>
  <c r="M1974" i="10"/>
  <c r="M1975" i="10"/>
  <c r="M1976" i="10"/>
  <c r="M1977" i="10"/>
  <c r="M1978" i="10"/>
  <c r="M1979" i="10"/>
  <c r="M1980" i="10"/>
  <c r="M1981" i="10"/>
  <c r="M1982" i="10"/>
  <c r="M1983" i="10"/>
  <c r="M1984" i="10"/>
  <c r="M1985" i="10"/>
  <c r="M1986" i="10"/>
  <c r="M1987" i="10"/>
  <c r="M1988" i="10"/>
  <c r="M1989" i="10"/>
  <c r="M1990" i="10"/>
  <c r="M1991" i="10"/>
  <c r="M1992" i="10"/>
  <c r="M1993" i="10"/>
  <c r="M1994" i="10"/>
  <c r="M1995" i="10"/>
  <c r="M1996" i="10"/>
  <c r="M1997" i="10"/>
  <c r="M1998" i="10"/>
  <c r="M1999" i="10"/>
  <c r="M2000" i="10"/>
  <c r="M2001" i="10"/>
  <c r="M2002" i="10"/>
  <c r="M2003" i="10"/>
  <c r="M2004" i="10"/>
  <c r="M2005" i="10"/>
  <c r="M2006" i="10"/>
  <c r="M2007" i="10"/>
  <c r="M2008" i="10"/>
  <c r="M2009" i="10"/>
  <c r="M2010" i="10"/>
  <c r="M2011" i="10"/>
  <c r="M2012" i="10"/>
  <c r="M2013" i="10"/>
  <c r="M2014" i="10"/>
  <c r="M2015" i="10"/>
  <c r="M2016" i="10"/>
  <c r="M2017" i="10"/>
  <c r="M2018" i="10"/>
  <c r="M2019" i="10"/>
  <c r="M2020" i="10"/>
  <c r="M2021" i="10"/>
  <c r="M2022" i="10"/>
  <c r="M2023" i="10"/>
  <c r="M2024" i="10"/>
  <c r="M2025" i="10"/>
  <c r="M2026" i="10"/>
  <c r="M2027" i="10"/>
  <c r="M2028" i="10"/>
  <c r="M2029" i="10"/>
  <c r="M2030" i="10"/>
  <c r="M2031" i="10"/>
  <c r="M2032" i="10"/>
  <c r="M2033" i="10"/>
  <c r="M2034" i="10"/>
  <c r="M2035" i="10"/>
  <c r="M2036" i="10"/>
  <c r="M2037" i="10"/>
  <c r="M2038" i="10"/>
  <c r="M2039" i="10"/>
  <c r="M2040" i="10"/>
  <c r="M2041" i="10"/>
  <c r="M2042" i="10"/>
  <c r="M2043" i="10"/>
  <c r="M2044" i="10"/>
  <c r="M2045" i="10"/>
  <c r="M2046" i="10"/>
  <c r="M2047" i="10"/>
  <c r="M2048" i="10"/>
  <c r="M2049" i="10"/>
  <c r="M2050" i="10"/>
  <c r="M2051" i="10"/>
  <c r="M2052" i="10"/>
  <c r="M2053" i="10"/>
  <c r="M2054" i="10"/>
  <c r="M2055" i="10"/>
  <c r="M2056" i="10"/>
  <c r="M2057" i="10"/>
  <c r="M2058" i="10"/>
  <c r="M2059" i="10"/>
  <c r="M2060" i="10"/>
  <c r="M2061" i="10"/>
  <c r="M2062" i="10"/>
  <c r="M2063" i="10"/>
  <c r="M2064" i="10"/>
  <c r="M2065" i="10"/>
  <c r="M2066" i="10"/>
  <c r="M2067" i="10"/>
  <c r="M2068" i="10"/>
  <c r="M2069" i="10"/>
  <c r="M2070" i="10"/>
  <c r="M2071" i="10"/>
  <c r="M2072" i="10"/>
  <c r="M2073" i="10"/>
  <c r="M2074" i="10"/>
  <c r="M2075" i="10"/>
  <c r="M2076" i="10"/>
  <c r="M2077" i="10"/>
  <c r="M2078" i="10"/>
  <c r="M2079" i="10"/>
  <c r="M2080" i="10"/>
  <c r="M2081" i="10"/>
  <c r="M2082" i="10"/>
  <c r="M2083" i="10"/>
  <c r="M2084" i="10"/>
  <c r="M2085" i="10"/>
  <c r="M2086" i="10"/>
  <c r="M2087" i="10"/>
  <c r="M2088" i="10"/>
  <c r="M2089" i="10"/>
  <c r="M2090" i="10"/>
  <c r="M2091" i="10"/>
  <c r="M2092" i="10"/>
  <c r="M2093" i="10"/>
  <c r="M2094" i="10"/>
  <c r="M2095" i="10"/>
  <c r="M2096" i="10"/>
  <c r="M2097" i="10"/>
  <c r="M2098" i="10"/>
  <c r="M2099" i="10"/>
  <c r="M2100" i="10"/>
  <c r="M2101" i="10"/>
  <c r="M2102" i="10"/>
  <c r="M2103" i="10"/>
  <c r="M2104" i="10"/>
  <c r="M2105" i="10"/>
  <c r="M2106" i="10"/>
  <c r="M2107" i="10"/>
  <c r="M2108" i="10"/>
  <c r="M2109" i="10"/>
  <c r="M2110" i="10"/>
  <c r="M2111" i="10"/>
  <c r="M2112" i="10"/>
  <c r="M2113" i="10"/>
  <c r="M2114" i="10"/>
  <c r="M2115" i="10"/>
  <c r="M2116" i="10"/>
  <c r="M2117" i="10"/>
  <c r="M2118" i="10"/>
  <c r="M2119" i="10"/>
  <c r="M2120" i="10"/>
  <c r="M2121" i="10"/>
  <c r="M2122" i="10"/>
  <c r="M2123" i="10"/>
  <c r="M2124" i="10"/>
  <c r="M2125" i="10"/>
  <c r="M2126" i="10"/>
  <c r="M2127" i="10"/>
  <c r="M2128" i="10"/>
  <c r="M2129" i="10"/>
  <c r="M2130" i="10"/>
  <c r="M2131" i="10"/>
  <c r="M2132" i="10"/>
  <c r="M2133" i="10"/>
  <c r="M2134" i="10"/>
  <c r="M2135" i="10"/>
  <c r="M2136" i="10"/>
  <c r="M2137" i="10"/>
  <c r="M2138" i="10"/>
  <c r="M2139" i="10"/>
  <c r="M2140" i="10"/>
  <c r="M2141" i="10"/>
  <c r="M2142" i="10"/>
  <c r="M2143" i="10"/>
  <c r="M2144" i="10"/>
  <c r="M2145" i="10"/>
  <c r="M2146" i="10"/>
  <c r="M2147" i="10"/>
  <c r="M2148" i="10"/>
  <c r="M2149" i="10"/>
  <c r="M2150" i="10"/>
  <c r="M2151" i="10"/>
  <c r="M2152" i="10"/>
  <c r="M2153" i="10"/>
  <c r="M2154" i="10"/>
  <c r="M2155" i="10"/>
  <c r="M2156" i="10"/>
  <c r="M2157" i="10"/>
  <c r="M2158" i="10"/>
  <c r="M2159" i="10"/>
  <c r="M2160" i="10"/>
  <c r="M2161" i="10"/>
  <c r="M2162" i="10"/>
  <c r="M2163" i="10"/>
  <c r="M2164" i="10"/>
  <c r="M2165" i="10"/>
  <c r="M2166" i="10"/>
  <c r="M2167" i="10"/>
  <c r="M2168" i="10"/>
  <c r="M2169" i="10"/>
  <c r="M2170" i="10"/>
  <c r="M2171" i="10"/>
  <c r="M2172" i="10"/>
  <c r="M2173" i="10"/>
  <c r="M2174" i="10"/>
  <c r="M2175" i="10"/>
  <c r="M2176" i="10"/>
  <c r="M2177" i="10"/>
  <c r="M2178" i="10"/>
  <c r="M2179" i="10"/>
  <c r="M2180" i="10"/>
  <c r="M2181" i="10"/>
  <c r="M2182" i="10"/>
  <c r="M2183" i="10"/>
  <c r="M2184" i="10"/>
  <c r="M2185" i="10"/>
  <c r="M2186" i="10"/>
  <c r="M2187" i="10"/>
  <c r="M2188" i="10"/>
  <c r="M2189" i="10"/>
  <c r="M2190" i="10"/>
  <c r="M2191" i="10"/>
  <c r="M2192" i="10"/>
  <c r="M2193" i="10"/>
  <c r="M2194" i="10"/>
  <c r="M2195" i="10"/>
  <c r="M2196" i="10"/>
  <c r="M2197" i="10"/>
  <c r="M2198" i="10"/>
  <c r="M2199" i="10"/>
  <c r="M2200" i="10"/>
  <c r="M2201" i="10"/>
  <c r="M2202" i="10"/>
  <c r="M2203" i="10"/>
  <c r="M2204" i="10"/>
  <c r="M2205" i="10"/>
  <c r="M2206" i="10"/>
  <c r="M2207" i="10"/>
  <c r="M2208" i="10"/>
  <c r="M2209" i="10"/>
  <c r="M2210" i="10"/>
  <c r="M2211" i="10"/>
  <c r="M2212" i="10"/>
  <c r="M2213" i="10"/>
  <c r="M2214" i="10"/>
  <c r="M2215" i="10"/>
  <c r="M2216" i="10"/>
  <c r="M2217" i="10"/>
  <c r="M2218" i="10"/>
  <c r="M2219" i="10"/>
  <c r="M2220" i="10"/>
  <c r="M2221" i="10"/>
  <c r="M2222" i="10"/>
  <c r="M2223" i="10"/>
  <c r="M2224" i="10"/>
  <c r="M2225" i="10"/>
  <c r="M2226" i="10"/>
  <c r="M2227" i="10"/>
  <c r="M2228" i="10"/>
  <c r="M2229" i="10"/>
  <c r="M2230" i="10"/>
  <c r="M2231" i="10"/>
  <c r="M2232" i="10"/>
  <c r="M2233" i="10"/>
  <c r="M2234" i="10"/>
  <c r="M2235" i="10"/>
  <c r="M2236" i="10"/>
  <c r="M2237" i="10"/>
  <c r="M2238" i="10"/>
  <c r="M2239" i="10"/>
  <c r="M2240" i="10"/>
  <c r="M2241" i="10"/>
  <c r="M2242" i="10"/>
  <c r="M2243" i="10"/>
  <c r="M2244" i="10"/>
  <c r="M2245" i="10"/>
  <c r="M2246" i="10"/>
  <c r="M2247" i="10"/>
  <c r="M2248" i="10"/>
  <c r="M2249" i="10"/>
  <c r="M2250" i="10"/>
  <c r="M2251" i="10"/>
  <c r="M2252" i="10"/>
  <c r="M2253" i="10"/>
  <c r="M2254" i="10"/>
  <c r="M2255" i="10"/>
  <c r="M2256" i="10"/>
  <c r="M2257" i="10"/>
  <c r="M2258" i="10"/>
  <c r="M2259" i="10"/>
  <c r="M2260" i="10"/>
  <c r="M2261" i="10"/>
  <c r="M2262" i="10"/>
  <c r="M2263" i="10"/>
  <c r="M2264" i="10"/>
  <c r="M2265" i="10"/>
  <c r="M2266" i="10"/>
  <c r="M2267" i="10"/>
  <c r="M2268" i="10"/>
  <c r="M2269" i="10"/>
  <c r="M2270" i="10"/>
  <c r="M2271" i="10"/>
  <c r="M2272" i="10"/>
  <c r="M2273" i="10"/>
  <c r="M2274" i="10"/>
  <c r="M2275" i="10"/>
  <c r="M2276" i="10"/>
  <c r="M2277" i="10"/>
  <c r="M2278" i="10"/>
  <c r="M2279" i="10"/>
  <c r="M2280" i="10"/>
  <c r="M2281" i="10"/>
  <c r="M2282" i="10"/>
  <c r="M2283" i="10"/>
  <c r="M2284" i="10"/>
  <c r="M2285" i="10"/>
  <c r="M2286" i="10"/>
  <c r="M2287" i="10"/>
  <c r="M2288" i="10"/>
  <c r="M3" i="10"/>
  <c r="M4" i="10"/>
  <c r="M5" i="10"/>
  <c r="M6" i="10"/>
  <c r="M7" i="10"/>
  <c r="M2" i="10"/>
  <c r="N2288" i="10"/>
  <c r="N2287" i="10"/>
  <c r="N2286" i="10"/>
  <c r="N2285" i="10"/>
  <c r="N2284" i="10"/>
  <c r="N2283" i="10"/>
  <c r="N2282" i="10"/>
  <c r="N2281" i="10"/>
  <c r="N2280" i="10"/>
  <c r="N2279" i="10"/>
  <c r="N2278" i="10"/>
  <c r="N2277" i="10"/>
  <c r="N2276" i="10"/>
  <c r="N2275" i="10"/>
  <c r="N2274" i="10"/>
  <c r="N2273" i="10"/>
  <c r="N2272" i="10"/>
  <c r="N2271" i="10"/>
  <c r="N2270" i="10"/>
  <c r="N2269" i="10"/>
  <c r="N2268" i="10"/>
  <c r="N2267" i="10"/>
  <c r="N2266" i="10"/>
  <c r="N2265" i="10"/>
  <c r="N2264" i="10"/>
  <c r="N2263" i="10"/>
  <c r="N2262" i="10"/>
  <c r="N2261" i="10"/>
  <c r="N2260" i="10"/>
  <c r="N2259" i="10"/>
  <c r="N2258" i="10"/>
  <c r="N2257" i="10"/>
  <c r="N2256" i="10"/>
  <c r="N2255" i="10"/>
  <c r="N2254" i="10"/>
  <c r="N2253" i="10"/>
  <c r="N2252" i="10"/>
  <c r="N2251" i="10"/>
  <c r="N2250" i="10"/>
  <c r="N2249" i="10"/>
  <c r="N2248" i="10"/>
  <c r="N2247" i="10"/>
  <c r="N2246" i="10"/>
  <c r="N2245" i="10"/>
  <c r="N2244" i="10"/>
  <c r="N2243" i="10"/>
  <c r="N2242" i="10"/>
  <c r="N2241" i="10"/>
  <c r="N2240" i="10"/>
  <c r="N2239" i="10"/>
  <c r="N2238" i="10"/>
  <c r="N2237" i="10"/>
  <c r="N2236" i="10"/>
  <c r="N2235" i="10"/>
  <c r="N2234" i="10"/>
  <c r="N2233" i="10"/>
  <c r="N2232" i="10"/>
  <c r="N2231" i="10"/>
  <c r="N2230" i="10"/>
  <c r="N2229" i="10"/>
  <c r="N2228" i="10"/>
  <c r="N2227" i="10"/>
  <c r="N2226" i="10"/>
  <c r="N2225" i="10"/>
  <c r="N2224" i="10"/>
  <c r="N2223" i="10"/>
  <c r="N2222" i="10"/>
  <c r="N2221" i="10"/>
  <c r="N2220" i="10"/>
  <c r="N2219" i="10"/>
  <c r="N2218" i="10"/>
  <c r="N2217" i="10"/>
  <c r="N2216" i="10"/>
  <c r="N2215" i="10"/>
  <c r="N2214" i="10"/>
  <c r="N2213" i="10"/>
  <c r="N2212" i="10"/>
  <c r="N2211" i="10"/>
  <c r="N2210" i="10"/>
  <c r="N2209" i="10"/>
  <c r="N2208" i="10"/>
  <c r="N2207" i="10"/>
  <c r="N2206" i="10"/>
  <c r="N2205" i="10"/>
  <c r="N2204" i="10"/>
  <c r="N2203" i="10"/>
  <c r="N2202" i="10"/>
  <c r="N2201" i="10"/>
  <c r="N2200" i="10"/>
  <c r="N2199" i="10"/>
  <c r="N2198" i="10"/>
  <c r="N2197" i="10"/>
  <c r="N2196" i="10"/>
  <c r="N2195" i="10"/>
  <c r="N2194" i="10"/>
  <c r="N2193" i="10"/>
  <c r="N2192" i="10"/>
  <c r="N2191" i="10"/>
  <c r="N2190" i="10"/>
  <c r="N2189" i="10"/>
  <c r="N2188" i="10"/>
  <c r="N2187" i="10"/>
  <c r="N2186" i="10"/>
  <c r="N2185" i="10"/>
  <c r="N2184" i="10"/>
  <c r="N2183" i="10"/>
  <c r="N2182" i="10"/>
  <c r="N2181" i="10"/>
  <c r="N2180" i="10"/>
  <c r="N2179" i="10"/>
  <c r="N2178" i="10"/>
  <c r="N2177" i="10"/>
  <c r="N2176" i="10"/>
  <c r="N2175" i="10"/>
  <c r="N2174" i="10"/>
  <c r="N2173" i="10"/>
  <c r="N2172" i="10"/>
  <c r="N2171" i="10"/>
  <c r="N2170" i="10"/>
  <c r="N2169" i="10"/>
  <c r="N2168" i="10"/>
  <c r="N2167" i="10"/>
  <c r="N2166" i="10"/>
  <c r="N2165" i="10"/>
  <c r="N2164" i="10"/>
  <c r="N2163" i="10"/>
  <c r="N2162" i="10"/>
  <c r="N2161" i="10"/>
  <c r="N2160" i="10"/>
  <c r="N2159" i="10"/>
  <c r="N2158" i="10"/>
  <c r="N2157" i="10"/>
  <c r="N2156" i="10"/>
  <c r="N2155" i="10"/>
  <c r="N2154" i="10"/>
  <c r="N2153" i="10"/>
  <c r="N2152" i="10"/>
  <c r="N2151" i="10"/>
  <c r="N2150" i="10"/>
  <c r="N2149" i="10"/>
  <c r="N2148" i="10"/>
  <c r="N2147" i="10"/>
  <c r="N2146" i="10"/>
  <c r="N2145" i="10"/>
  <c r="N2144" i="10"/>
  <c r="N2143" i="10"/>
  <c r="N2142" i="10"/>
  <c r="N2141" i="10"/>
  <c r="N2140" i="10"/>
  <c r="N2139" i="10"/>
  <c r="N2138" i="10"/>
  <c r="N2137" i="10"/>
  <c r="N2136" i="10"/>
  <c r="N2135" i="10"/>
  <c r="N2134" i="10"/>
  <c r="N2133" i="10"/>
  <c r="N2132" i="10"/>
  <c r="N2131" i="10"/>
  <c r="N2130" i="10"/>
  <c r="N2129" i="10"/>
  <c r="N2128" i="10"/>
  <c r="N2127" i="10"/>
  <c r="N2126" i="10"/>
  <c r="N2125" i="10"/>
  <c r="N2124" i="10"/>
  <c r="N2123" i="10"/>
  <c r="N2122" i="10"/>
  <c r="N2121" i="10"/>
  <c r="N2120" i="10"/>
  <c r="N2119" i="10"/>
  <c r="N2118" i="10"/>
  <c r="N2117" i="10"/>
  <c r="N2116" i="10"/>
  <c r="N2115" i="10"/>
  <c r="N2114" i="10"/>
  <c r="N2113" i="10"/>
  <c r="N2112" i="10"/>
  <c r="N2111" i="10"/>
  <c r="N2110" i="10"/>
  <c r="N2109" i="10"/>
  <c r="N2108" i="10"/>
  <c r="N2107" i="10"/>
  <c r="N2106" i="10"/>
  <c r="N2105" i="10"/>
  <c r="N2104" i="10"/>
  <c r="N2103" i="10"/>
  <c r="N2102" i="10"/>
  <c r="N2101" i="10"/>
  <c r="N2100" i="10"/>
  <c r="N2099" i="10"/>
  <c r="N2098" i="10"/>
  <c r="N2097" i="10"/>
  <c r="N2096" i="10"/>
  <c r="N2095" i="10"/>
  <c r="N2094" i="10"/>
  <c r="N2093" i="10"/>
  <c r="N2092" i="10"/>
  <c r="N2091" i="10"/>
  <c r="N2090" i="10"/>
  <c r="N2089" i="10"/>
  <c r="N2088" i="10"/>
  <c r="N2087" i="10"/>
  <c r="N2086" i="10"/>
  <c r="N2085" i="10"/>
  <c r="N2084" i="10"/>
  <c r="N2083" i="10"/>
  <c r="N2082" i="10"/>
  <c r="N2081" i="10"/>
  <c r="N2080" i="10"/>
  <c r="N2079" i="10"/>
  <c r="N2078" i="10"/>
  <c r="N2077" i="10"/>
  <c r="N2076" i="10"/>
  <c r="N2075" i="10"/>
  <c r="N2074" i="10"/>
  <c r="N2073" i="10"/>
  <c r="N2072" i="10"/>
  <c r="N2071" i="10"/>
  <c r="N2070" i="10"/>
  <c r="N2069" i="10"/>
  <c r="N2068" i="10"/>
  <c r="N2067" i="10"/>
  <c r="N2066" i="10"/>
  <c r="N2065" i="10"/>
  <c r="N2064" i="10"/>
  <c r="N2063" i="10"/>
  <c r="N2062" i="10"/>
  <c r="N2061" i="10"/>
  <c r="N2060" i="10"/>
  <c r="N2059" i="10"/>
  <c r="N2058" i="10"/>
  <c r="N2057" i="10"/>
  <c r="N2056" i="10"/>
  <c r="N2055" i="10"/>
  <c r="N2054" i="10"/>
  <c r="N2053" i="10"/>
  <c r="N2052" i="10"/>
  <c r="N2051" i="10"/>
  <c r="N2050" i="10"/>
  <c r="N2049" i="10"/>
  <c r="N2048" i="10"/>
  <c r="N2047" i="10"/>
  <c r="N2046" i="10"/>
  <c r="N2045" i="10"/>
  <c r="N2044" i="10"/>
  <c r="N2043" i="10"/>
  <c r="N2042" i="10"/>
  <c r="N2041" i="10"/>
  <c r="N2040" i="10"/>
  <c r="N2039" i="10"/>
  <c r="N2038" i="10"/>
  <c r="N2037" i="10"/>
  <c r="N2036" i="10"/>
  <c r="N2035" i="10"/>
  <c r="N2034" i="10"/>
  <c r="N2033" i="10"/>
  <c r="N2032" i="10"/>
  <c r="N2031" i="10"/>
  <c r="N2030" i="10"/>
  <c r="N2029" i="10"/>
  <c r="N2028" i="10"/>
  <c r="N2027" i="10"/>
  <c r="N2026" i="10"/>
  <c r="N2025" i="10"/>
  <c r="N2024" i="10"/>
  <c r="N2023" i="10"/>
  <c r="N2022" i="10"/>
  <c r="N2021" i="10"/>
  <c r="N2020" i="10"/>
  <c r="N2019" i="10"/>
  <c r="N2018" i="10"/>
  <c r="N2017" i="10"/>
  <c r="N2016" i="10"/>
  <c r="N2015" i="10"/>
  <c r="N2014" i="10"/>
  <c r="N2013" i="10"/>
  <c r="N2012" i="10"/>
  <c r="N2011" i="10"/>
  <c r="N2010" i="10"/>
  <c r="N2009" i="10"/>
  <c r="N2008" i="10"/>
  <c r="N2007" i="10"/>
  <c r="N2006" i="10"/>
  <c r="N2005" i="10"/>
  <c r="N2004" i="10"/>
  <c r="N2003" i="10"/>
  <c r="N2002" i="10"/>
  <c r="N2001" i="10"/>
  <c r="N2000" i="10"/>
  <c r="N1999" i="10"/>
  <c r="N1998" i="10"/>
  <c r="N1997" i="10"/>
  <c r="N1996" i="10"/>
  <c r="N1995" i="10"/>
  <c r="N1994" i="10"/>
  <c r="N1993" i="10"/>
  <c r="N1992" i="10"/>
  <c r="N1991" i="10"/>
  <c r="N1990" i="10"/>
  <c r="N1989" i="10"/>
  <c r="N1988" i="10"/>
  <c r="N1987" i="10"/>
  <c r="N1986" i="10"/>
  <c r="N1985" i="10"/>
  <c r="N1984" i="10"/>
  <c r="N1983" i="10"/>
  <c r="N1982" i="10"/>
  <c r="N1981" i="10"/>
  <c r="N1980" i="10"/>
  <c r="N1979" i="10"/>
  <c r="N1978" i="10"/>
  <c r="N1977" i="10"/>
  <c r="N1976" i="10"/>
  <c r="N1975" i="10"/>
  <c r="N1974" i="10"/>
  <c r="N1973" i="10"/>
  <c r="N1972" i="10"/>
  <c r="N1971" i="10"/>
  <c r="N1970" i="10"/>
  <c r="N1969" i="10"/>
  <c r="N1968" i="10"/>
  <c r="N1967" i="10"/>
  <c r="N1966" i="10"/>
  <c r="N1965" i="10"/>
  <c r="N1964" i="10"/>
  <c r="N1963" i="10"/>
  <c r="N1962" i="10"/>
  <c r="N1961" i="10"/>
  <c r="N1960" i="10"/>
  <c r="N1959" i="10"/>
  <c r="N1958" i="10"/>
  <c r="N1957" i="10"/>
  <c r="N1956" i="10"/>
  <c r="N1955" i="10"/>
  <c r="N1954" i="10"/>
  <c r="N1953" i="10"/>
  <c r="N1952" i="10"/>
  <c r="N1951" i="10"/>
  <c r="N1950" i="10"/>
  <c r="N1949" i="10"/>
  <c r="N1948" i="10"/>
  <c r="N1947" i="10"/>
  <c r="N1946" i="10"/>
  <c r="N1945" i="10"/>
  <c r="N1944" i="10"/>
  <c r="N1943" i="10"/>
  <c r="N1942" i="10"/>
  <c r="N1941" i="10"/>
  <c r="N1940" i="10"/>
  <c r="N1939" i="10"/>
  <c r="N1938" i="10"/>
  <c r="N1937" i="10"/>
  <c r="N1936" i="10"/>
  <c r="N1935" i="10"/>
  <c r="N1934" i="10"/>
  <c r="N1933" i="10"/>
  <c r="N1932" i="10"/>
  <c r="N1931" i="10"/>
  <c r="N1930" i="10"/>
  <c r="N1929" i="10"/>
  <c r="N1928" i="10"/>
  <c r="N1927" i="10"/>
  <c r="N1926" i="10"/>
  <c r="N1925" i="10"/>
  <c r="N1924" i="10"/>
  <c r="N1923" i="10"/>
  <c r="N1922" i="10"/>
  <c r="N1921" i="10"/>
  <c r="N1920" i="10"/>
  <c r="N1919" i="10"/>
  <c r="N1918" i="10"/>
  <c r="N1917" i="10"/>
  <c r="N1916" i="10"/>
  <c r="N1915" i="10"/>
  <c r="N1914" i="10"/>
  <c r="N1913" i="10"/>
  <c r="N1912" i="10"/>
  <c r="N1911" i="10"/>
  <c r="N1910" i="10"/>
  <c r="N1909" i="10"/>
  <c r="N1908" i="10"/>
  <c r="N1907" i="10"/>
  <c r="N1906" i="10"/>
  <c r="N1905" i="10"/>
  <c r="N1904" i="10"/>
  <c r="N1903" i="10"/>
  <c r="N1902" i="10"/>
  <c r="N1901" i="10"/>
  <c r="N1900" i="10"/>
  <c r="N1899" i="10"/>
  <c r="N1898" i="10"/>
  <c r="N1897" i="10"/>
  <c r="N1896" i="10"/>
  <c r="N1895" i="10"/>
  <c r="N1894" i="10"/>
  <c r="N1893" i="10"/>
  <c r="N1892" i="10"/>
  <c r="N1891" i="10"/>
  <c r="N1890" i="10"/>
  <c r="N1889" i="10"/>
  <c r="N1888" i="10"/>
  <c r="N1887" i="10"/>
  <c r="N1886" i="10"/>
  <c r="N1885" i="10"/>
  <c r="N1884" i="10"/>
  <c r="N1883" i="10"/>
  <c r="N1882" i="10"/>
  <c r="N1881" i="10"/>
  <c r="N1880" i="10"/>
  <c r="N1879" i="10"/>
  <c r="N1878" i="10"/>
  <c r="N1877" i="10"/>
  <c r="N1876" i="10"/>
  <c r="N1875" i="10"/>
  <c r="N1874" i="10"/>
  <c r="N1873" i="10"/>
  <c r="N1872" i="10"/>
  <c r="N1871" i="10"/>
  <c r="N1870" i="10"/>
  <c r="N1869" i="10"/>
  <c r="N1868" i="10"/>
  <c r="N1867" i="10"/>
  <c r="N1866" i="10"/>
  <c r="N1865" i="10"/>
  <c r="N1864" i="10"/>
  <c r="N1863" i="10"/>
  <c r="N1862" i="10"/>
  <c r="N1861" i="10"/>
  <c r="N1860" i="10"/>
  <c r="N1859" i="10"/>
  <c r="N1858" i="10"/>
  <c r="N1857" i="10"/>
  <c r="N1856" i="10"/>
  <c r="N1855" i="10"/>
  <c r="N1854" i="10"/>
  <c r="N1853" i="10"/>
  <c r="N1852" i="10"/>
  <c r="N1851" i="10"/>
  <c r="N1850" i="10"/>
  <c r="N1849" i="10"/>
  <c r="N1848" i="10"/>
  <c r="N1847" i="10"/>
  <c r="N1846" i="10"/>
  <c r="N1845" i="10"/>
  <c r="N1844" i="10"/>
  <c r="N1843" i="10"/>
  <c r="N1842" i="10"/>
  <c r="N1841" i="10"/>
  <c r="N1840" i="10"/>
  <c r="N1839" i="10"/>
  <c r="N1838" i="10"/>
  <c r="N1837" i="10"/>
  <c r="N1836" i="10"/>
  <c r="N1835" i="10"/>
  <c r="N1834" i="10"/>
  <c r="N1833" i="10"/>
  <c r="N1832" i="10"/>
  <c r="N1831" i="10"/>
  <c r="N1830" i="10"/>
  <c r="N1829" i="10"/>
  <c r="N1828" i="10"/>
  <c r="N1827" i="10"/>
  <c r="N1826" i="10"/>
  <c r="N1825" i="10"/>
  <c r="N1824" i="10"/>
  <c r="N1823" i="10"/>
  <c r="N1822" i="10"/>
  <c r="N1821" i="10"/>
  <c r="N1820" i="10"/>
  <c r="N1819" i="10"/>
  <c r="N1818" i="10"/>
  <c r="N1817" i="10"/>
  <c r="N1816" i="10"/>
  <c r="N1815" i="10"/>
  <c r="N1814" i="10"/>
  <c r="N1813" i="10"/>
  <c r="N1812" i="10"/>
  <c r="N1811" i="10"/>
  <c r="N1810" i="10"/>
  <c r="N1809" i="10"/>
  <c r="N1808" i="10"/>
  <c r="N1807" i="10"/>
  <c r="N1806" i="10"/>
  <c r="N1805" i="10"/>
  <c r="N1804" i="10"/>
  <c r="N1803" i="10"/>
  <c r="N1802" i="10"/>
  <c r="N1801" i="10"/>
  <c r="N1800" i="10"/>
  <c r="N1799" i="10"/>
  <c r="N1798" i="10"/>
  <c r="N1797" i="10"/>
  <c r="N1796" i="10"/>
  <c r="N1795" i="10"/>
  <c r="N1794" i="10"/>
  <c r="N1793" i="10"/>
  <c r="N1792" i="10"/>
  <c r="N1791" i="10"/>
  <c r="N1790" i="10"/>
  <c r="N1789" i="10"/>
  <c r="N1788" i="10"/>
  <c r="N1787" i="10"/>
  <c r="N1786" i="10"/>
  <c r="N1785" i="10"/>
  <c r="N1784" i="10"/>
  <c r="N1783" i="10"/>
  <c r="N1782" i="10"/>
  <c r="N1781" i="10"/>
  <c r="N1780" i="10"/>
  <c r="N1779" i="10"/>
  <c r="N1778" i="10"/>
  <c r="N1777" i="10"/>
  <c r="N1776" i="10"/>
  <c r="N1775" i="10"/>
  <c r="N1774" i="10"/>
  <c r="N1773" i="10"/>
  <c r="N1772" i="10"/>
  <c r="N1771" i="10"/>
  <c r="N1770" i="10"/>
  <c r="N1769" i="10"/>
  <c r="N1768" i="10"/>
  <c r="N1767" i="10"/>
  <c r="N1766" i="10"/>
  <c r="N1765" i="10"/>
  <c r="N1764" i="10"/>
  <c r="N1763" i="10"/>
  <c r="N1762" i="10"/>
  <c r="N1761" i="10"/>
  <c r="N1760" i="10"/>
  <c r="N1759" i="10"/>
  <c r="N1758" i="10"/>
  <c r="N1757" i="10"/>
  <c r="N1756" i="10"/>
  <c r="N1755" i="10"/>
  <c r="N1754" i="10"/>
  <c r="N1753" i="10"/>
  <c r="N1752" i="10"/>
  <c r="N1751" i="10"/>
  <c r="N1750" i="10"/>
  <c r="N1749" i="10"/>
  <c r="N1748" i="10"/>
  <c r="N1747" i="10"/>
  <c r="N1746" i="10"/>
  <c r="N1745" i="10"/>
  <c r="N1744" i="10"/>
  <c r="N1743" i="10"/>
  <c r="N1742" i="10"/>
  <c r="N1741" i="10"/>
  <c r="N1740" i="10"/>
  <c r="N1739" i="10"/>
  <c r="N1738" i="10"/>
  <c r="N1737" i="10"/>
  <c r="N1736" i="10"/>
  <c r="N1735" i="10"/>
  <c r="N1734" i="10"/>
  <c r="N1733" i="10"/>
  <c r="N1732" i="10"/>
  <c r="N1731" i="10"/>
  <c r="N1730" i="10"/>
  <c r="N1729" i="10"/>
  <c r="N1728" i="10"/>
  <c r="N1727" i="10"/>
  <c r="N1726" i="10"/>
  <c r="N1725" i="10"/>
  <c r="N1724" i="10"/>
  <c r="N1723" i="10"/>
  <c r="N1722" i="10"/>
  <c r="N1721" i="10"/>
  <c r="N1720" i="10"/>
  <c r="N1719" i="10"/>
  <c r="N1718" i="10"/>
  <c r="N1717" i="10"/>
  <c r="N1716" i="10"/>
  <c r="N1715" i="10"/>
  <c r="N1714" i="10"/>
  <c r="N1713" i="10"/>
  <c r="N1712" i="10"/>
  <c r="N1711" i="10"/>
  <c r="N1710" i="10"/>
  <c r="N1709" i="10"/>
  <c r="N1708" i="10"/>
  <c r="N1707" i="10"/>
  <c r="N1706" i="10"/>
  <c r="N1705" i="10"/>
  <c r="N1704" i="10"/>
  <c r="N1703" i="10"/>
  <c r="N1702" i="10"/>
  <c r="N1701" i="10"/>
  <c r="N1700" i="10"/>
  <c r="N1699" i="10"/>
  <c r="N1698" i="10"/>
  <c r="N1697" i="10"/>
  <c r="N1696" i="10"/>
  <c r="N1695" i="10"/>
  <c r="N1694" i="10"/>
  <c r="N1693" i="10"/>
  <c r="N1692" i="10"/>
  <c r="N1691" i="10"/>
  <c r="N1690" i="10"/>
  <c r="N1689" i="10"/>
  <c r="N1688" i="10"/>
  <c r="N1687" i="10"/>
  <c r="N1686" i="10"/>
  <c r="N1685" i="10"/>
  <c r="N1684" i="10"/>
  <c r="N1683" i="10"/>
  <c r="N1682" i="10"/>
  <c r="N1681" i="10"/>
  <c r="N1680" i="10"/>
  <c r="N1679" i="10"/>
  <c r="N1678" i="10"/>
  <c r="N1677" i="10"/>
  <c r="N1676" i="10"/>
  <c r="N1675" i="10"/>
  <c r="N1674" i="10"/>
  <c r="N1673" i="10"/>
  <c r="N1672" i="10"/>
  <c r="N1671" i="10"/>
  <c r="N1670" i="10"/>
  <c r="N1669" i="10"/>
  <c r="N1668" i="10"/>
  <c r="N1667" i="10"/>
  <c r="N1666" i="10"/>
  <c r="N1665" i="10"/>
  <c r="N1664" i="10"/>
  <c r="N1663" i="10"/>
  <c r="N1662" i="10"/>
  <c r="N1661" i="10"/>
  <c r="N1660" i="10"/>
  <c r="N1659" i="10"/>
  <c r="N1658" i="10"/>
  <c r="N1657" i="10"/>
  <c r="N1656" i="10"/>
  <c r="N1655" i="10"/>
  <c r="N1654" i="10"/>
  <c r="N1653" i="10"/>
  <c r="N1652" i="10"/>
  <c r="N1651" i="10"/>
  <c r="N1650" i="10"/>
  <c r="N1649" i="10"/>
  <c r="N1648" i="10"/>
  <c r="N1647" i="10"/>
  <c r="N1646" i="10"/>
  <c r="N1645" i="10"/>
  <c r="N1644" i="10"/>
  <c r="N1643" i="10"/>
  <c r="N1642" i="10"/>
  <c r="N1641" i="10"/>
  <c r="N1640" i="10"/>
  <c r="N1639" i="10"/>
  <c r="N1638" i="10"/>
  <c r="N1637" i="10"/>
  <c r="N1636" i="10"/>
  <c r="N1635" i="10"/>
  <c r="N1634" i="10"/>
  <c r="N1633" i="10"/>
  <c r="N1632" i="10"/>
  <c r="N1631" i="10"/>
  <c r="N1630" i="10"/>
  <c r="N1629" i="10"/>
  <c r="N1628" i="10"/>
  <c r="N1627" i="10"/>
  <c r="N1626" i="10"/>
  <c r="N1625" i="10"/>
  <c r="N1624" i="10"/>
  <c r="N1623" i="10"/>
  <c r="N1622" i="10"/>
  <c r="N1621" i="10"/>
  <c r="N1620" i="10"/>
  <c r="N1619" i="10"/>
  <c r="N1618" i="10"/>
  <c r="N1617" i="10"/>
  <c r="N1616" i="10"/>
  <c r="N1615" i="10"/>
  <c r="N1614" i="10"/>
  <c r="N1613" i="10"/>
  <c r="N1612" i="10"/>
  <c r="N1611" i="10"/>
  <c r="N1610" i="10"/>
  <c r="N1609" i="10"/>
  <c r="N1608" i="10"/>
  <c r="N1607" i="10"/>
  <c r="N1606" i="10"/>
  <c r="N1605" i="10"/>
  <c r="N1604" i="10"/>
  <c r="N1603" i="10"/>
  <c r="N1602" i="10"/>
  <c r="N1601" i="10"/>
  <c r="N1600" i="10"/>
  <c r="N1599" i="10"/>
  <c r="N1598" i="10"/>
  <c r="N1597" i="10"/>
  <c r="N1596" i="10"/>
  <c r="N1595" i="10"/>
  <c r="N1594" i="10"/>
  <c r="N1593" i="10"/>
  <c r="N1592" i="10"/>
  <c r="N1591" i="10"/>
  <c r="N1590" i="10"/>
  <c r="N1589" i="10"/>
  <c r="N1588" i="10"/>
  <c r="N1587" i="10"/>
  <c r="N1586" i="10"/>
  <c r="N1585" i="10"/>
  <c r="N1584" i="10"/>
  <c r="N1583" i="10"/>
  <c r="N1582" i="10"/>
  <c r="N1581" i="10"/>
  <c r="N1580" i="10"/>
  <c r="N1579" i="10"/>
  <c r="N1578" i="10"/>
  <c r="N1577" i="10"/>
  <c r="N1576" i="10"/>
  <c r="N1575" i="10"/>
  <c r="N1574" i="10"/>
  <c r="N1573" i="10"/>
  <c r="N1572" i="10"/>
  <c r="N1571" i="10"/>
  <c r="N1570" i="10"/>
  <c r="N1569" i="10"/>
  <c r="N1568" i="10"/>
  <c r="N1567" i="10"/>
  <c r="N1566" i="10"/>
  <c r="N1565" i="10"/>
  <c r="N1564" i="10"/>
  <c r="N1563" i="10"/>
  <c r="N1562" i="10"/>
  <c r="N1561" i="10"/>
  <c r="N1560" i="10"/>
  <c r="N1559" i="10"/>
  <c r="N1558" i="10"/>
  <c r="N1557" i="10"/>
  <c r="N1556" i="10"/>
  <c r="N1555" i="10"/>
  <c r="N1554" i="10"/>
  <c r="N1553" i="10"/>
  <c r="N1552" i="10"/>
  <c r="N1551" i="10"/>
  <c r="N1550" i="10"/>
  <c r="N1549" i="10"/>
  <c r="N1548" i="10"/>
  <c r="N1547" i="10"/>
  <c r="N1546" i="10"/>
  <c r="N1545" i="10"/>
  <c r="N1544" i="10"/>
  <c r="N1543" i="10"/>
  <c r="N1542" i="10"/>
  <c r="N1541" i="10"/>
  <c r="N1540" i="10"/>
  <c r="N1539" i="10"/>
  <c r="N1538" i="10"/>
  <c r="N1537" i="10"/>
  <c r="N1536" i="10"/>
  <c r="N1535" i="10"/>
  <c r="N1534" i="10"/>
  <c r="N1533" i="10"/>
  <c r="N1532" i="10"/>
  <c r="N1531" i="10"/>
  <c r="N1530" i="10"/>
  <c r="N1529" i="10"/>
  <c r="N1528" i="10"/>
  <c r="N1527" i="10"/>
  <c r="N1526" i="10"/>
  <c r="N1525" i="10"/>
  <c r="N1524" i="10"/>
  <c r="N1523" i="10"/>
  <c r="N1522" i="10"/>
  <c r="N1521" i="10"/>
  <c r="N1520" i="10"/>
  <c r="N1519" i="10"/>
  <c r="N1518" i="10"/>
  <c r="N1517" i="10"/>
  <c r="N1516" i="10"/>
  <c r="N1515" i="10"/>
  <c r="N1514" i="10"/>
  <c r="N1513" i="10"/>
  <c r="N1512" i="10"/>
  <c r="N1511" i="10"/>
  <c r="N1510" i="10"/>
  <c r="N1509" i="10"/>
  <c r="N1508" i="10"/>
  <c r="N1507" i="10"/>
  <c r="N1506" i="10"/>
  <c r="N1505" i="10"/>
  <c r="N1504" i="10"/>
  <c r="N1503" i="10"/>
  <c r="N1502" i="10"/>
  <c r="N1501" i="10"/>
  <c r="N1500" i="10"/>
  <c r="N1499" i="10"/>
  <c r="N1498" i="10"/>
  <c r="N1497" i="10"/>
  <c r="N1496" i="10"/>
  <c r="N1495" i="10"/>
  <c r="N1494" i="10"/>
  <c r="N1493" i="10"/>
  <c r="N1492" i="10"/>
  <c r="N1491" i="10"/>
  <c r="N1490" i="10"/>
  <c r="N1489" i="10"/>
  <c r="N1488" i="10"/>
  <c r="N1487" i="10"/>
  <c r="N1486" i="10"/>
  <c r="N1485" i="10"/>
  <c r="N1484" i="10"/>
  <c r="N1483" i="10"/>
  <c r="N1482" i="10"/>
  <c r="N1481" i="10"/>
  <c r="N1480" i="10"/>
  <c r="N1479" i="10"/>
  <c r="N1478" i="10"/>
  <c r="N1477" i="10"/>
  <c r="N1476" i="10"/>
  <c r="N1475" i="10"/>
  <c r="N1474" i="10"/>
  <c r="N1473" i="10"/>
  <c r="N1472" i="10"/>
  <c r="N1471" i="10"/>
  <c r="N1470" i="10"/>
  <c r="N1469" i="10"/>
  <c r="N1468" i="10"/>
  <c r="N1467" i="10"/>
  <c r="N1466" i="10"/>
  <c r="N1465" i="10"/>
  <c r="N1464" i="10"/>
  <c r="N1463" i="10"/>
  <c r="N1462" i="10"/>
  <c r="N1461" i="10"/>
  <c r="N1460" i="10"/>
  <c r="N1459" i="10"/>
  <c r="N1458" i="10"/>
  <c r="N1457" i="10"/>
  <c r="N1456" i="10"/>
  <c r="N1455" i="10"/>
  <c r="N1454" i="10"/>
  <c r="N1453" i="10"/>
  <c r="N1452" i="10"/>
  <c r="N1451" i="10"/>
  <c r="N1450" i="10"/>
  <c r="N1449" i="10"/>
  <c r="N1448" i="10"/>
  <c r="N1447" i="10"/>
  <c r="N1446" i="10"/>
  <c r="N1445" i="10"/>
  <c r="N1444" i="10"/>
  <c r="N1443" i="10"/>
  <c r="N1442" i="10"/>
  <c r="N1441" i="10"/>
  <c r="N1440" i="10"/>
  <c r="N1439" i="10"/>
  <c r="N1438" i="10"/>
  <c r="N1437" i="10"/>
  <c r="N1436" i="10"/>
  <c r="N1435" i="10"/>
  <c r="N1434" i="10"/>
  <c r="N1433" i="10"/>
  <c r="N1432" i="10"/>
  <c r="N1431" i="10"/>
  <c r="N1430" i="10"/>
  <c r="N1429" i="10"/>
  <c r="N1428" i="10"/>
  <c r="N1427" i="10"/>
  <c r="N1426" i="10"/>
  <c r="N1425" i="10"/>
  <c r="N1424" i="10"/>
  <c r="N1423" i="10"/>
  <c r="N1422" i="10"/>
  <c r="N1421" i="10"/>
  <c r="N1420" i="10"/>
  <c r="N1419" i="10"/>
  <c r="N1418" i="10"/>
  <c r="N1417" i="10"/>
  <c r="N1416" i="10"/>
  <c r="N1415" i="10"/>
  <c r="N1414" i="10"/>
  <c r="N1413" i="10"/>
  <c r="N1412" i="10"/>
  <c r="N1411" i="10"/>
  <c r="N1410" i="10"/>
  <c r="N1409" i="10"/>
  <c r="N1408" i="10"/>
  <c r="N1407" i="10"/>
  <c r="N1406" i="10"/>
  <c r="N1405" i="10"/>
  <c r="N1404" i="10"/>
  <c r="N1403" i="10"/>
  <c r="N1402" i="10"/>
  <c r="N1401" i="10"/>
  <c r="N1400" i="10"/>
  <c r="N1399" i="10"/>
  <c r="N1398" i="10"/>
  <c r="N1397" i="10"/>
  <c r="N1396" i="10"/>
  <c r="N1395" i="10"/>
  <c r="N1394" i="10"/>
  <c r="N1393" i="10"/>
  <c r="N1392" i="10"/>
  <c r="N1391" i="10"/>
  <c r="N1390" i="10"/>
  <c r="N1389" i="10"/>
  <c r="N1388" i="10"/>
  <c r="N1387" i="10"/>
  <c r="N1386" i="10"/>
  <c r="N1385" i="10"/>
  <c r="N1384" i="10"/>
  <c r="N1383" i="10"/>
  <c r="N1382" i="10"/>
  <c r="N1381" i="10"/>
  <c r="N1380" i="10"/>
  <c r="N1379" i="10"/>
  <c r="N1378" i="10"/>
  <c r="N1377" i="10"/>
  <c r="N1376" i="10"/>
  <c r="N1375" i="10"/>
  <c r="N1374" i="10"/>
  <c r="N1373" i="10"/>
  <c r="N1372" i="10"/>
  <c r="N1371" i="10"/>
  <c r="N1370" i="10"/>
  <c r="N1369" i="10"/>
  <c r="N1368" i="10"/>
  <c r="N1367" i="10"/>
  <c r="N1366" i="10"/>
  <c r="N1365" i="10"/>
  <c r="N1364" i="10"/>
  <c r="N1363" i="10"/>
  <c r="N1362" i="10"/>
  <c r="N1361" i="10"/>
  <c r="N1360" i="10"/>
  <c r="N1359" i="10"/>
  <c r="N1358" i="10"/>
  <c r="N1357" i="10"/>
  <c r="N1356" i="10"/>
  <c r="N1355" i="10"/>
  <c r="N1354" i="10"/>
  <c r="N1353" i="10"/>
  <c r="N1352" i="10"/>
  <c r="N1351" i="10"/>
  <c r="N1350" i="10"/>
  <c r="N1349" i="10"/>
  <c r="N1348" i="10"/>
  <c r="N1347" i="10"/>
  <c r="N1346" i="10"/>
  <c r="N1345" i="10"/>
  <c r="N1344" i="10"/>
  <c r="N1343" i="10"/>
  <c r="N1342" i="10"/>
  <c r="N1341" i="10"/>
  <c r="N1340" i="10"/>
  <c r="N1339" i="10"/>
  <c r="N1338" i="10"/>
  <c r="N1337" i="10"/>
  <c r="N1336" i="10"/>
  <c r="N1335" i="10"/>
  <c r="N1334" i="10"/>
  <c r="N1333" i="10"/>
  <c r="N1332" i="10"/>
  <c r="N1331" i="10"/>
  <c r="N1330" i="10"/>
  <c r="N1329" i="10"/>
  <c r="N1328" i="10"/>
  <c r="N1327" i="10"/>
  <c r="N1326" i="10"/>
  <c r="N1325" i="10"/>
  <c r="N1324" i="10"/>
  <c r="N1323" i="10"/>
  <c r="N1322" i="10"/>
  <c r="N1321" i="10"/>
  <c r="N1320" i="10"/>
  <c r="N1319" i="10"/>
  <c r="N1318" i="10"/>
  <c r="N1317" i="10"/>
  <c r="N1316" i="10"/>
  <c r="N1315" i="10"/>
  <c r="N1314" i="10"/>
  <c r="N1313" i="10"/>
  <c r="N1312" i="10"/>
  <c r="N1311" i="10"/>
  <c r="N1310" i="10"/>
  <c r="N1309" i="10"/>
  <c r="N1308" i="10"/>
  <c r="N1307" i="10"/>
  <c r="N1306" i="10"/>
  <c r="N1305" i="10"/>
  <c r="N1304" i="10"/>
  <c r="N1303" i="10"/>
  <c r="N1302" i="10"/>
  <c r="N1301" i="10"/>
  <c r="N1300" i="10"/>
  <c r="N1299" i="10"/>
  <c r="N1298" i="10"/>
  <c r="N1297" i="10"/>
  <c r="N1296" i="10"/>
  <c r="N1295" i="10"/>
  <c r="N1294" i="10"/>
  <c r="N1293" i="10"/>
  <c r="N1292" i="10"/>
  <c r="N1291" i="10"/>
  <c r="N1290" i="10"/>
  <c r="N1289" i="10"/>
  <c r="N1288" i="10"/>
  <c r="N1287" i="10"/>
  <c r="N1286" i="10"/>
  <c r="N1285" i="10"/>
  <c r="N1284" i="10"/>
  <c r="N1283" i="10"/>
  <c r="N1282" i="10"/>
  <c r="N1281" i="10"/>
  <c r="N1280" i="10"/>
  <c r="N1279" i="10"/>
  <c r="N1278" i="10"/>
  <c r="N1277" i="10"/>
  <c r="N1276" i="10"/>
  <c r="N1275" i="10"/>
  <c r="N1274" i="10"/>
  <c r="N1273" i="10"/>
  <c r="N1272" i="10"/>
  <c r="N1271" i="10"/>
  <c r="N1270" i="10"/>
  <c r="N1269" i="10"/>
  <c r="N1268" i="10"/>
  <c r="N1267" i="10"/>
  <c r="N1266" i="10"/>
  <c r="N1265" i="10"/>
  <c r="N1264" i="10"/>
  <c r="N1263" i="10"/>
  <c r="N1262" i="10"/>
  <c r="N1261" i="10"/>
  <c r="N1260" i="10"/>
  <c r="N1259" i="10"/>
  <c r="N1258" i="10"/>
  <c r="N1257" i="10"/>
  <c r="N1256" i="10"/>
  <c r="N1255" i="10"/>
  <c r="N1254" i="10"/>
  <c r="N1253" i="10"/>
  <c r="N1252" i="10"/>
  <c r="N1251" i="10"/>
  <c r="N1250" i="10"/>
  <c r="N1249" i="10"/>
  <c r="N1248" i="10"/>
  <c r="N1247" i="10"/>
  <c r="N1246" i="10"/>
  <c r="N1245" i="10"/>
  <c r="N1244" i="10"/>
  <c r="N1243" i="10"/>
  <c r="N1242" i="10"/>
  <c r="N1241" i="10"/>
  <c r="N1240" i="10"/>
  <c r="N1239" i="10"/>
  <c r="N1238" i="10"/>
  <c r="N1237" i="10"/>
  <c r="N1236" i="10"/>
  <c r="N1235" i="10"/>
  <c r="N1234" i="10"/>
  <c r="N1233" i="10"/>
  <c r="N1232" i="10"/>
  <c r="N1231" i="10"/>
  <c r="N1230" i="10"/>
  <c r="N1229" i="10"/>
  <c r="N1228" i="10"/>
  <c r="N1227" i="10"/>
  <c r="N1226" i="10"/>
  <c r="N1225" i="10"/>
  <c r="N1224" i="10"/>
  <c r="N1223" i="10"/>
  <c r="N1222" i="10"/>
  <c r="N1221" i="10"/>
  <c r="N1220" i="10"/>
  <c r="N1219" i="10"/>
  <c r="N1218" i="10"/>
  <c r="N1217" i="10"/>
  <c r="N1216" i="10"/>
  <c r="N1215" i="10"/>
  <c r="N1214" i="10"/>
  <c r="N1213" i="10"/>
  <c r="N1212" i="10"/>
  <c r="N1211" i="10"/>
  <c r="N1210" i="10"/>
  <c r="N1209" i="10"/>
  <c r="N1208" i="10"/>
  <c r="N1207" i="10"/>
  <c r="N1206" i="10"/>
  <c r="N1205" i="10"/>
  <c r="N1204" i="10"/>
  <c r="N1203" i="10"/>
  <c r="N1202" i="10"/>
  <c r="N1201" i="10"/>
  <c r="N1200" i="10"/>
  <c r="N1199" i="10"/>
  <c r="N1198" i="10"/>
  <c r="N1197" i="10"/>
  <c r="N1196" i="10"/>
  <c r="N1195" i="10"/>
  <c r="N1194" i="10"/>
  <c r="N1193" i="10"/>
  <c r="N1192" i="10"/>
  <c r="N1191" i="10"/>
  <c r="N1190" i="10"/>
  <c r="N1189" i="10"/>
  <c r="N1188" i="10"/>
  <c r="N1187" i="10"/>
  <c r="N1186" i="10"/>
  <c r="N1185" i="10"/>
  <c r="N1184" i="10"/>
  <c r="N1183" i="10"/>
  <c r="N1182" i="10"/>
  <c r="N1181" i="10"/>
  <c r="N1180" i="10"/>
  <c r="N1179" i="10"/>
  <c r="N1178" i="10"/>
  <c r="N1177" i="10"/>
  <c r="N1176" i="10"/>
  <c r="N1175" i="10"/>
  <c r="N1174" i="10"/>
  <c r="N1173" i="10"/>
  <c r="N1172" i="10"/>
  <c r="N1171" i="10"/>
  <c r="N1170" i="10"/>
  <c r="N1169" i="10"/>
  <c r="N1168" i="10"/>
  <c r="N1167" i="10"/>
  <c r="N1166" i="10"/>
  <c r="N1165" i="10"/>
  <c r="N1164" i="10"/>
  <c r="N1163" i="10"/>
  <c r="N1162" i="10"/>
  <c r="N1161" i="10"/>
  <c r="N1160" i="10"/>
  <c r="N1159" i="10"/>
  <c r="N1158" i="10"/>
  <c r="N1157" i="10"/>
  <c r="N1156" i="10"/>
  <c r="N1155" i="10"/>
  <c r="N1154" i="10"/>
  <c r="N1153" i="10"/>
  <c r="N1152" i="10"/>
  <c r="N1151" i="10"/>
  <c r="N1150" i="10"/>
  <c r="N1149" i="10"/>
  <c r="N1148" i="10"/>
  <c r="N1147" i="10"/>
  <c r="N1146" i="10"/>
  <c r="N1145" i="10"/>
  <c r="N1144" i="10"/>
  <c r="N1143" i="10"/>
  <c r="N1142" i="10"/>
  <c r="N1141" i="10"/>
  <c r="N1140" i="10"/>
  <c r="N1139" i="10"/>
  <c r="N1138" i="10"/>
  <c r="N1137" i="10"/>
  <c r="N1136" i="10"/>
  <c r="N1135" i="10"/>
  <c r="N1134" i="10"/>
  <c r="N1133" i="10"/>
  <c r="N1132" i="10"/>
  <c r="N1131" i="10"/>
  <c r="N1130" i="10"/>
  <c r="N1129" i="10"/>
  <c r="N1128" i="10"/>
  <c r="N1127" i="10"/>
  <c r="N1126" i="10"/>
  <c r="N1125" i="10"/>
  <c r="N1124" i="10"/>
  <c r="N1123" i="10"/>
  <c r="N1122" i="10"/>
  <c r="N1121" i="10"/>
  <c r="N1120" i="10"/>
  <c r="N1119" i="10"/>
  <c r="N1118" i="10"/>
  <c r="N1117" i="10"/>
  <c r="N1116" i="10"/>
  <c r="N1115" i="10"/>
  <c r="N1114" i="10"/>
  <c r="N1113" i="10"/>
  <c r="N1112" i="10"/>
  <c r="N1111" i="10"/>
  <c r="N1110" i="10"/>
  <c r="N1109" i="10"/>
  <c r="N1108" i="10"/>
  <c r="N1107" i="10"/>
  <c r="N1106" i="10"/>
  <c r="N1105" i="10"/>
  <c r="N1104" i="10"/>
  <c r="N1103" i="10"/>
  <c r="N1102" i="10"/>
  <c r="N1101" i="10"/>
  <c r="N1100" i="10"/>
  <c r="N1099" i="10"/>
  <c r="N1098" i="10"/>
  <c r="N1097" i="10"/>
  <c r="N1096" i="10"/>
  <c r="N1095" i="10"/>
  <c r="N1094" i="10"/>
  <c r="N1093" i="10"/>
  <c r="N1092" i="10"/>
  <c r="N1091" i="10"/>
  <c r="N1090" i="10"/>
  <c r="N1089" i="10"/>
  <c r="N1088" i="10"/>
  <c r="N1087" i="10"/>
  <c r="N1086" i="10"/>
  <c r="N1085" i="10"/>
  <c r="N1084" i="10"/>
  <c r="N1083" i="10"/>
  <c r="N1082" i="10"/>
  <c r="N1081" i="10"/>
  <c r="N1080" i="10"/>
  <c r="N1079" i="10"/>
  <c r="N1078" i="10"/>
  <c r="N1077" i="10"/>
  <c r="N1076" i="10"/>
  <c r="N1075" i="10"/>
  <c r="N1074" i="10"/>
  <c r="N1073" i="10"/>
  <c r="N1072" i="10"/>
  <c r="N1071" i="10"/>
  <c r="N1070" i="10"/>
  <c r="N1069" i="10"/>
  <c r="N1068" i="10"/>
  <c r="N1067" i="10"/>
  <c r="N1066" i="10"/>
  <c r="N1065" i="10"/>
  <c r="N1064" i="10"/>
  <c r="N1063" i="10"/>
  <c r="N1062" i="10"/>
  <c r="N1061" i="10"/>
  <c r="N1060" i="10"/>
  <c r="N1059" i="10"/>
  <c r="N1058" i="10"/>
  <c r="N1057" i="10"/>
  <c r="N1056" i="10"/>
  <c r="N1055" i="10"/>
  <c r="N1054" i="10"/>
  <c r="N1053" i="10"/>
  <c r="N1052" i="10"/>
  <c r="N1051" i="10"/>
  <c r="N1050" i="10"/>
  <c r="N1049" i="10"/>
  <c r="N1048" i="10"/>
  <c r="N1047" i="10"/>
  <c r="N1046" i="10"/>
  <c r="N1045" i="10"/>
  <c r="N1044" i="10"/>
  <c r="N1043" i="10"/>
  <c r="N1042" i="10"/>
  <c r="N1041" i="10"/>
  <c r="N1040" i="10"/>
  <c r="N1039" i="10"/>
  <c r="N1038" i="10"/>
  <c r="N1037" i="10"/>
  <c r="N1036" i="10"/>
  <c r="N1035" i="10"/>
  <c r="N1034" i="10"/>
  <c r="N1033" i="10"/>
  <c r="N1032" i="10"/>
  <c r="N1031" i="10"/>
  <c r="N1030" i="10"/>
  <c r="N1029" i="10"/>
  <c r="N1028" i="10"/>
  <c r="N1027" i="10"/>
  <c r="N1026" i="10"/>
  <c r="N1025" i="10"/>
  <c r="N1024" i="10"/>
  <c r="N1023" i="10"/>
  <c r="N1022" i="10"/>
  <c r="N1021" i="10"/>
  <c r="N1020" i="10"/>
  <c r="N1019" i="10"/>
  <c r="N1018" i="10"/>
  <c r="N1017" i="10"/>
  <c r="N1016" i="10"/>
  <c r="N1015" i="10"/>
  <c r="N1014" i="10"/>
  <c r="N1013" i="10"/>
  <c r="N1012" i="10"/>
  <c r="N1011" i="10"/>
  <c r="N1010" i="10"/>
  <c r="N1009" i="10"/>
  <c r="N1008" i="10"/>
  <c r="N1007" i="10"/>
  <c r="N1006" i="10"/>
  <c r="N1005" i="10"/>
  <c r="N1004" i="10"/>
  <c r="N1003" i="10"/>
  <c r="N1002" i="10"/>
  <c r="N1001" i="10"/>
  <c r="N1000" i="10"/>
  <c r="N999" i="10"/>
  <c r="N998" i="10"/>
  <c r="N997" i="10"/>
  <c r="N996" i="10"/>
  <c r="N995" i="10"/>
  <c r="N994" i="10"/>
  <c r="N993" i="10"/>
  <c r="N992" i="10"/>
  <c r="N991" i="10"/>
  <c r="N990" i="10"/>
  <c r="N989" i="10"/>
  <c r="N988" i="10"/>
  <c r="N987" i="10"/>
  <c r="N986" i="10"/>
  <c r="N985" i="10"/>
  <c r="N984" i="10"/>
  <c r="N983" i="10"/>
  <c r="N982" i="10"/>
  <c r="N981" i="10"/>
  <c r="N980" i="10"/>
  <c r="N979" i="10"/>
  <c r="N978" i="10"/>
  <c r="N977" i="10"/>
  <c r="N976" i="10"/>
  <c r="N975" i="10"/>
  <c r="N974" i="10"/>
  <c r="N973" i="10"/>
  <c r="N972" i="10"/>
  <c r="N971" i="10"/>
  <c r="N970" i="10"/>
  <c r="N969" i="10"/>
  <c r="N968" i="10"/>
  <c r="N967" i="10"/>
  <c r="N966" i="10"/>
  <c r="N965" i="10"/>
  <c r="N964" i="10"/>
  <c r="N963" i="10"/>
  <c r="N962" i="10"/>
  <c r="N961" i="10"/>
  <c r="N960" i="10"/>
  <c r="N959" i="10"/>
  <c r="N958" i="10"/>
  <c r="N957" i="10"/>
  <c r="N956" i="10"/>
  <c r="N955" i="10"/>
  <c r="N954" i="10"/>
  <c r="N953" i="10"/>
  <c r="N952" i="10"/>
  <c r="N951" i="10"/>
  <c r="N950" i="10"/>
  <c r="N949" i="10"/>
  <c r="N948" i="10"/>
  <c r="N947" i="10"/>
  <c r="N946" i="10"/>
  <c r="N945" i="10"/>
  <c r="N944" i="10"/>
  <c r="N943" i="10"/>
  <c r="N942" i="10"/>
  <c r="N941" i="10"/>
  <c r="N940" i="10"/>
  <c r="N939" i="10"/>
  <c r="N938" i="10"/>
  <c r="N937" i="10"/>
  <c r="N936" i="10"/>
  <c r="N935" i="10"/>
  <c r="N934" i="10"/>
  <c r="N933" i="10"/>
  <c r="N932" i="10"/>
  <c r="N931" i="10"/>
  <c r="N930" i="10"/>
  <c r="N929" i="10"/>
  <c r="N928" i="10"/>
  <c r="N927" i="10"/>
  <c r="N926" i="10"/>
  <c r="N925" i="10"/>
  <c r="N924" i="10"/>
  <c r="N923" i="10"/>
  <c r="N922" i="10"/>
  <c r="N921" i="10"/>
  <c r="N920" i="10"/>
  <c r="N919" i="10"/>
  <c r="N918" i="10"/>
  <c r="N917" i="10"/>
  <c r="N916" i="10"/>
  <c r="N915" i="10"/>
  <c r="N914" i="10"/>
  <c r="N913" i="10"/>
  <c r="N912" i="10"/>
  <c r="N911" i="10"/>
  <c r="N910" i="10"/>
  <c r="N909" i="10"/>
  <c r="N908" i="10"/>
  <c r="N907" i="10"/>
  <c r="N906" i="10"/>
  <c r="N905" i="10"/>
  <c r="N904" i="10"/>
  <c r="N903" i="10"/>
  <c r="N902" i="10"/>
  <c r="N901" i="10"/>
  <c r="N900" i="10"/>
  <c r="N899" i="10"/>
  <c r="N898" i="10"/>
  <c r="N897" i="10"/>
  <c r="N896" i="10"/>
  <c r="N895" i="10"/>
  <c r="N894" i="10"/>
  <c r="N893" i="10"/>
  <c r="N892" i="10"/>
  <c r="N891" i="10"/>
  <c r="N890" i="10"/>
  <c r="N889" i="10"/>
  <c r="N888" i="10"/>
  <c r="N887" i="10"/>
  <c r="N886" i="10"/>
  <c r="N885" i="10"/>
  <c r="N884" i="10"/>
  <c r="N883" i="10"/>
  <c r="N882" i="10"/>
  <c r="N881" i="10"/>
  <c r="N880" i="10"/>
  <c r="N879" i="10"/>
  <c r="N878" i="10"/>
  <c r="N877" i="10"/>
  <c r="N876" i="10"/>
  <c r="N875" i="10"/>
  <c r="N874" i="10"/>
  <c r="N873" i="10"/>
  <c r="N872" i="10"/>
  <c r="N871" i="10"/>
  <c r="N870" i="10"/>
  <c r="N869" i="10"/>
  <c r="N868" i="10"/>
  <c r="N867" i="10"/>
  <c r="N866" i="10"/>
  <c r="N865" i="10"/>
  <c r="N864" i="10"/>
  <c r="N863" i="10"/>
  <c r="N862" i="10"/>
  <c r="N861" i="10"/>
  <c r="N860" i="10"/>
  <c r="N859" i="10"/>
  <c r="N858" i="10"/>
  <c r="N857" i="10"/>
  <c r="N856" i="10"/>
  <c r="N855" i="10"/>
  <c r="N854" i="10"/>
  <c r="N853" i="10"/>
  <c r="N852" i="10"/>
  <c r="N851" i="10"/>
  <c r="N850" i="10"/>
  <c r="N849" i="10"/>
  <c r="N848" i="10"/>
  <c r="N847" i="10"/>
  <c r="N846" i="10"/>
  <c r="N845" i="10"/>
  <c r="N844" i="10"/>
  <c r="N843" i="10"/>
  <c r="N842" i="10"/>
  <c r="N841" i="10"/>
  <c r="N840" i="10"/>
  <c r="N839" i="10"/>
  <c r="N838" i="10"/>
  <c r="N837" i="10"/>
  <c r="N836" i="10"/>
  <c r="N835" i="10"/>
  <c r="N834" i="10"/>
  <c r="N833" i="10"/>
  <c r="N832" i="10"/>
  <c r="N831" i="10"/>
  <c r="N830" i="10"/>
  <c r="N829" i="10"/>
  <c r="N828" i="10"/>
  <c r="N827" i="10"/>
  <c r="N826" i="10"/>
  <c r="N825" i="10"/>
  <c r="N824" i="10"/>
  <c r="N823" i="10"/>
  <c r="N822" i="10"/>
  <c r="N821" i="10"/>
  <c r="N820" i="10"/>
  <c r="N819" i="10"/>
  <c r="N818" i="10"/>
  <c r="N817" i="10"/>
  <c r="N816" i="10"/>
  <c r="N815" i="10"/>
  <c r="N814" i="10"/>
  <c r="N813" i="10"/>
  <c r="N812" i="10"/>
  <c r="N811" i="10"/>
  <c r="N810" i="10"/>
  <c r="N809" i="10"/>
  <c r="N808" i="10"/>
  <c r="N807" i="10"/>
  <c r="N806" i="10"/>
  <c r="N805" i="10"/>
  <c r="N804" i="10"/>
  <c r="N803" i="10"/>
  <c r="N802" i="10"/>
  <c r="N801" i="10"/>
  <c r="N800" i="10"/>
  <c r="N799" i="10"/>
  <c r="N798" i="10"/>
  <c r="N797" i="10"/>
  <c r="N796" i="10"/>
  <c r="N795" i="10"/>
  <c r="N794" i="10"/>
  <c r="N793" i="10"/>
  <c r="N792" i="10"/>
  <c r="N791" i="10"/>
  <c r="N790" i="10"/>
  <c r="N789" i="10"/>
  <c r="N788" i="10"/>
  <c r="N787" i="10"/>
  <c r="N786" i="10"/>
  <c r="N785" i="10"/>
  <c r="N784" i="10"/>
  <c r="N783" i="10"/>
  <c r="N782" i="10"/>
  <c r="N781" i="10"/>
  <c r="N780" i="10"/>
  <c r="N779" i="10"/>
  <c r="N778" i="10"/>
  <c r="N777" i="10"/>
  <c r="N776" i="10"/>
  <c r="N775" i="10"/>
  <c r="N774" i="10"/>
  <c r="N773" i="10"/>
  <c r="N772" i="10"/>
  <c r="N771" i="10"/>
  <c r="N770" i="10"/>
  <c r="N769" i="10"/>
  <c r="N768" i="10"/>
  <c r="N767" i="10"/>
  <c r="N766" i="10"/>
  <c r="N765" i="10"/>
  <c r="N764" i="10"/>
  <c r="N763" i="10"/>
  <c r="N762" i="10"/>
  <c r="N761" i="10"/>
  <c r="N760" i="10"/>
  <c r="N759" i="10"/>
  <c r="N758" i="10"/>
  <c r="N757" i="10"/>
  <c r="N756" i="10"/>
  <c r="N755" i="10"/>
  <c r="N754" i="10"/>
  <c r="N753" i="10"/>
  <c r="N752" i="10"/>
  <c r="N751" i="10"/>
  <c r="N750" i="10"/>
  <c r="N749" i="10"/>
  <c r="N748" i="10"/>
  <c r="N747" i="10"/>
  <c r="N746" i="10"/>
  <c r="N745" i="10"/>
  <c r="N744" i="10"/>
  <c r="N743" i="10"/>
  <c r="N742" i="10"/>
  <c r="N741" i="10"/>
  <c r="N740" i="10"/>
  <c r="N739" i="10"/>
  <c r="N738" i="10"/>
  <c r="N737" i="10"/>
  <c r="N736" i="10"/>
  <c r="N735" i="10"/>
  <c r="N734" i="10"/>
  <c r="N733" i="10"/>
  <c r="N732" i="10"/>
  <c r="N731" i="10"/>
  <c r="N730" i="10"/>
  <c r="N729" i="10"/>
  <c r="N728" i="10"/>
  <c r="N727" i="10"/>
  <c r="N726" i="10"/>
  <c r="N725" i="10"/>
  <c r="N724" i="10"/>
  <c r="N723" i="10"/>
  <c r="N722" i="10"/>
  <c r="N721" i="10"/>
  <c r="N720" i="10"/>
  <c r="N719" i="10"/>
  <c r="N718" i="10"/>
  <c r="N717" i="10"/>
  <c r="N716" i="10"/>
  <c r="N715" i="10"/>
  <c r="N714" i="10"/>
  <c r="N713" i="10"/>
  <c r="N712" i="10"/>
  <c r="N711" i="10"/>
  <c r="N710" i="10"/>
  <c r="N709" i="10"/>
  <c r="N708" i="10"/>
  <c r="N707" i="10"/>
  <c r="N706" i="10"/>
  <c r="N705" i="10"/>
  <c r="N704" i="10"/>
  <c r="N703" i="10"/>
  <c r="N702" i="10"/>
  <c r="N701" i="10"/>
  <c r="N700" i="10"/>
  <c r="N699" i="10"/>
  <c r="N698" i="10"/>
  <c r="N697" i="10"/>
  <c r="N696" i="10"/>
  <c r="N695" i="10"/>
  <c r="N694" i="10"/>
  <c r="N693" i="10"/>
  <c r="N692" i="10"/>
  <c r="N691" i="10"/>
  <c r="N690" i="10"/>
  <c r="N689" i="10"/>
  <c r="N688" i="10"/>
  <c r="N687" i="10"/>
  <c r="N686" i="10"/>
  <c r="N685" i="10"/>
  <c r="N684" i="10"/>
  <c r="N683" i="10"/>
  <c r="N682" i="10"/>
  <c r="N681" i="10"/>
  <c r="N680" i="10"/>
  <c r="N679" i="10"/>
  <c r="N678" i="10"/>
  <c r="N677" i="10"/>
  <c r="N676" i="10"/>
  <c r="N675" i="10"/>
  <c r="N674" i="10"/>
  <c r="N673" i="10"/>
  <c r="N672" i="10"/>
  <c r="N671" i="10"/>
  <c r="N670" i="10"/>
  <c r="N669" i="10"/>
  <c r="N668" i="10"/>
  <c r="N667" i="10"/>
  <c r="N666" i="10"/>
  <c r="N665" i="10"/>
  <c r="N664" i="10"/>
  <c r="N663" i="10"/>
  <c r="N662" i="10"/>
  <c r="N661" i="10"/>
  <c r="N660" i="10"/>
  <c r="N659" i="10"/>
  <c r="N658" i="10"/>
  <c r="N657" i="10"/>
  <c r="N656" i="10"/>
  <c r="N655" i="10"/>
  <c r="N654" i="10"/>
  <c r="N653" i="10"/>
  <c r="N652" i="10"/>
  <c r="N651" i="10"/>
  <c r="N650" i="10"/>
  <c r="N649" i="10"/>
  <c r="N648" i="10"/>
  <c r="N647" i="10"/>
  <c r="N646" i="10"/>
  <c r="N645" i="10"/>
  <c r="N644" i="10"/>
  <c r="N643" i="10"/>
  <c r="N642" i="10"/>
  <c r="N641" i="10"/>
  <c r="N640" i="10"/>
  <c r="N639" i="10"/>
  <c r="N638" i="10"/>
  <c r="N637" i="10"/>
  <c r="N636" i="10"/>
  <c r="N635" i="10"/>
  <c r="N634" i="10"/>
  <c r="N633" i="10"/>
  <c r="N632" i="10"/>
  <c r="N631" i="10"/>
  <c r="N630" i="10"/>
  <c r="N629" i="10"/>
  <c r="N628" i="10"/>
  <c r="N627" i="10"/>
  <c r="N626" i="10"/>
  <c r="N625" i="10"/>
  <c r="N624" i="10"/>
  <c r="N623" i="10"/>
  <c r="N622" i="10"/>
  <c r="N621" i="10"/>
  <c r="N620" i="10"/>
  <c r="N619" i="10"/>
  <c r="N618" i="10"/>
  <c r="N617" i="10"/>
  <c r="N616" i="10"/>
  <c r="N615" i="10"/>
  <c r="N614" i="10"/>
  <c r="N613" i="10"/>
  <c r="N612" i="10"/>
  <c r="N611" i="10"/>
  <c r="N610" i="10"/>
  <c r="N609" i="10"/>
  <c r="N608" i="10"/>
  <c r="N607" i="10"/>
  <c r="N606" i="10"/>
  <c r="N605" i="10"/>
  <c r="N604" i="10"/>
  <c r="N603" i="10"/>
  <c r="N602" i="10"/>
  <c r="N601" i="10"/>
  <c r="N600" i="10"/>
  <c r="N599" i="10"/>
  <c r="N598" i="10"/>
  <c r="N597" i="10"/>
  <c r="N596" i="10"/>
  <c r="N595" i="10"/>
  <c r="N594" i="10"/>
  <c r="N593" i="10"/>
  <c r="N592" i="10"/>
  <c r="N591" i="10"/>
  <c r="N590" i="10"/>
  <c r="N589" i="10"/>
  <c r="N588" i="10"/>
  <c r="N587" i="10"/>
  <c r="N586" i="10"/>
  <c r="N585" i="10"/>
  <c r="N584" i="10"/>
  <c r="N583" i="10"/>
  <c r="N582" i="10"/>
  <c r="N581" i="10"/>
  <c r="N580" i="10"/>
  <c r="N579" i="10"/>
  <c r="N578" i="10"/>
  <c r="N577" i="10"/>
  <c r="N576" i="10"/>
  <c r="N575" i="10"/>
  <c r="N574" i="10"/>
  <c r="N573" i="10"/>
  <c r="N572" i="10"/>
  <c r="N571" i="10"/>
  <c r="N570" i="10"/>
  <c r="N569" i="10"/>
  <c r="N568" i="10"/>
  <c r="N567" i="10"/>
  <c r="N566" i="10"/>
  <c r="N565" i="10"/>
  <c r="N564" i="10"/>
  <c r="N563" i="10"/>
  <c r="N562" i="10"/>
  <c r="N561" i="10"/>
  <c r="N560" i="10"/>
  <c r="N559" i="10"/>
  <c r="N558" i="10"/>
  <c r="N557" i="10"/>
  <c r="N556" i="10"/>
  <c r="N555" i="10"/>
  <c r="N554" i="10"/>
  <c r="N553" i="10"/>
  <c r="N552" i="10"/>
  <c r="N551" i="10"/>
  <c r="N550" i="10"/>
  <c r="N549" i="10"/>
  <c r="N548" i="10"/>
  <c r="N547" i="10"/>
  <c r="N546" i="10"/>
  <c r="N545" i="10"/>
  <c r="N544" i="10"/>
  <c r="N543" i="10"/>
  <c r="N542" i="10"/>
  <c r="N541" i="10"/>
  <c r="N540" i="10"/>
  <c r="N539" i="10"/>
  <c r="N538" i="10"/>
  <c r="N537" i="10"/>
  <c r="N536" i="10"/>
  <c r="N535" i="10"/>
  <c r="N534" i="10"/>
  <c r="N533" i="10"/>
  <c r="N532" i="10"/>
  <c r="N531" i="10"/>
  <c r="N530" i="10"/>
  <c r="N529" i="10"/>
  <c r="N528" i="10"/>
  <c r="N527" i="10"/>
  <c r="N526" i="10"/>
  <c r="N525" i="10"/>
  <c r="N524" i="10"/>
  <c r="N523" i="10"/>
  <c r="N522" i="10"/>
  <c r="N521" i="10"/>
  <c r="N520" i="10"/>
  <c r="N519" i="10"/>
  <c r="N518" i="10"/>
  <c r="N517" i="10"/>
  <c r="N516" i="10"/>
  <c r="N515" i="10"/>
  <c r="N514" i="10"/>
  <c r="N513" i="10"/>
  <c r="N512" i="10"/>
  <c r="N511" i="10"/>
  <c r="N510" i="10"/>
  <c r="N509" i="10"/>
  <c r="N508" i="10"/>
  <c r="N507" i="10"/>
  <c r="N506" i="10"/>
  <c r="N505" i="10"/>
  <c r="N504" i="10"/>
  <c r="N503" i="10"/>
  <c r="N502" i="10"/>
  <c r="N501" i="10"/>
  <c r="N500" i="10"/>
  <c r="N499" i="10"/>
  <c r="N498" i="10"/>
  <c r="N497" i="10"/>
  <c r="N496" i="10"/>
  <c r="N495" i="10"/>
  <c r="N494" i="10"/>
  <c r="N493" i="10"/>
  <c r="N492" i="10"/>
  <c r="N491" i="10"/>
  <c r="N490" i="10"/>
  <c r="N489" i="10"/>
  <c r="N488" i="10"/>
  <c r="N487" i="10"/>
  <c r="N486" i="10"/>
  <c r="N485" i="10"/>
  <c r="N484" i="10"/>
  <c r="N483" i="10"/>
  <c r="N482" i="10"/>
  <c r="N481" i="10"/>
  <c r="N480" i="10"/>
  <c r="N479" i="10"/>
  <c r="N478" i="10"/>
  <c r="N477" i="10"/>
  <c r="N476" i="10"/>
  <c r="N475" i="10"/>
  <c r="N474" i="10"/>
  <c r="N473" i="10"/>
  <c r="N472" i="10"/>
  <c r="N471" i="10"/>
  <c r="N470" i="10"/>
  <c r="N469" i="10"/>
  <c r="N468" i="10"/>
  <c r="N467" i="10"/>
  <c r="N466" i="10"/>
  <c r="N465" i="10"/>
  <c r="N464" i="10"/>
  <c r="N463" i="10"/>
  <c r="N462" i="10"/>
  <c r="N461" i="10"/>
  <c r="N460" i="10"/>
  <c r="N459" i="10"/>
  <c r="N458" i="10"/>
  <c r="N457" i="10"/>
  <c r="N456" i="10"/>
  <c r="N455" i="10"/>
  <c r="N454" i="10"/>
  <c r="N453" i="10"/>
  <c r="N452" i="10"/>
  <c r="N451" i="10"/>
  <c r="N450" i="10"/>
  <c r="N449" i="10"/>
  <c r="N448" i="10"/>
  <c r="N447" i="10"/>
  <c r="N446" i="10"/>
  <c r="N445" i="10"/>
  <c r="N444" i="10"/>
  <c r="N443" i="10"/>
  <c r="N442" i="10"/>
  <c r="N441" i="10"/>
  <c r="N440" i="10"/>
  <c r="N439" i="10"/>
  <c r="N438" i="10"/>
  <c r="N437" i="10"/>
  <c r="N436" i="10"/>
  <c r="N435" i="10"/>
  <c r="N434" i="10"/>
  <c r="N433" i="10"/>
  <c r="N432" i="10"/>
  <c r="N431" i="10"/>
  <c r="N430" i="10"/>
  <c r="N429" i="10"/>
  <c r="N428" i="10"/>
  <c r="N427" i="10"/>
  <c r="N426" i="10"/>
  <c r="N425" i="10"/>
  <c r="N424" i="10"/>
  <c r="N423" i="10"/>
  <c r="N422" i="10"/>
  <c r="N421" i="10"/>
  <c r="N420" i="10"/>
  <c r="N419" i="10"/>
  <c r="N418" i="10"/>
  <c r="N417" i="10"/>
  <c r="N416" i="10"/>
  <c r="N415" i="10"/>
  <c r="N414" i="10"/>
  <c r="N413" i="10"/>
  <c r="N412" i="10"/>
  <c r="N411" i="10"/>
  <c r="N410" i="10"/>
  <c r="N409" i="10"/>
  <c r="N408" i="10"/>
  <c r="N407" i="10"/>
  <c r="N406" i="10"/>
  <c r="N405" i="10"/>
  <c r="N404" i="10"/>
  <c r="N403" i="10"/>
  <c r="N402" i="10"/>
  <c r="N401" i="10"/>
  <c r="N400" i="10"/>
  <c r="N399" i="10"/>
  <c r="N398" i="10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AD27" i="1"/>
  <c r="AC27" i="1"/>
  <c r="AB27" i="1"/>
  <c r="AA27" i="1"/>
  <c r="Z27" i="1"/>
  <c r="Y27" i="1"/>
  <c r="X27" i="1"/>
  <c r="W27" i="1"/>
  <c r="V2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6" i="1"/>
  <c r="AD25" i="1"/>
  <c r="AD24" i="1"/>
  <c r="AD23" i="1"/>
  <c r="AD22" i="1"/>
  <c r="AD21" i="1"/>
  <c r="AD20" i="1"/>
  <c r="AD19" i="1"/>
  <c r="AD18" i="1"/>
  <c r="AG5" i="1"/>
  <c r="AD80" i="1"/>
  <c r="AD79" i="1"/>
  <c r="AD78" i="1"/>
  <c r="AD77" i="1"/>
  <c r="AD76" i="1"/>
  <c r="AD75" i="1"/>
  <c r="AD74" i="1"/>
  <c r="AD73" i="1"/>
  <c r="AD72" i="1"/>
  <c r="AD71" i="1"/>
  <c r="AD81" i="1" l="1"/>
  <c r="X19" i="1" l="1"/>
  <c r="Y19" i="1"/>
  <c r="Z19" i="1"/>
  <c r="AA19" i="1"/>
  <c r="AB19" i="1"/>
  <c r="AC19" i="1"/>
  <c r="X20" i="1"/>
  <c r="Y20" i="1"/>
  <c r="Z20" i="1"/>
  <c r="AA20" i="1"/>
  <c r="AB20" i="1"/>
  <c r="AC20" i="1"/>
  <c r="X21" i="1"/>
  <c r="Y21" i="1"/>
  <c r="Z21" i="1"/>
  <c r="AA21" i="1"/>
  <c r="AB21" i="1"/>
  <c r="AC21" i="1"/>
  <c r="X22" i="1"/>
  <c r="Y22" i="1"/>
  <c r="Z22" i="1"/>
  <c r="AA22" i="1"/>
  <c r="AB22" i="1"/>
  <c r="AC22" i="1"/>
  <c r="X23" i="1"/>
  <c r="Y23" i="1"/>
  <c r="Z23" i="1"/>
  <c r="AA23" i="1"/>
  <c r="AB23" i="1"/>
  <c r="AC23" i="1"/>
  <c r="X24" i="1"/>
  <c r="Y24" i="1"/>
  <c r="Z24" i="1"/>
  <c r="AA24" i="1"/>
  <c r="AB24" i="1"/>
  <c r="AC24" i="1"/>
  <c r="X25" i="1"/>
  <c r="Y25" i="1"/>
  <c r="Z25" i="1"/>
  <c r="AA25" i="1"/>
  <c r="AB25" i="1"/>
  <c r="AC25" i="1"/>
  <c r="X26" i="1"/>
  <c r="Y26" i="1"/>
  <c r="Z26" i="1"/>
  <c r="AA26" i="1"/>
  <c r="AB26" i="1"/>
  <c r="AC26" i="1"/>
  <c r="X28" i="1"/>
  <c r="Y28" i="1"/>
  <c r="Z28" i="1"/>
  <c r="AA28" i="1"/>
  <c r="AB28" i="1"/>
  <c r="AC28" i="1"/>
  <c r="X29" i="1"/>
  <c r="Y29" i="1"/>
  <c r="Z29" i="1"/>
  <c r="AA29" i="1"/>
  <c r="AB29" i="1"/>
  <c r="AC29" i="1"/>
  <c r="X30" i="1"/>
  <c r="Y30" i="1"/>
  <c r="Z30" i="1"/>
  <c r="AA30" i="1"/>
  <c r="AB30" i="1"/>
  <c r="AC30" i="1"/>
  <c r="X31" i="1"/>
  <c r="Y31" i="1"/>
  <c r="Z31" i="1"/>
  <c r="AA31" i="1"/>
  <c r="AB31" i="1"/>
  <c r="AC31" i="1"/>
  <c r="X32" i="1"/>
  <c r="Y32" i="1"/>
  <c r="Z32" i="1"/>
  <c r="AA32" i="1"/>
  <c r="AB32" i="1"/>
  <c r="AC32" i="1"/>
  <c r="X33" i="1"/>
  <c r="Y33" i="1"/>
  <c r="Z33" i="1"/>
  <c r="AA33" i="1"/>
  <c r="AB33" i="1"/>
  <c r="AC33" i="1"/>
  <c r="X34" i="1"/>
  <c r="Y34" i="1"/>
  <c r="Z34" i="1"/>
  <c r="AA34" i="1"/>
  <c r="AB34" i="1"/>
  <c r="AC34" i="1"/>
  <c r="X35" i="1"/>
  <c r="Y35" i="1"/>
  <c r="Z35" i="1"/>
  <c r="AA35" i="1"/>
  <c r="AB35" i="1"/>
  <c r="AC35" i="1"/>
  <c r="X36" i="1"/>
  <c r="Y36" i="1"/>
  <c r="Z36" i="1"/>
  <c r="AA36" i="1"/>
  <c r="AB36" i="1"/>
  <c r="AC36" i="1"/>
  <c r="X37" i="1"/>
  <c r="Y37" i="1"/>
  <c r="Z37" i="1"/>
  <c r="AA37" i="1"/>
  <c r="AB37" i="1"/>
  <c r="AC37" i="1"/>
  <c r="X38" i="1"/>
  <c r="Y38" i="1"/>
  <c r="Z38" i="1"/>
  <c r="AA38" i="1"/>
  <c r="AB38" i="1"/>
  <c r="AC38" i="1"/>
  <c r="X39" i="1"/>
  <c r="Y39" i="1"/>
  <c r="Z39" i="1"/>
  <c r="AA39" i="1"/>
  <c r="AB39" i="1"/>
  <c r="AC39" i="1"/>
  <c r="X40" i="1"/>
  <c r="Y40" i="1"/>
  <c r="Z40" i="1"/>
  <c r="AA40" i="1"/>
  <c r="AB40" i="1"/>
  <c r="AC40" i="1"/>
  <c r="X41" i="1"/>
  <c r="Y41" i="1"/>
  <c r="Z41" i="1"/>
  <c r="AA41" i="1"/>
  <c r="AB41" i="1"/>
  <c r="AC41" i="1"/>
  <c r="X42" i="1"/>
  <c r="Y42" i="1"/>
  <c r="Z42" i="1"/>
  <c r="AA42" i="1"/>
  <c r="AB42" i="1"/>
  <c r="AC42" i="1"/>
  <c r="X43" i="1"/>
  <c r="Y43" i="1"/>
  <c r="Z43" i="1"/>
  <c r="AA43" i="1"/>
  <c r="AB43" i="1"/>
  <c r="AC43" i="1"/>
  <c r="X44" i="1"/>
  <c r="Y44" i="1"/>
  <c r="Z44" i="1"/>
  <c r="AA44" i="1"/>
  <c r="AB44" i="1"/>
  <c r="AC44" i="1"/>
  <c r="X45" i="1"/>
  <c r="Y45" i="1"/>
  <c r="Z45" i="1"/>
  <c r="AA45" i="1"/>
  <c r="AB45" i="1"/>
  <c r="AC45" i="1"/>
  <c r="X46" i="1"/>
  <c r="Y46" i="1"/>
  <c r="Z46" i="1"/>
  <c r="AA46" i="1"/>
  <c r="AB46" i="1"/>
  <c r="AC46" i="1"/>
  <c r="X47" i="1"/>
  <c r="Y47" i="1"/>
  <c r="Z47" i="1"/>
  <c r="AA47" i="1"/>
  <c r="AB47" i="1"/>
  <c r="AC47" i="1"/>
  <c r="X48" i="1"/>
  <c r="Y48" i="1"/>
  <c r="Z48" i="1"/>
  <c r="AA48" i="1"/>
  <c r="AB48" i="1"/>
  <c r="AC48" i="1"/>
  <c r="X49" i="1"/>
  <c r="Y49" i="1"/>
  <c r="Z49" i="1"/>
  <c r="AA49" i="1"/>
  <c r="AB49" i="1"/>
  <c r="AC49" i="1"/>
  <c r="X50" i="1"/>
  <c r="Y50" i="1"/>
  <c r="Z50" i="1"/>
  <c r="AA50" i="1"/>
  <c r="AB50" i="1"/>
  <c r="AC50" i="1"/>
  <c r="X51" i="1"/>
  <c r="Y51" i="1"/>
  <c r="Z51" i="1"/>
  <c r="AA51" i="1"/>
  <c r="AB51" i="1"/>
  <c r="AC51" i="1"/>
  <c r="X52" i="1"/>
  <c r="Y52" i="1"/>
  <c r="Z52" i="1"/>
  <c r="AA52" i="1"/>
  <c r="AB52" i="1"/>
  <c r="AC52" i="1"/>
  <c r="X53" i="1"/>
  <c r="Y53" i="1"/>
  <c r="Z53" i="1"/>
  <c r="AA53" i="1"/>
  <c r="AB53" i="1"/>
  <c r="AC53" i="1"/>
  <c r="X54" i="1"/>
  <c r="Y54" i="1"/>
  <c r="Z54" i="1"/>
  <c r="AA54" i="1"/>
  <c r="AB54" i="1"/>
  <c r="AC54" i="1"/>
  <c r="X55" i="1"/>
  <c r="Y55" i="1"/>
  <c r="Z55" i="1"/>
  <c r="AA55" i="1"/>
  <c r="AB55" i="1"/>
  <c r="AC55" i="1"/>
  <c r="X56" i="1"/>
  <c r="Y56" i="1"/>
  <c r="Z56" i="1"/>
  <c r="AA56" i="1"/>
  <c r="AB56" i="1"/>
  <c r="AC56" i="1"/>
  <c r="X57" i="1"/>
  <c r="Y57" i="1"/>
  <c r="Z57" i="1"/>
  <c r="AA57" i="1"/>
  <c r="AB57" i="1"/>
  <c r="AC57" i="1"/>
  <c r="X58" i="1"/>
  <c r="Y58" i="1"/>
  <c r="Z58" i="1"/>
  <c r="AA58" i="1"/>
  <c r="AB58" i="1"/>
  <c r="AC58" i="1"/>
  <c r="X59" i="1"/>
  <c r="Y59" i="1"/>
  <c r="Z59" i="1"/>
  <c r="AA59" i="1"/>
  <c r="AB59" i="1"/>
  <c r="AC59" i="1"/>
  <c r="X60" i="1"/>
  <c r="Y60" i="1"/>
  <c r="Z60" i="1"/>
  <c r="AA60" i="1"/>
  <c r="AB60" i="1"/>
  <c r="AC60" i="1"/>
  <c r="X61" i="1"/>
  <c r="Y61" i="1"/>
  <c r="Z61" i="1"/>
  <c r="AA61" i="1"/>
  <c r="AB61" i="1"/>
  <c r="AC61" i="1"/>
  <c r="X62" i="1"/>
  <c r="Y62" i="1"/>
  <c r="Z62" i="1"/>
  <c r="AA62" i="1"/>
  <c r="AB62" i="1"/>
  <c r="AC62" i="1"/>
  <c r="X63" i="1"/>
  <c r="Y63" i="1"/>
  <c r="Z63" i="1"/>
  <c r="AA63" i="1"/>
  <c r="AB63" i="1"/>
  <c r="AC63" i="1"/>
  <c r="X64" i="1"/>
  <c r="Y64" i="1"/>
  <c r="Z64" i="1"/>
  <c r="AA64" i="1"/>
  <c r="AB64" i="1"/>
  <c r="AC64" i="1"/>
  <c r="X65" i="1"/>
  <c r="Y65" i="1"/>
  <c r="Z65" i="1"/>
  <c r="AA65" i="1"/>
  <c r="AB65" i="1"/>
  <c r="AC65" i="1"/>
  <c r="X66" i="1"/>
  <c r="Y66" i="1"/>
  <c r="Z66" i="1"/>
  <c r="AA66" i="1"/>
  <c r="AB66" i="1"/>
  <c r="AC66" i="1"/>
  <c r="V2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V18" i="1" l="1"/>
  <c r="W66" i="1" l="1"/>
  <c r="AB18" i="1"/>
  <c r="AA18" i="1"/>
  <c r="Z18" i="1"/>
  <c r="Y18" i="1"/>
  <c r="X18" i="1"/>
  <c r="AC18" i="1"/>
  <c r="W18" i="1"/>
  <c r="AD67" i="1" l="1"/>
  <c r="AD83" i="1" s="1"/>
</calcChain>
</file>

<file path=xl/sharedStrings.xml><?xml version="1.0" encoding="utf-8"?>
<sst xmlns="http://schemas.openxmlformats.org/spreadsheetml/2006/main" count="52991" uniqueCount="2736">
  <si>
    <t>Sexo</t>
  </si>
  <si>
    <t>Masculino</t>
  </si>
  <si>
    <t>NOME</t>
  </si>
  <si>
    <t>SEXO</t>
  </si>
  <si>
    <t>KUMITE</t>
  </si>
  <si>
    <t>KATA</t>
  </si>
  <si>
    <t>BO</t>
  </si>
  <si>
    <t>NUNCHAKU</t>
  </si>
  <si>
    <t>TUNQUA</t>
  </si>
  <si>
    <t>SAI</t>
  </si>
  <si>
    <t>KAMA</t>
  </si>
  <si>
    <t>No</t>
  </si>
  <si>
    <t>VALOR INSCRIÇÃO</t>
  </si>
  <si>
    <t>Primeira Modalidade</t>
  </si>
  <si>
    <t>Taxas</t>
  </si>
  <si>
    <t>Modalidades Adicionais</t>
  </si>
  <si>
    <t>Categoria</t>
  </si>
  <si>
    <t>Ano</t>
  </si>
  <si>
    <t>Modalidade</t>
  </si>
  <si>
    <t>Chave de Busca Kama</t>
  </si>
  <si>
    <t>Chave de Busca Kata</t>
  </si>
  <si>
    <t>Chave de Busca Bo</t>
  </si>
  <si>
    <t>Chave de Busca Nunchaku</t>
  </si>
  <si>
    <t>Chave de Busca Tunqua</t>
  </si>
  <si>
    <t>Chave de Busca Sai</t>
  </si>
  <si>
    <t>ANO NASC.</t>
  </si>
  <si>
    <t>Graduação</t>
  </si>
  <si>
    <t>Absoluto</t>
  </si>
  <si>
    <t>Feminino</t>
  </si>
  <si>
    <t>2011#Masculino#Absoluto#BO</t>
  </si>
  <si>
    <t>2012#Masculino#Absoluto#BO</t>
  </si>
  <si>
    <t>2013#Masculino#Absoluto#BO</t>
  </si>
  <si>
    <t>2014#Masculino#Absoluto#BO</t>
  </si>
  <si>
    <t>2009#Masculino#Absoluto#BO</t>
  </si>
  <si>
    <t>2010#Masculino#Absoluto#BO</t>
  </si>
  <si>
    <t>2007#Masculino#Absoluto#BO</t>
  </si>
  <si>
    <t>2008#Masculino#Absoluto#BO</t>
  </si>
  <si>
    <t>2005#Masculino#Absoluto#BO</t>
  </si>
  <si>
    <t>2006#Masculino#Absoluto#BO</t>
  </si>
  <si>
    <t>2003#Masculino#Absoluto#BO</t>
  </si>
  <si>
    <t>2004#Masculino#Absoluto#BO</t>
  </si>
  <si>
    <t>1926#Masculino#Absoluto#BO</t>
  </si>
  <si>
    <t>1927#Masculino#Absoluto#BO</t>
  </si>
  <si>
    <t>1928#Masculino#Absoluto#BO</t>
  </si>
  <si>
    <t>1929#Masculino#Absoluto#BO</t>
  </si>
  <si>
    <t>1930#Masculino#Absoluto#BO</t>
  </si>
  <si>
    <t>1931#Masculino#Absoluto#BO</t>
  </si>
  <si>
    <t>1932#Masculino#Absoluto#BO</t>
  </si>
  <si>
    <t>1933#Masculino#Absoluto#BO</t>
  </si>
  <si>
    <t>1934#Masculino#Absoluto#BO</t>
  </si>
  <si>
    <t>1935#Masculino#Absoluto#BO</t>
  </si>
  <si>
    <t>1936#Masculino#Absoluto#BO</t>
  </si>
  <si>
    <t>1937#Masculino#Absoluto#BO</t>
  </si>
  <si>
    <t>1938#Masculino#Absoluto#BO</t>
  </si>
  <si>
    <t>1939#Masculino#Absoluto#BO</t>
  </si>
  <si>
    <t>1940#Masculino#Absoluto#BO</t>
  </si>
  <si>
    <t>1941#Masculino#Absoluto#BO</t>
  </si>
  <si>
    <t>1942#Masculino#Absoluto#BO</t>
  </si>
  <si>
    <t>1943#Masculino#Absoluto#BO</t>
  </si>
  <si>
    <t>1944#Masculino#Absoluto#BO</t>
  </si>
  <si>
    <t>1945#Masculino#Absoluto#BO</t>
  </si>
  <si>
    <t>1946#Masculino#Absoluto#BO</t>
  </si>
  <si>
    <t>1947#Masculino#Absoluto#BO</t>
  </si>
  <si>
    <t>1948#Masculino#Absoluto#BO</t>
  </si>
  <si>
    <t>1949#Masculino#Absoluto#BO</t>
  </si>
  <si>
    <t>1950#Masculino#Absoluto#BO</t>
  </si>
  <si>
    <t>1951#Masculino#Absoluto#BO</t>
  </si>
  <si>
    <t>1952#Masculino#Absoluto#BO</t>
  </si>
  <si>
    <t>1953#Masculino#Absoluto#BO</t>
  </si>
  <si>
    <t>1954#Masculino#Absoluto#BO</t>
  </si>
  <si>
    <t>1955#Masculino#Absoluto#BO</t>
  </si>
  <si>
    <t>1956#Masculino#Absoluto#BO</t>
  </si>
  <si>
    <t>1957#Masculino#Absoluto#BO</t>
  </si>
  <si>
    <t>1958#Masculino#Absoluto#BO</t>
  </si>
  <si>
    <t>1959#Masculino#Absoluto#BO</t>
  </si>
  <si>
    <t>1960#Masculino#Absoluto#BO</t>
  </si>
  <si>
    <t>1961#Masculino#Absoluto#BO</t>
  </si>
  <si>
    <t>1962#Masculino#Absoluto#BO</t>
  </si>
  <si>
    <t>1963#Masculino#Absoluto#BO</t>
  </si>
  <si>
    <t>1964#Masculino#Absoluto#BO</t>
  </si>
  <si>
    <t>1965#Masculino#Absoluto#BO</t>
  </si>
  <si>
    <t>1986#Masculino#Absoluto#SAI</t>
  </si>
  <si>
    <t>1987#Masculino#Absoluto#SAI</t>
  </si>
  <si>
    <t>1988#Masculino#Absoluto#SAI</t>
  </si>
  <si>
    <t>1989#Masculino#Absoluto#SAI</t>
  </si>
  <si>
    <t>1990#Masculino#Absoluto#SAI</t>
  </si>
  <si>
    <t>1991#Masculino#Absoluto#SAI</t>
  </si>
  <si>
    <t>1992#Masculino#Absoluto#SAI</t>
  </si>
  <si>
    <t>1993#Masculino#Absoluto#SAI</t>
  </si>
  <si>
    <t>1994#Masculino#Absoluto#SAI</t>
  </si>
  <si>
    <t>1995#Masculino#Absoluto#SAI</t>
  </si>
  <si>
    <t>1996#Masculino#Absoluto#SAI</t>
  </si>
  <si>
    <t>1997#Masculino#Absoluto#SAI</t>
  </si>
  <si>
    <t>1998#Masculino#Absoluto#SAI</t>
  </si>
  <si>
    <t>1999#Masculino#Absoluto#SAI</t>
  </si>
  <si>
    <t>2000#Masculino#Absoluto#SAI</t>
  </si>
  <si>
    <t>2001#Masculino#Absoluto#SAI</t>
  </si>
  <si>
    <t>2002#Masculino#Absoluto#SAI</t>
  </si>
  <si>
    <t>1926#Masculino#Absoluto#SAI</t>
  </si>
  <si>
    <t>1927#Masculino#Absoluto#SAI</t>
  </si>
  <si>
    <t>1928#Masculino#Absoluto#SAI</t>
  </si>
  <si>
    <t>1929#Masculino#Absoluto#SAI</t>
  </si>
  <si>
    <t>1930#Masculino#Absoluto#SAI</t>
  </si>
  <si>
    <t>1931#Masculino#Absoluto#SAI</t>
  </si>
  <si>
    <t>1932#Masculino#Absoluto#SAI</t>
  </si>
  <si>
    <t>1933#Masculino#Absoluto#SAI</t>
  </si>
  <si>
    <t>1934#Masculino#Absoluto#SAI</t>
  </si>
  <si>
    <t>1935#Masculino#Absoluto#SAI</t>
  </si>
  <si>
    <t>1936#Masculino#Absoluto#SAI</t>
  </si>
  <si>
    <t>1937#Masculino#Absoluto#SAI</t>
  </si>
  <si>
    <t>1938#Masculino#Absoluto#SAI</t>
  </si>
  <si>
    <t>1939#Masculino#Absoluto#SAI</t>
  </si>
  <si>
    <t>1940#Masculino#Absoluto#SAI</t>
  </si>
  <si>
    <t>1941#Masculino#Absoluto#SAI</t>
  </si>
  <si>
    <t>1942#Masculino#Absoluto#SAI</t>
  </si>
  <si>
    <t>1943#Masculino#Absoluto#SAI</t>
  </si>
  <si>
    <t>1944#Masculino#Absoluto#SAI</t>
  </si>
  <si>
    <t>1945#Masculino#Absoluto#SAI</t>
  </si>
  <si>
    <t>1946#Masculino#Absoluto#SAI</t>
  </si>
  <si>
    <t>1947#Masculino#Absoluto#SAI</t>
  </si>
  <si>
    <t>1948#Masculino#Absoluto#SAI</t>
  </si>
  <si>
    <t>1949#Masculino#Absoluto#SAI</t>
  </si>
  <si>
    <t>1950#Masculino#Absoluto#SAI</t>
  </si>
  <si>
    <t>1951#Masculino#Absoluto#SAI</t>
  </si>
  <si>
    <t>1952#Masculino#Absoluto#SAI</t>
  </si>
  <si>
    <t>1953#Masculino#Absoluto#SAI</t>
  </si>
  <si>
    <t>1954#Masculino#Absoluto#SAI</t>
  </si>
  <si>
    <t>1955#Masculino#Absoluto#SAI</t>
  </si>
  <si>
    <t>1956#Masculino#Absoluto#SAI</t>
  </si>
  <si>
    <t>1957#Masculino#Absoluto#SAI</t>
  </si>
  <si>
    <t>1958#Masculino#Absoluto#SAI</t>
  </si>
  <si>
    <t>1959#Masculino#Absoluto#SAI</t>
  </si>
  <si>
    <t>1960#Masculino#Absoluto#SAI</t>
  </si>
  <si>
    <t>1961#Masculino#Absoluto#SAI</t>
  </si>
  <si>
    <t>1962#Masculino#Absoluto#SAI</t>
  </si>
  <si>
    <t>1963#Masculino#Absoluto#SAI</t>
  </si>
  <si>
    <t>1964#Masculino#Absoluto#SAI</t>
  </si>
  <si>
    <t>1965#Masculino#Absoluto#SAI</t>
  </si>
  <si>
    <t>1966#Masculino#Absoluto#SAI</t>
  </si>
  <si>
    <t>1967#Masculino#Absoluto#SAI</t>
  </si>
  <si>
    <t>1968#Masculino#Absoluto#SAI</t>
  </si>
  <si>
    <t>1969#Masculino#Absoluto#SAI</t>
  </si>
  <si>
    <t>1970#Masculino#Absoluto#SAI</t>
  </si>
  <si>
    <t>1971#Masculino#Absoluto#SAI</t>
  </si>
  <si>
    <t>1972#Masculino#Absoluto#SAI</t>
  </si>
  <si>
    <t>1973#Masculino#Absoluto#SAI</t>
  </si>
  <si>
    <t>1974#Masculino#Absoluto#SAI</t>
  </si>
  <si>
    <t>1975#Masculino#Absoluto#SAI</t>
  </si>
  <si>
    <t>1976#Masculino#Absoluto#SAI</t>
  </si>
  <si>
    <t>1977#Masculino#Absoluto#SAI</t>
  </si>
  <si>
    <t>1978#Masculino#Absoluto#SAI</t>
  </si>
  <si>
    <t>1979#Masculino#Absoluto#SAI</t>
  </si>
  <si>
    <t>1980#Masculino#Absoluto#SAI</t>
  </si>
  <si>
    <t>1981#Masculino#Absoluto#SAI</t>
  </si>
  <si>
    <t>1982#Masculino#Absoluto#SAI</t>
  </si>
  <si>
    <t>1983#Masculino#Absoluto#SAI</t>
  </si>
  <si>
    <t>1984#Masculino#Absoluto#SAI</t>
  </si>
  <si>
    <t>1985#Masculino#Absoluto#SAI</t>
  </si>
  <si>
    <t>International Shorin-Ryu Karate-do &amp; Kobudo - SHINSHUKAN</t>
  </si>
  <si>
    <t>* Preenchimento obrigatório dos campos abaixo</t>
  </si>
  <si>
    <t>FICHA DE INSCRIÇÃO</t>
  </si>
  <si>
    <t>Associação:</t>
  </si>
  <si>
    <t>Cidade:</t>
  </si>
  <si>
    <t>Professor:</t>
  </si>
  <si>
    <t>E-mail:</t>
  </si>
  <si>
    <t>inscricao@shinshukan.com.br</t>
  </si>
  <si>
    <t>Prazo de Inscrição:</t>
  </si>
  <si>
    <t>Não serão aceitas inscrições ou alterações após o prazo</t>
  </si>
  <si>
    <t>ATENÇÃO</t>
  </si>
  <si>
    <t>1) Você terá acesso apenas aos campos de preenchimento obrigatório.</t>
  </si>
  <si>
    <t>Banco do Brasil (001)</t>
  </si>
  <si>
    <t>O pagamento deverá ser realizado através de depósito bancário, conforme informações abaixo:</t>
  </si>
  <si>
    <t>2003#Masculino#Absoluto#SAI</t>
  </si>
  <si>
    <t>1987#Masculino#Absoluto#BO</t>
  </si>
  <si>
    <t>1988#Masculino#Absoluto#BO</t>
  </si>
  <si>
    <t>1989#Masculino#Absoluto#BO</t>
  </si>
  <si>
    <t>1990#Masculino#Absoluto#BO</t>
  </si>
  <si>
    <t>1991#Masculino#Absoluto#BO</t>
  </si>
  <si>
    <t>1992#Masculino#Absoluto#BO</t>
  </si>
  <si>
    <t>1993#Masculino#Absoluto#BO</t>
  </si>
  <si>
    <t>1994#Masculino#Absoluto#BO</t>
  </si>
  <si>
    <t>1995#Masculino#Absoluto#BO</t>
  </si>
  <si>
    <t>1996#Masculino#Absoluto#BO</t>
  </si>
  <si>
    <t>1997#Masculino#Absoluto#BO</t>
  </si>
  <si>
    <t>1998#Masculino#Absoluto#BO</t>
  </si>
  <si>
    <t>1999#Masculino#Absoluto#BO</t>
  </si>
  <si>
    <t>2000#Masculino#Absoluto#BO</t>
  </si>
  <si>
    <t>2001#Masculino#Absoluto#BO</t>
  </si>
  <si>
    <t>2002#Masculino#Absoluto#BO</t>
  </si>
  <si>
    <t>1966#Masculino#Absoluto#BO</t>
  </si>
  <si>
    <t>1967#Masculino#Absoluto#BO</t>
  </si>
  <si>
    <t>1968#Masculino#Absoluto#BO</t>
  </si>
  <si>
    <t>1969#Masculino#Absoluto#BO</t>
  </si>
  <si>
    <t>1970#Masculino#Absoluto#BO</t>
  </si>
  <si>
    <t>1971#Masculino#Absoluto#BO</t>
  </si>
  <si>
    <t>1972#Masculino#Absoluto#BO</t>
  </si>
  <si>
    <t>1973#Masculino#Absoluto#BO</t>
  </si>
  <si>
    <t>1974#Masculino#Absoluto#BO</t>
  </si>
  <si>
    <t>1975#Masculino#Absoluto#BO</t>
  </si>
  <si>
    <t>1976#Masculino#Absoluto#BO</t>
  </si>
  <si>
    <t>1977#Masculino#Absoluto#BO</t>
  </si>
  <si>
    <t>1978#Masculino#Absoluto#BO</t>
  </si>
  <si>
    <t>1979#Masculino#Absoluto#BO</t>
  </si>
  <si>
    <t>1980#Masculino#Absoluto#BO</t>
  </si>
  <si>
    <t>1981#Masculino#Absoluto#BO</t>
  </si>
  <si>
    <t>1982#Masculino#Absoluto#BO</t>
  </si>
  <si>
    <t>1983#Masculino#Absoluto#BO</t>
  </si>
  <si>
    <t>1984#Masculino#Absoluto#BO</t>
  </si>
  <si>
    <t>1985#Masculino#Absoluto#BO</t>
  </si>
  <si>
    <t>1986#Masculino#Absoluto#BO</t>
  </si>
  <si>
    <t>Se não receber confirmação em até 24 horas, por favor entre em contato</t>
  </si>
  <si>
    <t>ESPECIAL?</t>
  </si>
  <si>
    <t>PCD</t>
  </si>
  <si>
    <t>Chave de Busca Kata PCD</t>
  </si>
  <si>
    <t>Chave de Busca PCD Kobudo</t>
  </si>
  <si>
    <t>2007#Masculino#Absoluto#SAI</t>
  </si>
  <si>
    <t>2008#Masculino#Absoluto#SAI</t>
  </si>
  <si>
    <t>2005#Masculino#Absoluto#SAI</t>
  </si>
  <si>
    <t>2006#Masculino#Absoluto#SAI</t>
  </si>
  <si>
    <t>2004#Masculino#Absoluto#SAI</t>
  </si>
  <si>
    <t>GRAD. KARATE</t>
  </si>
  <si>
    <t>2) É obrigatório o preenchimento das informações da associação.</t>
  </si>
  <si>
    <t>2015#Masculino#Absoluto#BO</t>
  </si>
  <si>
    <t>2016#Masculino#Absoluto#BO</t>
  </si>
  <si>
    <t>2015#Feminino#Absoluto#BO</t>
  </si>
  <si>
    <t>2016#Feminino#Absoluto#BO</t>
  </si>
  <si>
    <t>2013#Feminino#Absoluto#BO</t>
  </si>
  <si>
    <t>2014#Feminino#Absoluto#BO</t>
  </si>
  <si>
    <t>2011#Feminino#Absoluto#BO</t>
  </si>
  <si>
    <t>2012#Feminino#Absoluto#BO</t>
  </si>
  <si>
    <t>2009#Feminino#Absoluto#BO</t>
  </si>
  <si>
    <t>2010#Feminino#Absoluto#BO</t>
  </si>
  <si>
    <t>2007#Feminino#Absoluto#BO</t>
  </si>
  <si>
    <t>2008#Feminino#Absoluto#BO</t>
  </si>
  <si>
    <t>2005#Feminino#Absoluto#BO</t>
  </si>
  <si>
    <t>2006#Feminino#Absoluto#BO</t>
  </si>
  <si>
    <t>1983#Feminino#Absoluto#BO</t>
  </si>
  <si>
    <t>1984#Feminino#Absoluto#BO</t>
  </si>
  <si>
    <t>1985#Feminino#Absoluto#BO</t>
  </si>
  <si>
    <t>1986#Feminino#Absoluto#BO</t>
  </si>
  <si>
    <t>1987#Feminino#Absoluto#BO</t>
  </si>
  <si>
    <t>1988#Feminino#Absoluto#BO</t>
  </si>
  <si>
    <t>1989#Feminino#Absoluto#BO</t>
  </si>
  <si>
    <t>1990#Feminino#Absoluto#BO</t>
  </si>
  <si>
    <t>1991#Feminino#Absoluto#BO</t>
  </si>
  <si>
    <t>1992#Feminino#Absoluto#BO</t>
  </si>
  <si>
    <t>1993#Feminino#Absoluto#BO</t>
  </si>
  <si>
    <t>1994#Feminino#Absoluto#BO</t>
  </si>
  <si>
    <t>1995#Feminino#Absoluto#BO</t>
  </si>
  <si>
    <t>1996#Feminino#Absoluto#BO</t>
  </si>
  <si>
    <t>1997#Feminino#Absoluto#BO</t>
  </si>
  <si>
    <t>1998#Feminino#Absoluto#BO</t>
  </si>
  <si>
    <t>1999#Feminino#Absoluto#BO</t>
  </si>
  <si>
    <t>2000#Feminino#Absoluto#BO</t>
  </si>
  <si>
    <t>2001#Feminino#Absoluto#BO</t>
  </si>
  <si>
    <t>2002#Feminino#Absoluto#BO</t>
  </si>
  <si>
    <t>2003#Feminino#Absoluto#BO</t>
  </si>
  <si>
    <t>2004#Feminino#Absoluto#BO</t>
  </si>
  <si>
    <t>1926#Feminino#Absoluto#BO</t>
  </si>
  <si>
    <t>1927#Feminino#Absoluto#BO</t>
  </si>
  <si>
    <t>1928#Feminino#Absoluto#BO</t>
  </si>
  <si>
    <t>1929#Feminino#Absoluto#BO</t>
  </si>
  <si>
    <t>1930#Feminino#Absoluto#BO</t>
  </si>
  <si>
    <t>1931#Feminino#Absoluto#BO</t>
  </si>
  <si>
    <t>1932#Feminino#Absoluto#BO</t>
  </si>
  <si>
    <t>1933#Feminino#Absoluto#BO</t>
  </si>
  <si>
    <t>1934#Feminino#Absoluto#BO</t>
  </si>
  <si>
    <t>1935#Feminino#Absoluto#BO</t>
  </si>
  <si>
    <t>1936#Feminino#Absoluto#BO</t>
  </si>
  <si>
    <t>1937#Feminino#Absoluto#BO</t>
  </si>
  <si>
    <t>1938#Feminino#Absoluto#BO</t>
  </si>
  <si>
    <t>1939#Feminino#Absoluto#BO</t>
  </si>
  <si>
    <t>1940#Feminino#Absoluto#BO</t>
  </si>
  <si>
    <t>1941#Feminino#Absoluto#BO</t>
  </si>
  <si>
    <t>1942#Feminino#Absoluto#BO</t>
  </si>
  <si>
    <t>1943#Feminino#Absoluto#BO</t>
  </si>
  <si>
    <t>1944#Feminino#Absoluto#BO</t>
  </si>
  <si>
    <t>1945#Feminino#Absoluto#BO</t>
  </si>
  <si>
    <t>1946#Feminino#Absoluto#BO</t>
  </si>
  <si>
    <t>1947#Feminino#Absoluto#BO</t>
  </si>
  <si>
    <t>1948#Feminino#Absoluto#BO</t>
  </si>
  <si>
    <t>1949#Feminino#Absoluto#BO</t>
  </si>
  <si>
    <t>1950#Feminino#Absoluto#BO</t>
  </si>
  <si>
    <t>1951#Feminino#Absoluto#BO</t>
  </si>
  <si>
    <t>1952#Feminino#Absoluto#BO</t>
  </si>
  <si>
    <t>1953#Feminino#Absoluto#BO</t>
  </si>
  <si>
    <t>1954#Feminino#Absoluto#BO</t>
  </si>
  <si>
    <t>1955#Feminino#Absoluto#BO</t>
  </si>
  <si>
    <t>1956#Feminino#Absoluto#BO</t>
  </si>
  <si>
    <t>1957#Feminino#Absoluto#BO</t>
  </si>
  <si>
    <t>1958#Feminino#Absoluto#BO</t>
  </si>
  <si>
    <t>1959#Feminino#Absoluto#BO</t>
  </si>
  <si>
    <t>1960#Feminino#Absoluto#BO</t>
  </si>
  <si>
    <t>1961#Feminino#Absoluto#BO</t>
  </si>
  <si>
    <t>1962#Feminino#Absoluto#BO</t>
  </si>
  <si>
    <t>1963#Feminino#Absoluto#BO</t>
  </si>
  <si>
    <t>1964#Feminino#Absoluto#BO</t>
  </si>
  <si>
    <t>1965#Feminino#Absoluto#BO</t>
  </si>
  <si>
    <t>1966#Feminino#Absoluto#BO</t>
  </si>
  <si>
    <t>1967#Feminino#Absoluto#BO</t>
  </si>
  <si>
    <t>1968#Feminino#Absoluto#BO</t>
  </si>
  <si>
    <t>1969#Feminino#Absoluto#BO</t>
  </si>
  <si>
    <t>1970#Feminino#Absoluto#BO</t>
  </si>
  <si>
    <t>1971#Feminino#Absoluto#BO</t>
  </si>
  <si>
    <t>1972#Feminino#Absoluto#BO</t>
  </si>
  <si>
    <t>1973#Feminino#Absoluto#BO</t>
  </si>
  <si>
    <t>1974#Feminino#Absoluto#BO</t>
  </si>
  <si>
    <t>1975#Feminino#Absoluto#BO</t>
  </si>
  <si>
    <t>1976#Feminino#Absoluto#BO</t>
  </si>
  <si>
    <t>1977#Feminino#Absoluto#BO</t>
  </si>
  <si>
    <t>1978#Feminino#Absoluto#BO</t>
  </si>
  <si>
    <t>1979#Feminino#Absoluto#BO</t>
  </si>
  <si>
    <t>1980#Feminino#Absoluto#BO</t>
  </si>
  <si>
    <t>1981#Feminino#Absoluto#BO</t>
  </si>
  <si>
    <t>1982#Feminino#Absoluto#BO</t>
  </si>
  <si>
    <t>2007#Feminino#Absoluto#SAI</t>
  </si>
  <si>
    <t>2008#Feminino#Absoluto#SAI</t>
  </si>
  <si>
    <t>2005#Feminino#Absoluto#SAI</t>
  </si>
  <si>
    <t>2006#Feminino#Absoluto#SAI</t>
  </si>
  <si>
    <t>1983#Feminino#Absoluto#SAI</t>
  </si>
  <si>
    <t>1984#Feminino#Absoluto#SAI</t>
  </si>
  <si>
    <t>1985#Feminino#Absoluto#SAI</t>
  </si>
  <si>
    <t>1986#Feminino#Absoluto#SAI</t>
  </si>
  <si>
    <t>1987#Feminino#Absoluto#SAI</t>
  </si>
  <si>
    <t>1988#Feminino#Absoluto#SAI</t>
  </si>
  <si>
    <t>1989#Feminino#Absoluto#SAI</t>
  </si>
  <si>
    <t>1990#Feminino#Absoluto#SAI</t>
  </si>
  <si>
    <t>1991#Feminino#Absoluto#SAI</t>
  </si>
  <si>
    <t>1992#Feminino#Absoluto#SAI</t>
  </si>
  <si>
    <t>1993#Feminino#Absoluto#SAI</t>
  </si>
  <si>
    <t>1994#Feminino#Absoluto#SAI</t>
  </si>
  <si>
    <t>1995#Feminino#Absoluto#SAI</t>
  </si>
  <si>
    <t>1996#Feminino#Absoluto#SAI</t>
  </si>
  <si>
    <t>1997#Feminino#Absoluto#SAI</t>
  </si>
  <si>
    <t>1998#Feminino#Absoluto#SAI</t>
  </si>
  <si>
    <t>1999#Feminino#Absoluto#SAI</t>
  </si>
  <si>
    <t>2000#Feminino#Absoluto#SAI</t>
  </si>
  <si>
    <t>2001#Feminino#Absoluto#SAI</t>
  </si>
  <si>
    <t>2002#Feminino#Absoluto#SAI</t>
  </si>
  <si>
    <t>2003#Feminino#Absoluto#SAI</t>
  </si>
  <si>
    <t>2004#Feminino#Absoluto#SAI</t>
  </si>
  <si>
    <t>1926#Feminino#Absoluto#SAI</t>
  </si>
  <si>
    <t>1927#Feminino#Absoluto#SAI</t>
  </si>
  <si>
    <t>1928#Feminino#Absoluto#SAI</t>
  </si>
  <si>
    <t>1929#Feminino#Absoluto#SAI</t>
  </si>
  <si>
    <t>1930#Feminino#Absoluto#SAI</t>
  </si>
  <si>
    <t>1931#Feminino#Absoluto#SAI</t>
  </si>
  <si>
    <t>1932#Feminino#Absoluto#SAI</t>
  </si>
  <si>
    <t>1933#Feminino#Absoluto#SAI</t>
  </si>
  <si>
    <t>1934#Feminino#Absoluto#SAI</t>
  </si>
  <si>
    <t>1935#Feminino#Absoluto#SAI</t>
  </si>
  <si>
    <t>1936#Feminino#Absoluto#SAI</t>
  </si>
  <si>
    <t>1937#Feminino#Absoluto#SAI</t>
  </si>
  <si>
    <t>1938#Feminino#Absoluto#SAI</t>
  </si>
  <si>
    <t>1939#Feminino#Absoluto#SAI</t>
  </si>
  <si>
    <t>1940#Feminino#Absoluto#SAI</t>
  </si>
  <si>
    <t>1941#Feminino#Absoluto#SAI</t>
  </si>
  <si>
    <t>1942#Feminino#Absoluto#SAI</t>
  </si>
  <si>
    <t>1943#Feminino#Absoluto#SAI</t>
  </si>
  <si>
    <t>1944#Feminino#Absoluto#SAI</t>
  </si>
  <si>
    <t>1945#Feminino#Absoluto#SAI</t>
  </si>
  <si>
    <t>1946#Feminino#Absoluto#SAI</t>
  </si>
  <si>
    <t>1947#Feminino#Absoluto#SAI</t>
  </si>
  <si>
    <t>1948#Feminino#Absoluto#SAI</t>
  </si>
  <si>
    <t>1949#Feminino#Absoluto#SAI</t>
  </si>
  <si>
    <t>1950#Feminino#Absoluto#SAI</t>
  </si>
  <si>
    <t>1951#Feminino#Absoluto#SAI</t>
  </si>
  <si>
    <t>1952#Feminino#Absoluto#SAI</t>
  </si>
  <si>
    <t>1953#Feminino#Absoluto#SAI</t>
  </si>
  <si>
    <t>1954#Feminino#Absoluto#SAI</t>
  </si>
  <si>
    <t>1955#Feminino#Absoluto#SAI</t>
  </si>
  <si>
    <t>1956#Feminino#Absoluto#SAI</t>
  </si>
  <si>
    <t>1957#Feminino#Absoluto#SAI</t>
  </si>
  <si>
    <t>1958#Feminino#Absoluto#SAI</t>
  </si>
  <si>
    <t>1959#Feminino#Absoluto#SAI</t>
  </si>
  <si>
    <t>1960#Feminino#Absoluto#SAI</t>
  </si>
  <si>
    <t>1961#Feminino#Absoluto#SAI</t>
  </si>
  <si>
    <t>1962#Feminino#Absoluto#SAI</t>
  </si>
  <si>
    <t>1963#Feminino#Absoluto#SAI</t>
  </si>
  <si>
    <t>1964#Feminino#Absoluto#SAI</t>
  </si>
  <si>
    <t>1965#Feminino#Absoluto#SAI</t>
  </si>
  <si>
    <t>1966#Feminino#Absoluto#SAI</t>
  </si>
  <si>
    <t>1967#Feminino#Absoluto#SAI</t>
  </si>
  <si>
    <t>1968#Feminino#Absoluto#SAI</t>
  </si>
  <si>
    <t>1969#Feminino#Absoluto#SAI</t>
  </si>
  <si>
    <t>1970#Feminino#Absoluto#SAI</t>
  </si>
  <si>
    <t>1971#Feminino#Absoluto#SAI</t>
  </si>
  <si>
    <t>1972#Feminino#Absoluto#SAI</t>
  </si>
  <si>
    <t>1973#Feminino#Absoluto#SAI</t>
  </si>
  <si>
    <t>1974#Feminino#Absoluto#SAI</t>
  </si>
  <si>
    <t>1975#Feminino#Absoluto#SAI</t>
  </si>
  <si>
    <t>1976#Feminino#Absoluto#SAI</t>
  </si>
  <si>
    <t>1977#Feminino#Absoluto#SAI</t>
  </si>
  <si>
    <t>1978#Feminino#Absoluto#SAI</t>
  </si>
  <si>
    <t>1979#Feminino#Absoluto#SAI</t>
  </si>
  <si>
    <t>1980#Feminino#Absoluto#SAI</t>
  </si>
  <si>
    <t>1981#Feminino#Absoluto#SAI</t>
  </si>
  <si>
    <t>1982#Feminino#Absoluto#SAI</t>
  </si>
  <si>
    <t>Chave de Busca Kumite</t>
  </si>
  <si>
    <t>PCDKA</t>
  </si>
  <si>
    <t>Misto</t>
  </si>
  <si>
    <t>PCD KATA</t>
  </si>
  <si>
    <t>1926#Misto#Absoluto#PCD KATA</t>
  </si>
  <si>
    <t>1927#Misto#Absoluto#PCD KATA</t>
  </si>
  <si>
    <t>1928#Misto#Absoluto#PCD KATA</t>
  </si>
  <si>
    <t>1929#Misto#Absoluto#PCD KATA</t>
  </si>
  <si>
    <t>1930#Misto#Absoluto#PCD KATA</t>
  </si>
  <si>
    <t>1931#Misto#Absoluto#PCD KATA</t>
  </si>
  <si>
    <t>1932#Misto#Absoluto#PCD KATA</t>
  </si>
  <si>
    <t>1933#Misto#Absoluto#PCD KATA</t>
  </si>
  <si>
    <t>1934#Misto#Absoluto#PCD KATA</t>
  </si>
  <si>
    <t>1935#Misto#Absoluto#PCD KATA</t>
  </si>
  <si>
    <t>1936#Misto#Absoluto#PCD KATA</t>
  </si>
  <si>
    <t>1937#Misto#Absoluto#PCD KATA</t>
  </si>
  <si>
    <t>1938#Misto#Absoluto#PCD KATA</t>
  </si>
  <si>
    <t>1939#Misto#Absoluto#PCD KATA</t>
  </si>
  <si>
    <t>1940#Misto#Absoluto#PCD KATA</t>
  </si>
  <si>
    <t>1941#Misto#Absoluto#PCD KATA</t>
  </si>
  <si>
    <t>1942#Misto#Absoluto#PCD KATA</t>
  </si>
  <si>
    <t>1943#Misto#Absoluto#PCD KATA</t>
  </si>
  <si>
    <t>1944#Misto#Absoluto#PCD KATA</t>
  </si>
  <si>
    <t>1945#Misto#Absoluto#PCD KATA</t>
  </si>
  <si>
    <t>1946#Misto#Absoluto#PCD KATA</t>
  </si>
  <si>
    <t>1947#Misto#Absoluto#PCD KATA</t>
  </si>
  <si>
    <t>1948#Misto#Absoluto#PCD KATA</t>
  </si>
  <si>
    <t>1949#Misto#Absoluto#PCD KATA</t>
  </si>
  <si>
    <t>1950#Misto#Absoluto#PCD KATA</t>
  </si>
  <si>
    <t>1951#Misto#Absoluto#PCD KATA</t>
  </si>
  <si>
    <t>1952#Misto#Absoluto#PCD KATA</t>
  </si>
  <si>
    <t>1953#Misto#Absoluto#PCD KATA</t>
  </si>
  <si>
    <t>1954#Misto#Absoluto#PCD KATA</t>
  </si>
  <si>
    <t>1955#Misto#Absoluto#PCD KATA</t>
  </si>
  <si>
    <t>1956#Misto#Absoluto#PCD KATA</t>
  </si>
  <si>
    <t>1957#Misto#Absoluto#PCD KATA</t>
  </si>
  <si>
    <t>1958#Misto#Absoluto#PCD KATA</t>
  </si>
  <si>
    <t>1959#Misto#Absoluto#PCD KATA</t>
  </si>
  <si>
    <t>1960#Misto#Absoluto#PCD KATA</t>
  </si>
  <si>
    <t>1961#Misto#Absoluto#PCD KATA</t>
  </si>
  <si>
    <t>1962#Misto#Absoluto#PCD KATA</t>
  </si>
  <si>
    <t>1963#Misto#Absoluto#PCD KATA</t>
  </si>
  <si>
    <t>1964#Misto#Absoluto#PCD KATA</t>
  </si>
  <si>
    <t>1965#Misto#Absoluto#PCD KATA</t>
  </si>
  <si>
    <t>1966#Misto#Absoluto#PCD KATA</t>
  </si>
  <si>
    <t>1967#Misto#Absoluto#PCD KATA</t>
  </si>
  <si>
    <t>1968#Misto#Absoluto#PCD KATA</t>
  </si>
  <si>
    <t>1969#Misto#Absoluto#PCD KATA</t>
  </si>
  <si>
    <t>1970#Misto#Absoluto#PCD KATA</t>
  </si>
  <si>
    <t>1971#Misto#Absoluto#PCD KATA</t>
  </si>
  <si>
    <t>1972#Misto#Absoluto#PCD KATA</t>
  </si>
  <si>
    <t>1973#Misto#Absoluto#PCD KATA</t>
  </si>
  <si>
    <t>1974#Misto#Absoluto#PCD KATA</t>
  </si>
  <si>
    <t>1975#Misto#Absoluto#PCD KATA</t>
  </si>
  <si>
    <t>1976#Misto#Absoluto#PCD KATA</t>
  </si>
  <si>
    <t>1977#Misto#Absoluto#PCD KATA</t>
  </si>
  <si>
    <t>1978#Misto#Absoluto#PCD KATA</t>
  </si>
  <si>
    <t>1979#Misto#Absoluto#PCD KATA</t>
  </si>
  <si>
    <t>1980#Misto#Absoluto#PCD KATA</t>
  </si>
  <si>
    <t>1981#Misto#Absoluto#PCD KATA</t>
  </si>
  <si>
    <t>1982#Misto#Absoluto#PCD KATA</t>
  </si>
  <si>
    <t>1983#Misto#Absoluto#PCD KATA</t>
  </si>
  <si>
    <t>1984#Misto#Absoluto#PCD KATA</t>
  </si>
  <si>
    <t>1985#Misto#Absoluto#PCD KATA</t>
  </si>
  <si>
    <t>1986#Misto#Absoluto#PCD KATA</t>
  </si>
  <si>
    <t>1987#Misto#Absoluto#PCD KATA</t>
  </si>
  <si>
    <t>1988#Misto#Absoluto#PCD KATA</t>
  </si>
  <si>
    <t>1989#Misto#Absoluto#PCD KATA</t>
  </si>
  <si>
    <t>1990#Misto#Absoluto#PCD KATA</t>
  </si>
  <si>
    <t>1991#Misto#Absoluto#PCD KATA</t>
  </si>
  <si>
    <t>1992#Misto#Absoluto#PCD KATA</t>
  </si>
  <si>
    <t>1993#Misto#Absoluto#PCD KATA</t>
  </si>
  <si>
    <t>1994#Misto#Absoluto#PCD KATA</t>
  </si>
  <si>
    <t>1995#Misto#Absoluto#PCD KATA</t>
  </si>
  <si>
    <t>1996#Misto#Absoluto#PCD KATA</t>
  </si>
  <si>
    <t>1997#Misto#Absoluto#PCD KATA</t>
  </si>
  <si>
    <t>1998#Misto#Absoluto#PCD KATA</t>
  </si>
  <si>
    <t>1999#Misto#Absoluto#PCD KATA</t>
  </si>
  <si>
    <t>2000#Misto#Absoluto#PCD KATA</t>
  </si>
  <si>
    <t>2001#Misto#Absoluto#PCD KATA</t>
  </si>
  <si>
    <t>2002#Misto#Absoluto#PCD KATA</t>
  </si>
  <si>
    <t>2003#Misto#Absoluto#PCD KATA</t>
  </si>
  <si>
    <t>2004#Misto#Absoluto#PCD KATA</t>
  </si>
  <si>
    <t>2005#Misto#Absoluto#PCD KATA</t>
  </si>
  <si>
    <t>2006#Misto#Absoluto#PCD KATA</t>
  </si>
  <si>
    <t>2007#Misto#Absoluto#PCD KATA</t>
  </si>
  <si>
    <t>2008#Misto#Absoluto#PCD KATA</t>
  </si>
  <si>
    <t>2009#Misto#Absoluto#PCD KATA</t>
  </si>
  <si>
    <t>2010#Misto#Absoluto#PCD KATA</t>
  </si>
  <si>
    <t>2011#Misto#Absoluto#PCD KATA</t>
  </si>
  <si>
    <t>2012#Misto#Absoluto#PCD KATA</t>
  </si>
  <si>
    <t>2013#Misto#Absoluto#PCD KATA</t>
  </si>
  <si>
    <t>2014#Misto#Absoluto#PCD KATA</t>
  </si>
  <si>
    <t>2015#Misto#Absoluto#PCD KATA</t>
  </si>
  <si>
    <t>2016#Misto#Absoluto#PCD KATA</t>
  </si>
  <si>
    <t>2017#Misto#Absoluto#PCD KATA</t>
  </si>
  <si>
    <t>2018#Misto#Absoluto#PCD KATA</t>
  </si>
  <si>
    <t>2019#Misto#Absoluto#PCD KATA</t>
  </si>
  <si>
    <t>PCDKO</t>
  </si>
  <si>
    <t>PCD KOBUDO</t>
  </si>
  <si>
    <t>1926#Misto#Absoluto#PCD KOBUDO</t>
  </si>
  <si>
    <t>1927#Misto#Absoluto#PCD KOBUDO</t>
  </si>
  <si>
    <t>1928#Misto#Absoluto#PCD KOBUDO</t>
  </si>
  <si>
    <t>1929#Misto#Absoluto#PCD KOBUDO</t>
  </si>
  <si>
    <t>1930#Misto#Absoluto#PCD KOBUDO</t>
  </si>
  <si>
    <t>1931#Misto#Absoluto#PCD KOBUDO</t>
  </si>
  <si>
    <t>1932#Misto#Absoluto#PCD KOBUDO</t>
  </si>
  <si>
    <t>1933#Misto#Absoluto#PCD KOBUDO</t>
  </si>
  <si>
    <t>1934#Misto#Absoluto#PCD KOBUDO</t>
  </si>
  <si>
    <t>1935#Misto#Absoluto#PCD KOBUDO</t>
  </si>
  <si>
    <t>1936#Misto#Absoluto#PCD KOBUDO</t>
  </si>
  <si>
    <t>1937#Misto#Absoluto#PCD KOBUDO</t>
  </si>
  <si>
    <t>1938#Misto#Absoluto#PCD KOBUDO</t>
  </si>
  <si>
    <t>1939#Misto#Absoluto#PCD KOBUDO</t>
  </si>
  <si>
    <t>1940#Misto#Absoluto#PCD KOBUDO</t>
  </si>
  <si>
    <t>1941#Misto#Absoluto#PCD KOBUDO</t>
  </si>
  <si>
    <t>1942#Misto#Absoluto#PCD KOBUDO</t>
  </si>
  <si>
    <t>1943#Misto#Absoluto#PCD KOBUDO</t>
  </si>
  <si>
    <t>1944#Misto#Absoluto#PCD KOBUDO</t>
  </si>
  <si>
    <t>1945#Misto#Absoluto#PCD KOBUDO</t>
  </si>
  <si>
    <t>1946#Misto#Absoluto#PCD KOBUDO</t>
  </si>
  <si>
    <t>1947#Misto#Absoluto#PCD KOBUDO</t>
  </si>
  <si>
    <t>1948#Misto#Absoluto#PCD KOBUDO</t>
  </si>
  <si>
    <t>1949#Misto#Absoluto#PCD KOBUDO</t>
  </si>
  <si>
    <t>1950#Misto#Absoluto#PCD KOBUDO</t>
  </si>
  <si>
    <t>1951#Misto#Absoluto#PCD KOBUDO</t>
  </si>
  <si>
    <t>1952#Misto#Absoluto#PCD KOBUDO</t>
  </si>
  <si>
    <t>1953#Misto#Absoluto#PCD KOBUDO</t>
  </si>
  <si>
    <t>1954#Misto#Absoluto#PCD KOBUDO</t>
  </si>
  <si>
    <t>1955#Misto#Absoluto#PCD KOBUDO</t>
  </si>
  <si>
    <t>1956#Misto#Absoluto#PCD KOBUDO</t>
  </si>
  <si>
    <t>1957#Misto#Absoluto#PCD KOBUDO</t>
  </si>
  <si>
    <t>1958#Misto#Absoluto#PCD KOBUDO</t>
  </si>
  <si>
    <t>1959#Misto#Absoluto#PCD KOBUDO</t>
  </si>
  <si>
    <t>1960#Misto#Absoluto#PCD KOBUDO</t>
  </si>
  <si>
    <t>1961#Misto#Absoluto#PCD KOBUDO</t>
  </si>
  <si>
    <t>1962#Misto#Absoluto#PCD KOBUDO</t>
  </si>
  <si>
    <t>1963#Misto#Absoluto#PCD KOBUDO</t>
  </si>
  <si>
    <t>1964#Misto#Absoluto#PCD KOBUDO</t>
  </si>
  <si>
    <t>1965#Misto#Absoluto#PCD KOBUDO</t>
  </si>
  <si>
    <t>1966#Misto#Absoluto#PCD KOBUDO</t>
  </si>
  <si>
    <t>1967#Misto#Absoluto#PCD KOBUDO</t>
  </si>
  <si>
    <t>1968#Misto#Absoluto#PCD KOBUDO</t>
  </si>
  <si>
    <t>1969#Misto#Absoluto#PCD KOBUDO</t>
  </si>
  <si>
    <t>1970#Misto#Absoluto#PCD KOBUDO</t>
  </si>
  <si>
    <t>1971#Misto#Absoluto#PCD KOBUDO</t>
  </si>
  <si>
    <t>1972#Misto#Absoluto#PCD KOBUDO</t>
  </si>
  <si>
    <t>1973#Misto#Absoluto#PCD KOBUDO</t>
  </si>
  <si>
    <t>1974#Misto#Absoluto#PCD KOBUDO</t>
  </si>
  <si>
    <t>1975#Misto#Absoluto#PCD KOBUDO</t>
  </si>
  <si>
    <t>1976#Misto#Absoluto#PCD KOBUDO</t>
  </si>
  <si>
    <t>1977#Misto#Absoluto#PCD KOBUDO</t>
  </si>
  <si>
    <t>1978#Misto#Absoluto#PCD KOBUDO</t>
  </si>
  <si>
    <t>1979#Misto#Absoluto#PCD KOBUDO</t>
  </si>
  <si>
    <t>1980#Misto#Absoluto#PCD KOBUDO</t>
  </si>
  <si>
    <t>1981#Misto#Absoluto#PCD KOBUDO</t>
  </si>
  <si>
    <t>1982#Misto#Absoluto#PCD KOBUDO</t>
  </si>
  <si>
    <t>1983#Misto#Absoluto#PCD KOBUDO</t>
  </si>
  <si>
    <t>1984#Misto#Absoluto#PCD KOBUDO</t>
  </si>
  <si>
    <t>1985#Misto#Absoluto#PCD KOBUDO</t>
  </si>
  <si>
    <t>1986#Misto#Absoluto#PCD KOBUDO</t>
  </si>
  <si>
    <t>1987#Misto#Absoluto#PCD KOBUDO</t>
  </si>
  <si>
    <t>1988#Misto#Absoluto#PCD KOBUDO</t>
  </si>
  <si>
    <t>1989#Misto#Absoluto#PCD KOBUDO</t>
  </si>
  <si>
    <t>1990#Misto#Absoluto#PCD KOBUDO</t>
  </si>
  <si>
    <t>1991#Misto#Absoluto#PCD KOBUDO</t>
  </si>
  <si>
    <t>1992#Misto#Absoluto#PCD KOBUDO</t>
  </si>
  <si>
    <t>1993#Misto#Absoluto#PCD KOBUDO</t>
  </si>
  <si>
    <t>1994#Misto#Absoluto#PCD KOBUDO</t>
  </si>
  <si>
    <t>1995#Misto#Absoluto#PCD KOBUDO</t>
  </si>
  <si>
    <t>1996#Misto#Absoluto#PCD KOBUDO</t>
  </si>
  <si>
    <t>1997#Misto#Absoluto#PCD KOBUDO</t>
  </si>
  <si>
    <t>1998#Misto#Absoluto#PCD KOBUDO</t>
  </si>
  <si>
    <t>1999#Misto#Absoluto#PCD KOBUDO</t>
  </si>
  <si>
    <t>2000#Misto#Absoluto#PCD KOBUDO</t>
  </si>
  <si>
    <t>2001#Misto#Absoluto#PCD KOBUDO</t>
  </si>
  <si>
    <t>2002#Misto#Absoluto#PCD KOBUDO</t>
  </si>
  <si>
    <t>2003#Misto#Absoluto#PCD KOBUDO</t>
  </si>
  <si>
    <t>2004#Misto#Absoluto#PCD KOBUDO</t>
  </si>
  <si>
    <t>2005#Misto#Absoluto#PCD KOBUDO</t>
  </si>
  <si>
    <t>2006#Misto#Absoluto#PCD KOBUDO</t>
  </si>
  <si>
    <t>2007#Misto#Absoluto#PCD KOBUDO</t>
  </si>
  <si>
    <t>2008#Misto#Absoluto#PCD KOBUDO</t>
  </si>
  <si>
    <t>2009#Misto#Absoluto#PCD KOBUDO</t>
  </si>
  <si>
    <t>2010#Misto#Absoluto#PCD KOBUDO</t>
  </si>
  <si>
    <t>2011#Misto#Absoluto#PCD KOBUDO</t>
  </si>
  <si>
    <t>2012#Misto#Absoluto#PCD KOBUDO</t>
  </si>
  <si>
    <t>2013#Misto#Absoluto#PCD KOBUDO</t>
  </si>
  <si>
    <t>2014#Misto#Absoluto#PCD KOBUDO</t>
  </si>
  <si>
    <t>2015#Misto#Absoluto#PCD KOBUDO</t>
  </si>
  <si>
    <t>2016#Misto#Absoluto#PCD KOBUDO</t>
  </si>
  <si>
    <t>2017#Misto#Absoluto#PCD KOBUDO</t>
  </si>
  <si>
    <t>2018#Misto#Absoluto#PCD KOBUDO</t>
  </si>
  <si>
    <t>2019#Misto#Absoluto#PCD KOBUDO</t>
  </si>
  <si>
    <t>2011#Masculino#Até 3o kyu#KATA</t>
  </si>
  <si>
    <t>Até 3o kyu</t>
  </si>
  <si>
    <t>2012#Masculino#Até 3o kyu#KATA</t>
  </si>
  <si>
    <t>2011#Masculino#2o kyu e acima#KATA</t>
  </si>
  <si>
    <t>2o kyu e acima</t>
  </si>
  <si>
    <t>2012#Masculino#2o kyu e acima#KATA</t>
  </si>
  <si>
    <t>2009#Masculino#Até 3o kyu#KATA</t>
  </si>
  <si>
    <t>2010#Masculino#Até 3o kyu#KATA</t>
  </si>
  <si>
    <t>2009#Masculino#2o kyu e acima#KATA</t>
  </si>
  <si>
    <t>2010#Masculino#2o kyu e acima#KATA</t>
  </si>
  <si>
    <t>2007#Masculino#Até 3o kyu#KATA</t>
  </si>
  <si>
    <t>2008#Masculino#Até 3o kyu#KATA</t>
  </si>
  <si>
    <t>2007#Masculino#2o kyu e acima#KATA</t>
  </si>
  <si>
    <t>2008#Masculino#2o kyu e acima#KATA</t>
  </si>
  <si>
    <t>2005#Masculino#Até 3o kyu#KATA</t>
  </si>
  <si>
    <t>2006#Masculino#Até 3o kyu#KATA</t>
  </si>
  <si>
    <t>2005#Masculino#2o kyu e acima#KATA</t>
  </si>
  <si>
    <t>2006#Masculino#2o kyu e acima#KATA</t>
  </si>
  <si>
    <t>1988#Masculino#Até 3o kyu#KATA</t>
  </si>
  <si>
    <t>1989#Masculino#Até 3o kyu#KATA</t>
  </si>
  <si>
    <t>1990#Masculino#Até 3o kyu#KATA</t>
  </si>
  <si>
    <t>1991#Masculino#Até 3o kyu#KATA</t>
  </si>
  <si>
    <t>1992#Masculino#Até 3o kyu#KATA</t>
  </si>
  <si>
    <t>1993#Masculino#Até 3o kyu#KATA</t>
  </si>
  <si>
    <t>1994#Masculino#Até 3o kyu#KATA</t>
  </si>
  <si>
    <t>1995#Masculino#Até 3o kyu#KATA</t>
  </si>
  <si>
    <t>1996#Masculino#Até 3o kyu#KATA</t>
  </si>
  <si>
    <t>1997#Masculino#Até 3o kyu#KATA</t>
  </si>
  <si>
    <t>1998#Masculino#Até 3o kyu#KATA</t>
  </si>
  <si>
    <t>1999#Masculino#Até 3o kyu#KATA</t>
  </si>
  <si>
    <t>2000#Masculino#Até 3o kyu#KATA</t>
  </si>
  <si>
    <t>2001#Masculino#Até 3o kyu#KATA</t>
  </si>
  <si>
    <t>2002#Masculino#Até 3o kyu#KATA</t>
  </si>
  <si>
    <t>2003#Masculino#Até 3o kyu#KATA</t>
  </si>
  <si>
    <t>2004#Masculino#Até 3o kyu#KATA</t>
  </si>
  <si>
    <t>1926#Masculino#Até 3o kyu#KATA</t>
  </si>
  <si>
    <t>1927#Masculino#Até 3o kyu#KATA</t>
  </si>
  <si>
    <t>1928#Masculino#Até 3o kyu#KATA</t>
  </si>
  <si>
    <t>1929#Masculino#Até 3o kyu#KATA</t>
  </si>
  <si>
    <t>1930#Masculino#Até 3o kyu#KATA</t>
  </si>
  <si>
    <t>1931#Masculino#Até 3o kyu#KATA</t>
  </si>
  <si>
    <t>1932#Masculino#Até 3o kyu#KATA</t>
  </si>
  <si>
    <t>1933#Masculino#Até 3o kyu#KATA</t>
  </si>
  <si>
    <t>1934#Masculino#Até 3o kyu#KATA</t>
  </si>
  <si>
    <t>1935#Masculino#Até 3o kyu#KATA</t>
  </si>
  <si>
    <t>1936#Masculino#Até 3o kyu#KATA</t>
  </si>
  <si>
    <t>1937#Masculino#Até 3o kyu#KATA</t>
  </si>
  <si>
    <t>1938#Masculino#Até 3o kyu#KATA</t>
  </si>
  <si>
    <t>1939#Masculino#Até 3o kyu#KATA</t>
  </si>
  <si>
    <t>1940#Masculino#Até 3o kyu#KATA</t>
  </si>
  <si>
    <t>1941#Masculino#Até 3o kyu#KATA</t>
  </si>
  <si>
    <t>1942#Masculino#Até 3o kyu#KATA</t>
  </si>
  <si>
    <t>1943#Masculino#Até 3o kyu#KATA</t>
  </si>
  <si>
    <t>1944#Masculino#Até 3o kyu#KATA</t>
  </si>
  <si>
    <t>1945#Masculino#Até 3o kyu#KATA</t>
  </si>
  <si>
    <t>1946#Masculino#Até 3o kyu#KATA</t>
  </si>
  <si>
    <t>1947#Masculino#Até 3o kyu#KATA</t>
  </si>
  <si>
    <t>1948#Masculino#Até 3o kyu#KATA</t>
  </si>
  <si>
    <t>1949#Masculino#Até 3o kyu#KATA</t>
  </si>
  <si>
    <t>1950#Masculino#Até 3o kyu#KATA</t>
  </si>
  <si>
    <t>1951#Masculino#Até 3o kyu#KATA</t>
  </si>
  <si>
    <t>1952#Masculino#Até 3o kyu#KATA</t>
  </si>
  <si>
    <t>1953#Masculino#Até 3o kyu#KATA</t>
  </si>
  <si>
    <t>1954#Masculino#Até 3o kyu#KATA</t>
  </si>
  <si>
    <t>1955#Masculino#Até 3o kyu#KATA</t>
  </si>
  <si>
    <t>1956#Masculino#Até 3o kyu#KATA</t>
  </si>
  <si>
    <t>1957#Masculino#Até 3o kyu#KATA</t>
  </si>
  <si>
    <t>1958#Masculino#Até 3o kyu#KATA</t>
  </si>
  <si>
    <t>1959#Masculino#Até 3o kyu#KATA</t>
  </si>
  <si>
    <t>1960#Masculino#Até 3o kyu#KATA</t>
  </si>
  <si>
    <t>1961#Masculino#Até 3o kyu#KATA</t>
  </si>
  <si>
    <t>1962#Masculino#Até 3o kyu#KATA</t>
  </si>
  <si>
    <t>1963#Masculino#Até 3o kyu#KATA</t>
  </si>
  <si>
    <t>1964#Masculino#Até 3o kyu#KATA</t>
  </si>
  <si>
    <t>1965#Masculino#Até 3o kyu#KATA</t>
  </si>
  <si>
    <t>1966#Masculino#Até 3o kyu#KATA</t>
  </si>
  <si>
    <t>1967#Masculino#Até 3o kyu#KATA</t>
  </si>
  <si>
    <t>1968#Masculino#Até 3o kyu#KATA</t>
  </si>
  <si>
    <t>1969#Masculino#Até 3o kyu#KATA</t>
  </si>
  <si>
    <t>1970#Masculino#Até 3o kyu#KATA</t>
  </si>
  <si>
    <t>1971#Masculino#Até 3o kyu#KATA</t>
  </si>
  <si>
    <t>1972#Masculino#Até 3o kyu#KATA</t>
  </si>
  <si>
    <t>1973#Masculino#Até 3o kyu#KATA</t>
  </si>
  <si>
    <t>1974#Masculino#Até 3o kyu#KATA</t>
  </si>
  <si>
    <t>1975#Masculino#Até 3o kyu#KATA</t>
  </si>
  <si>
    <t>1976#Masculino#Até 3o kyu#KATA</t>
  </si>
  <si>
    <t>1977#Masculino#Até 3o kyu#KATA</t>
  </si>
  <si>
    <t>1978#Masculino#Até 3o kyu#KATA</t>
  </si>
  <si>
    <t>1979#Masculino#Até 3o kyu#KATA</t>
  </si>
  <si>
    <t>1980#Masculino#Até 3o kyu#KATA</t>
  </si>
  <si>
    <t>1981#Masculino#Até 3o kyu#KATA</t>
  </si>
  <si>
    <t>1982#Masculino#Até 3o kyu#KATA</t>
  </si>
  <si>
    <t>1983#Masculino#Até 3o kyu#KATA</t>
  </si>
  <si>
    <t>1984#Masculino#Até 3o kyu#KATA</t>
  </si>
  <si>
    <t>1985#Masculino#Até 3o kyu#KATA</t>
  </si>
  <si>
    <t>1986#Masculino#Até 3o kyu#KATA</t>
  </si>
  <si>
    <t>1987#Masculino#Até 3o kyu#KATA</t>
  </si>
  <si>
    <t>1926#Masculino#2o kyu e acima#KATA</t>
  </si>
  <si>
    <t>1927#Masculino#2o kyu e acima#KATA</t>
  </si>
  <si>
    <t>1928#Masculino#2o kyu e acima#KATA</t>
  </si>
  <si>
    <t>1929#Masculino#2o kyu e acima#KATA</t>
  </si>
  <si>
    <t>1930#Masculino#2o kyu e acima#KATA</t>
  </si>
  <si>
    <t>1931#Masculino#2o kyu e acima#KATA</t>
  </si>
  <si>
    <t>1932#Masculino#2o kyu e acima#KATA</t>
  </si>
  <si>
    <t>1933#Masculino#2o kyu e acima#KATA</t>
  </si>
  <si>
    <t>1934#Masculino#2o kyu e acima#KATA</t>
  </si>
  <si>
    <t>1935#Masculino#2o kyu e acima#KATA</t>
  </si>
  <si>
    <t>1936#Masculino#2o kyu e acima#KATA</t>
  </si>
  <si>
    <t>1937#Masculino#2o kyu e acima#KATA</t>
  </si>
  <si>
    <t>1938#Masculino#2o kyu e acima#KATA</t>
  </si>
  <si>
    <t>1939#Masculino#2o kyu e acima#KATA</t>
  </si>
  <si>
    <t>1940#Masculino#2o kyu e acima#KATA</t>
  </si>
  <si>
    <t>1941#Masculino#2o kyu e acima#KATA</t>
  </si>
  <si>
    <t>1942#Masculino#2o kyu e acima#KATA</t>
  </si>
  <si>
    <t>1943#Masculino#2o kyu e acima#KATA</t>
  </si>
  <si>
    <t>1944#Masculino#2o kyu e acima#KATA</t>
  </si>
  <si>
    <t>1945#Masculino#2o kyu e acima#KATA</t>
  </si>
  <si>
    <t>1946#Masculino#2o kyu e acima#KATA</t>
  </si>
  <si>
    <t>1947#Masculino#2o kyu e acima#KATA</t>
  </si>
  <si>
    <t>1948#Masculino#2o kyu e acima#KATA</t>
  </si>
  <si>
    <t>1949#Masculino#2o kyu e acima#KATA</t>
  </si>
  <si>
    <t>1950#Masculino#2o kyu e acima#KATA</t>
  </si>
  <si>
    <t>1951#Masculino#2o kyu e acima#KATA</t>
  </si>
  <si>
    <t>1952#Masculino#2o kyu e acima#KATA</t>
  </si>
  <si>
    <t>1953#Masculino#2o kyu e acima#KATA</t>
  </si>
  <si>
    <t>1954#Masculino#2o kyu e acima#KATA</t>
  </si>
  <si>
    <t>1955#Masculino#2o kyu e acima#KATA</t>
  </si>
  <si>
    <t>1956#Masculino#2o kyu e acima#KATA</t>
  </si>
  <si>
    <t>1957#Masculino#2o kyu e acima#KATA</t>
  </si>
  <si>
    <t>1958#Masculino#2o kyu e acima#KATA</t>
  </si>
  <si>
    <t>1959#Masculino#2o kyu e acima#KATA</t>
  </si>
  <si>
    <t>1960#Masculino#2o kyu e acima#KATA</t>
  </si>
  <si>
    <t>1961#Masculino#2o kyu e acima#KATA</t>
  </si>
  <si>
    <t>1962#Masculino#2o kyu e acima#KATA</t>
  </si>
  <si>
    <t>1963#Masculino#2o kyu e acima#KATA</t>
  </si>
  <si>
    <t>1964#Masculino#2o kyu e acima#KATA</t>
  </si>
  <si>
    <t>1965#Masculino#2o kyu e acima#KATA</t>
  </si>
  <si>
    <t>1966#Masculino#2o kyu e acima#KATA</t>
  </si>
  <si>
    <t>1967#Masculino#2o kyu e acima#KATA</t>
  </si>
  <si>
    <t>1968#Masculino#2o kyu e acima#KATA</t>
  </si>
  <si>
    <t>1969#Masculino#2o kyu e acima#KATA</t>
  </si>
  <si>
    <t>1970#Masculino#2o kyu e acima#KATA</t>
  </si>
  <si>
    <t>1971#Masculino#2o kyu e acima#KATA</t>
  </si>
  <si>
    <t>1972#Masculino#2o kyu e acima#KATA</t>
  </si>
  <si>
    <t>1973#Masculino#2o kyu e acima#KATA</t>
  </si>
  <si>
    <t>1974#Masculino#2o kyu e acima#KATA</t>
  </si>
  <si>
    <t>1975#Masculino#2o kyu e acima#KATA</t>
  </si>
  <si>
    <t>1976#Masculino#2o kyu e acima#KATA</t>
  </si>
  <si>
    <t>1977#Masculino#2o kyu e acima#KATA</t>
  </si>
  <si>
    <t>1978#Masculino#2o kyu e acima#KATA</t>
  </si>
  <si>
    <t>1979#Masculino#2o kyu e acima#KATA</t>
  </si>
  <si>
    <t>1980#Masculino#2o kyu e acima#KATA</t>
  </si>
  <si>
    <t>1981#Masculino#2o kyu e acima#KATA</t>
  </si>
  <si>
    <t>1982#Masculino#2o kyu e acima#KATA</t>
  </si>
  <si>
    <t>1983#Masculino#2o kyu e acima#KATA</t>
  </si>
  <si>
    <t>1984#Masculino#2o kyu e acima#KATA</t>
  </si>
  <si>
    <t>1985#Masculino#2o kyu e acima#KATA</t>
  </si>
  <si>
    <t>1986#Masculino#2o kyu e acima#KATA</t>
  </si>
  <si>
    <t>1987#Masculino#2o kyu e acima#KATA</t>
  </si>
  <si>
    <t>1988#Masculino#2o kyu e acima#KATA</t>
  </si>
  <si>
    <t>1989#Masculino#2o kyu e acima#KATA</t>
  </si>
  <si>
    <t>1990#Masculino#2o kyu e acima#KATA</t>
  </si>
  <si>
    <t>1991#Masculino#2o kyu e acima#KATA</t>
  </si>
  <si>
    <t>1992#Masculino#2o kyu e acima#KATA</t>
  </si>
  <si>
    <t>1993#Masculino#2o kyu e acima#KATA</t>
  </si>
  <si>
    <t>1994#Masculino#2o kyu e acima#KATA</t>
  </si>
  <si>
    <t>1995#Masculino#2o kyu e acima#KATA</t>
  </si>
  <si>
    <t>1996#Masculino#2o kyu e acima#KATA</t>
  </si>
  <si>
    <t>1997#Masculino#2o kyu e acima#KATA</t>
  </si>
  <si>
    <t>1998#Masculino#2o kyu e acima#KATA</t>
  </si>
  <si>
    <t>1999#Masculino#2o kyu e acima#KATA</t>
  </si>
  <si>
    <t>2000#Masculino#2o kyu e acima#KATA</t>
  </si>
  <si>
    <t>2001#Masculino#2o kyu e acima#KATA</t>
  </si>
  <si>
    <t>2002#Masculino#2o kyu e acima#KATA</t>
  </si>
  <si>
    <t>2003#Masculino#2o kyu e acima#KATA</t>
  </si>
  <si>
    <t>2004#Masculino#2o kyu e acima#KATA</t>
  </si>
  <si>
    <t>2011#Feminino#Até 3o kyu#KATA</t>
  </si>
  <si>
    <t>2012#Feminino#Até 3o kyu#KATA</t>
  </si>
  <si>
    <t>2011#Feminino#2o kyu e acima#KATA</t>
  </si>
  <si>
    <t>2012#Feminino#2o kyu e acima#KATA</t>
  </si>
  <si>
    <t>2009#Feminino#Até 3o kyu#KATA</t>
  </si>
  <si>
    <t>2010#Feminino#Até 3o kyu#KATA</t>
  </si>
  <si>
    <t>2009#Feminino#2o kyu e acima#KATA</t>
  </si>
  <si>
    <t>2010#Feminino#2o kyu e acima#KATA</t>
  </si>
  <si>
    <t>2007#Feminino#Até 3o kyu#KATA</t>
  </si>
  <si>
    <t>2008#Feminino#Até 3o kyu#KATA</t>
  </si>
  <si>
    <t>2007#Feminino#2o kyu e acima#KATA</t>
  </si>
  <si>
    <t>2008#Feminino#2o kyu e acima#KATA</t>
  </si>
  <si>
    <t>2005#Feminino#Até 3o kyu#KATA</t>
  </si>
  <si>
    <t>2006#Feminino#Até 3o kyu#KATA</t>
  </si>
  <si>
    <t>2005#Feminino#2o kyu e acima#KATA</t>
  </si>
  <si>
    <t>2006#Feminino#2o kyu e acima#KATA</t>
  </si>
  <si>
    <t>1926#Feminino#Até 3o kyu#KATA</t>
  </si>
  <si>
    <t>1927#Feminino#Até 3o kyu#KATA</t>
  </si>
  <si>
    <t>1928#Feminino#Até 3o kyu#KATA</t>
  </si>
  <si>
    <t>1929#Feminino#Até 3o kyu#KATA</t>
  </si>
  <si>
    <t>1930#Feminino#Até 3o kyu#KATA</t>
  </si>
  <si>
    <t>1931#Feminino#Até 3o kyu#KATA</t>
  </si>
  <si>
    <t>1932#Feminino#Até 3o kyu#KATA</t>
  </si>
  <si>
    <t>1933#Feminino#Até 3o kyu#KATA</t>
  </si>
  <si>
    <t>1934#Feminino#Até 3o kyu#KATA</t>
  </si>
  <si>
    <t>1935#Feminino#Até 3o kyu#KATA</t>
  </si>
  <si>
    <t>1936#Feminino#Até 3o kyu#KATA</t>
  </si>
  <si>
    <t>1937#Feminino#Até 3o kyu#KATA</t>
  </si>
  <si>
    <t>1938#Feminino#Até 3o kyu#KATA</t>
  </si>
  <si>
    <t>1939#Feminino#Até 3o kyu#KATA</t>
  </si>
  <si>
    <t>1940#Feminino#Até 3o kyu#KATA</t>
  </si>
  <si>
    <t>1941#Feminino#Até 3o kyu#KATA</t>
  </si>
  <si>
    <t>1942#Feminino#Até 3o kyu#KATA</t>
  </si>
  <si>
    <t>1943#Feminino#Até 3o kyu#KATA</t>
  </si>
  <si>
    <t>1944#Feminino#Até 3o kyu#KATA</t>
  </si>
  <si>
    <t>1945#Feminino#Até 3o kyu#KATA</t>
  </si>
  <si>
    <t>1946#Feminino#Até 3o kyu#KATA</t>
  </si>
  <si>
    <t>1947#Feminino#Até 3o kyu#KATA</t>
  </si>
  <si>
    <t>1948#Feminino#Até 3o kyu#KATA</t>
  </si>
  <si>
    <t>1949#Feminino#Até 3o kyu#KATA</t>
  </si>
  <si>
    <t>1950#Feminino#Até 3o kyu#KATA</t>
  </si>
  <si>
    <t>1951#Feminino#Até 3o kyu#KATA</t>
  </si>
  <si>
    <t>1952#Feminino#Até 3o kyu#KATA</t>
  </si>
  <si>
    <t>1953#Feminino#Até 3o kyu#KATA</t>
  </si>
  <si>
    <t>1954#Feminino#Até 3o kyu#KATA</t>
  </si>
  <si>
    <t>1955#Feminino#Até 3o kyu#KATA</t>
  </si>
  <si>
    <t>1956#Feminino#Até 3o kyu#KATA</t>
  </si>
  <si>
    <t>1957#Feminino#Até 3o kyu#KATA</t>
  </si>
  <si>
    <t>1958#Feminino#Até 3o kyu#KATA</t>
  </si>
  <si>
    <t>1959#Feminino#Até 3o kyu#KATA</t>
  </si>
  <si>
    <t>1960#Feminino#Até 3o kyu#KATA</t>
  </si>
  <si>
    <t>1961#Feminino#Até 3o kyu#KATA</t>
  </si>
  <si>
    <t>1962#Feminino#Até 3o kyu#KATA</t>
  </si>
  <si>
    <t>1963#Feminino#Até 3o kyu#KATA</t>
  </si>
  <si>
    <t>1964#Feminino#Até 3o kyu#KATA</t>
  </si>
  <si>
    <t>1965#Feminino#Até 3o kyu#KATA</t>
  </si>
  <si>
    <t>1966#Feminino#Até 3o kyu#KATA</t>
  </si>
  <si>
    <t>1967#Feminino#Até 3o kyu#KATA</t>
  </si>
  <si>
    <t>1968#Feminino#Até 3o kyu#KATA</t>
  </si>
  <si>
    <t>1969#Feminino#Até 3o kyu#KATA</t>
  </si>
  <si>
    <t>1970#Feminino#Até 3o kyu#KATA</t>
  </si>
  <si>
    <t>1971#Feminino#Até 3o kyu#KATA</t>
  </si>
  <si>
    <t>1972#Feminino#Até 3o kyu#KATA</t>
  </si>
  <si>
    <t>1973#Feminino#Até 3o kyu#KATA</t>
  </si>
  <si>
    <t>1974#Feminino#Até 3o kyu#KATA</t>
  </si>
  <si>
    <t>1975#Feminino#Até 3o kyu#KATA</t>
  </si>
  <si>
    <t>1976#Feminino#Até 3o kyu#KATA</t>
  </si>
  <si>
    <t>1977#Feminino#Até 3o kyu#KATA</t>
  </si>
  <si>
    <t>1978#Feminino#Até 3o kyu#KATA</t>
  </si>
  <si>
    <t>1979#Feminino#Até 3o kyu#KATA</t>
  </si>
  <si>
    <t>1980#Feminino#Até 3o kyu#KATA</t>
  </si>
  <si>
    <t>1981#Feminino#Até 3o kyu#KATA</t>
  </si>
  <si>
    <t>1982#Feminino#Até 3o kyu#KATA</t>
  </si>
  <si>
    <t>1983#Feminino#Até 3o kyu#KATA</t>
  </si>
  <si>
    <t>1984#Feminino#Até 3o kyu#KATA</t>
  </si>
  <si>
    <t>1985#Feminino#Até 3o kyu#KATA</t>
  </si>
  <si>
    <t>1986#Feminino#Até 3o kyu#KATA</t>
  </si>
  <si>
    <t>1987#Feminino#Até 3o kyu#KATA</t>
  </si>
  <si>
    <t>1988#Feminino#Até 3o kyu#KATA</t>
  </si>
  <si>
    <t>1989#Feminino#Até 3o kyu#KATA</t>
  </si>
  <si>
    <t>1990#Feminino#Até 3o kyu#KATA</t>
  </si>
  <si>
    <t>1991#Feminino#Até 3o kyu#KATA</t>
  </si>
  <si>
    <t>1992#Feminino#Até 3o kyu#KATA</t>
  </si>
  <si>
    <t>1993#Feminino#Até 3o kyu#KATA</t>
  </si>
  <si>
    <t>1994#Feminino#Até 3o kyu#KATA</t>
  </si>
  <si>
    <t>1995#Feminino#Até 3o kyu#KATA</t>
  </si>
  <si>
    <t>1996#Feminino#Até 3o kyu#KATA</t>
  </si>
  <si>
    <t>1997#Feminino#Até 3o kyu#KATA</t>
  </si>
  <si>
    <t>1998#Feminino#Até 3o kyu#KATA</t>
  </si>
  <si>
    <t>1999#Feminino#Até 3o kyu#KATA</t>
  </si>
  <si>
    <t>2000#Feminino#Até 3o kyu#KATA</t>
  </si>
  <si>
    <t>2001#Feminino#Até 3o kyu#KATA</t>
  </si>
  <si>
    <t>2002#Feminino#Até 3o kyu#KATA</t>
  </si>
  <si>
    <t>2003#Feminino#Até 3o kyu#KATA</t>
  </si>
  <si>
    <t>2004#Feminino#Até 3o kyu#KATA</t>
  </si>
  <si>
    <t>1926#Feminino#2o kyu e acima#KATA</t>
  </si>
  <si>
    <t>1927#Feminino#2o kyu e acima#KATA</t>
  </si>
  <si>
    <t>1928#Feminino#2o kyu e acima#KATA</t>
  </si>
  <si>
    <t>1929#Feminino#2o kyu e acima#KATA</t>
  </si>
  <si>
    <t>1930#Feminino#2o kyu e acima#KATA</t>
  </si>
  <si>
    <t>1931#Feminino#2o kyu e acima#KATA</t>
  </si>
  <si>
    <t>1932#Feminino#2o kyu e acima#KATA</t>
  </si>
  <si>
    <t>1933#Feminino#2o kyu e acima#KATA</t>
  </si>
  <si>
    <t>1934#Feminino#2o kyu e acima#KATA</t>
  </si>
  <si>
    <t>1935#Feminino#2o kyu e acima#KATA</t>
  </si>
  <si>
    <t>1936#Feminino#2o kyu e acima#KATA</t>
  </si>
  <si>
    <t>1937#Feminino#2o kyu e acima#KATA</t>
  </si>
  <si>
    <t>1938#Feminino#2o kyu e acima#KATA</t>
  </si>
  <si>
    <t>1939#Feminino#2o kyu e acima#KATA</t>
  </si>
  <si>
    <t>1940#Feminino#2o kyu e acima#KATA</t>
  </si>
  <si>
    <t>1941#Feminino#2o kyu e acima#KATA</t>
  </si>
  <si>
    <t>1942#Feminino#2o kyu e acima#KATA</t>
  </si>
  <si>
    <t>1943#Feminino#2o kyu e acima#KATA</t>
  </si>
  <si>
    <t>1944#Feminino#2o kyu e acima#KATA</t>
  </si>
  <si>
    <t>1945#Feminino#2o kyu e acima#KATA</t>
  </si>
  <si>
    <t>1946#Feminino#2o kyu e acima#KATA</t>
  </si>
  <si>
    <t>1947#Feminino#2o kyu e acima#KATA</t>
  </si>
  <si>
    <t>1948#Feminino#2o kyu e acima#KATA</t>
  </si>
  <si>
    <t>1949#Feminino#2o kyu e acima#KATA</t>
  </si>
  <si>
    <t>1950#Feminino#2o kyu e acima#KATA</t>
  </si>
  <si>
    <t>1951#Feminino#2o kyu e acima#KATA</t>
  </si>
  <si>
    <t>1952#Feminino#2o kyu e acima#KATA</t>
  </si>
  <si>
    <t>1953#Feminino#2o kyu e acima#KATA</t>
  </si>
  <si>
    <t>1954#Feminino#2o kyu e acima#KATA</t>
  </si>
  <si>
    <t>1955#Feminino#2o kyu e acima#KATA</t>
  </si>
  <si>
    <t>1956#Feminino#2o kyu e acima#KATA</t>
  </si>
  <si>
    <t>1957#Feminino#2o kyu e acima#KATA</t>
  </si>
  <si>
    <t>1958#Feminino#2o kyu e acima#KATA</t>
  </si>
  <si>
    <t>1959#Feminino#2o kyu e acima#KATA</t>
  </si>
  <si>
    <t>1960#Feminino#2o kyu e acima#KATA</t>
  </si>
  <si>
    <t>1961#Feminino#2o kyu e acima#KATA</t>
  </si>
  <si>
    <t>1962#Feminino#2o kyu e acima#KATA</t>
  </si>
  <si>
    <t>1963#Feminino#2o kyu e acima#KATA</t>
  </si>
  <si>
    <t>1964#Feminino#2o kyu e acima#KATA</t>
  </si>
  <si>
    <t>1965#Feminino#2o kyu e acima#KATA</t>
  </si>
  <si>
    <t>1966#Feminino#2o kyu e acima#KATA</t>
  </si>
  <si>
    <t>1967#Feminino#2o kyu e acima#KATA</t>
  </si>
  <si>
    <t>1968#Feminino#2o kyu e acima#KATA</t>
  </si>
  <si>
    <t>1969#Feminino#2o kyu e acima#KATA</t>
  </si>
  <si>
    <t>1970#Feminino#2o kyu e acima#KATA</t>
  </si>
  <si>
    <t>1971#Feminino#2o kyu e acima#KATA</t>
  </si>
  <si>
    <t>1972#Feminino#2o kyu e acima#KATA</t>
  </si>
  <si>
    <t>1973#Feminino#2o kyu e acima#KATA</t>
  </si>
  <si>
    <t>1974#Feminino#2o kyu e acima#KATA</t>
  </si>
  <si>
    <t>1975#Feminino#2o kyu e acima#KATA</t>
  </si>
  <si>
    <t>1976#Feminino#2o kyu e acima#KATA</t>
  </si>
  <si>
    <t>1977#Feminino#2o kyu e acima#KATA</t>
  </si>
  <si>
    <t>1978#Feminino#2o kyu e acima#KATA</t>
  </si>
  <si>
    <t>1979#Feminino#2o kyu e acima#KATA</t>
  </si>
  <si>
    <t>1980#Feminino#2o kyu e acima#KATA</t>
  </si>
  <si>
    <t>1981#Feminino#2o kyu e acima#KATA</t>
  </si>
  <si>
    <t>1982#Feminino#2o kyu e acima#KATA</t>
  </si>
  <si>
    <t>1983#Feminino#2o kyu e acima#KATA</t>
  </si>
  <si>
    <t>1984#Feminino#2o kyu e acima#KATA</t>
  </si>
  <si>
    <t>1985#Feminino#2o kyu e acima#KATA</t>
  </si>
  <si>
    <t>1986#Feminino#2o kyu e acima#KATA</t>
  </si>
  <si>
    <t>1987#Feminino#2o kyu e acima#KATA</t>
  </si>
  <si>
    <t>1988#Feminino#2o kyu e acima#KATA</t>
  </si>
  <si>
    <t>1989#Feminino#2o kyu e acima#KATA</t>
  </si>
  <si>
    <t>1990#Feminino#2o kyu e acima#KATA</t>
  </si>
  <si>
    <t>1991#Feminino#2o kyu e acima#KATA</t>
  </si>
  <si>
    <t>1992#Feminino#2o kyu e acima#KATA</t>
  </si>
  <si>
    <t>1993#Feminino#2o kyu e acima#KATA</t>
  </si>
  <si>
    <t>1994#Feminino#2o kyu e acima#KATA</t>
  </si>
  <si>
    <t>1995#Feminino#2o kyu e acima#KATA</t>
  </si>
  <si>
    <t>1996#Feminino#2o kyu e acima#KATA</t>
  </si>
  <si>
    <t>1997#Feminino#2o kyu e acima#KATA</t>
  </si>
  <si>
    <t>1998#Feminino#2o kyu e acima#KATA</t>
  </si>
  <si>
    <t>1999#Feminino#2o kyu e acima#KATA</t>
  </si>
  <si>
    <t>2000#Feminino#2o kyu e acima#KATA</t>
  </si>
  <si>
    <t>2001#Feminino#2o kyu e acima#KATA</t>
  </si>
  <si>
    <t>2002#Feminino#2o kyu e acima#KATA</t>
  </si>
  <si>
    <t>2003#Feminino#2o kyu e acima#KATA</t>
  </si>
  <si>
    <t>2004#Feminino#2o kyu e acima#KATA</t>
  </si>
  <si>
    <t>2017#Masculino#Absoluto#KATA</t>
  </si>
  <si>
    <t>2018#Masculino#Absoluto#KATA</t>
  </si>
  <si>
    <t>2019#Masculino#Absoluto#KATA</t>
  </si>
  <si>
    <t>2017#Feminino#Absoluto#KATA</t>
  </si>
  <si>
    <t>2018#Feminino#Absoluto#KATA</t>
  </si>
  <si>
    <t>2019#Feminino#Absoluto#KATA</t>
  </si>
  <si>
    <t>2017#Masculino#Absoluto#BO</t>
  </si>
  <si>
    <t>2018#Masculino#Absoluto#BO</t>
  </si>
  <si>
    <t>2019#Masculino#Absoluto#BO</t>
  </si>
  <si>
    <t>2017#Feminino#Absoluto#BO</t>
  </si>
  <si>
    <t>2018#Feminino#Absoluto#BO</t>
  </si>
  <si>
    <t>2019#Feminino#Absoluto#BO</t>
  </si>
  <si>
    <t>2011#Masculino#Até 3o kyu#KUMITE</t>
  </si>
  <si>
    <t>2012#Masculino#Até 3o kyu#KUMITE</t>
  </si>
  <si>
    <t>2011#Masculino#2o kyu e acima#KUMITE</t>
  </si>
  <si>
    <t>2012#Masculino#2o kyu e acima#KUMITE</t>
  </si>
  <si>
    <t xml:space="preserve"> </t>
  </si>
  <si>
    <t>2009#Masculino#Até 3o kyu#KUMITE</t>
  </si>
  <si>
    <t>2010#Masculino#Até 3o kyu#KUMITE</t>
  </si>
  <si>
    <t>2007#Masculino#Até 3o kyu#KUMITE</t>
  </si>
  <si>
    <t>2008#Masculino#Até 3o kyu#KUMITE</t>
  </si>
  <si>
    <t>2005#Masculino#Até 3o kyu#KUMITE</t>
  </si>
  <si>
    <t>2006#Masculino#Até 3o kyu#KUMITE</t>
  </si>
  <si>
    <t>PESO</t>
  </si>
  <si>
    <t>2005#Masculino#2o kyu e acima#KUMITE#-67</t>
  </si>
  <si>
    <t>2006#Masculino#2o kyu e acima#KUMITE#-67</t>
  </si>
  <si>
    <t>2005#Masculino#2o kyu e acima#KUMITE#-75</t>
  </si>
  <si>
    <t>2006#Masculino#2o kyu e acima#KUMITE#-75</t>
  </si>
  <si>
    <t>2005#Masculino#2o kyu e acima#KUMITE#+75</t>
  </si>
  <si>
    <t>2006#Masculino#2o kyu e acima#KUMITE#+75</t>
  </si>
  <si>
    <t>1926#Masculino#Até 3o kyu#KUMITE</t>
  </si>
  <si>
    <t>1927#Masculino#Até 3o kyu#KUMITE</t>
  </si>
  <si>
    <t>1928#Masculino#Até 3o kyu#KUMITE</t>
  </si>
  <si>
    <t>1929#Masculino#Até 3o kyu#KUMITE</t>
  </si>
  <si>
    <t>1930#Masculino#Até 3o kyu#KUMITE</t>
  </si>
  <si>
    <t>1931#Masculino#Até 3o kyu#KUMITE</t>
  </si>
  <si>
    <t>1932#Masculino#Até 3o kyu#KUMITE</t>
  </si>
  <si>
    <t>1933#Masculino#Até 3o kyu#KUMITE</t>
  </si>
  <si>
    <t>1934#Masculino#Até 3o kyu#KUMITE</t>
  </si>
  <si>
    <t>1935#Masculino#Até 3o kyu#KUMITE</t>
  </si>
  <si>
    <t>1936#Masculino#Até 3o kyu#KUMITE</t>
  </si>
  <si>
    <t>1937#Masculino#Até 3o kyu#KUMITE</t>
  </si>
  <si>
    <t>1938#Masculino#Até 3o kyu#KUMITE</t>
  </si>
  <si>
    <t>1939#Masculino#Até 3o kyu#KUMITE</t>
  </si>
  <si>
    <t>1940#Masculino#Até 3o kyu#KUMITE</t>
  </si>
  <si>
    <t>1941#Masculino#Até 3o kyu#KUMITE</t>
  </si>
  <si>
    <t>1942#Masculino#Até 3o kyu#KUMITE</t>
  </si>
  <si>
    <t>1943#Masculino#Até 3o kyu#KUMITE</t>
  </si>
  <si>
    <t>1944#Masculino#Até 3o kyu#KUMITE</t>
  </si>
  <si>
    <t>1945#Masculino#Até 3o kyu#KUMITE</t>
  </si>
  <si>
    <t>1946#Masculino#Até 3o kyu#KUMITE</t>
  </si>
  <si>
    <t>1947#Masculino#Até 3o kyu#KUMITE</t>
  </si>
  <si>
    <t>1948#Masculino#Até 3o kyu#KUMITE</t>
  </si>
  <si>
    <t>1949#Masculino#Até 3o kyu#KUMITE</t>
  </si>
  <si>
    <t>1950#Masculino#Até 3o kyu#KUMITE</t>
  </si>
  <si>
    <t>1951#Masculino#Até 3o kyu#KUMITE</t>
  </si>
  <si>
    <t>1952#Masculino#Até 3o kyu#KUMITE</t>
  </si>
  <si>
    <t>1953#Masculino#Até 3o kyu#KUMITE</t>
  </si>
  <si>
    <t>1954#Masculino#Até 3o kyu#KUMITE</t>
  </si>
  <si>
    <t>1955#Masculino#Até 3o kyu#KUMITE</t>
  </si>
  <si>
    <t>1956#Masculino#Até 3o kyu#KUMITE</t>
  </si>
  <si>
    <t>1957#Masculino#Até 3o kyu#KUMITE</t>
  </si>
  <si>
    <t>1958#Masculino#Até 3o kyu#KUMITE</t>
  </si>
  <si>
    <t>1959#Masculino#Até 3o kyu#KUMITE</t>
  </si>
  <si>
    <t>1960#Masculino#Até 3o kyu#KUMITE</t>
  </si>
  <si>
    <t>1961#Masculino#Até 3o kyu#KUMITE</t>
  </si>
  <si>
    <t>1962#Masculino#Até 3o kyu#KUMITE</t>
  </si>
  <si>
    <t>1963#Masculino#Até 3o kyu#KUMITE</t>
  </si>
  <si>
    <t>1964#Masculino#Até 3o kyu#KUMITE</t>
  </si>
  <si>
    <t>1965#Masculino#Até 3o kyu#KUMITE</t>
  </si>
  <si>
    <t>1966#Masculino#Até 3o kyu#KUMITE</t>
  </si>
  <si>
    <t>1967#Masculino#Até 3o kyu#KUMITE</t>
  </si>
  <si>
    <t>1968#Masculino#Até 3o kyu#KUMITE</t>
  </si>
  <si>
    <t>1969#Masculino#Até 3o kyu#KUMITE</t>
  </si>
  <si>
    <t>1970#Masculino#Até 3o kyu#KUMITE</t>
  </si>
  <si>
    <t>1971#Masculino#Até 3o kyu#KUMITE</t>
  </si>
  <si>
    <t>1972#Masculino#Até 3o kyu#KUMITE</t>
  </si>
  <si>
    <t>1973#Masculino#Até 3o kyu#KUMITE</t>
  </si>
  <si>
    <t>1974#Masculino#Até 3o kyu#KUMITE</t>
  </si>
  <si>
    <t>1975#Masculino#Até 3o kyu#KUMITE</t>
  </si>
  <si>
    <t>1976#Masculino#Até 3o kyu#KUMITE</t>
  </si>
  <si>
    <t>1977#Masculino#Até 3o kyu#KUMITE</t>
  </si>
  <si>
    <t>1978#Masculino#Até 3o kyu#KUMITE</t>
  </si>
  <si>
    <t>1979#Masculino#Até 3o kyu#KUMITE</t>
  </si>
  <si>
    <t>1980#Masculino#Até 3o kyu#KUMITE</t>
  </si>
  <si>
    <t>1981#Masculino#Até 3o kyu#KUMITE</t>
  </si>
  <si>
    <t>1982#Masculino#Até 3o kyu#KUMITE</t>
  </si>
  <si>
    <t>1983#Masculino#Até 3o kyu#KUMITE</t>
  </si>
  <si>
    <t>1984#Masculino#Até 3o kyu#KUMITE</t>
  </si>
  <si>
    <t>1985#Masculino#Até 3o kyu#KUMITE</t>
  </si>
  <si>
    <t>1986#Masculino#Até 3o kyu#KUMITE</t>
  </si>
  <si>
    <t>1987#Masculino#Até 3o kyu#KUMITE</t>
  </si>
  <si>
    <t>1988#Masculino#Até 3o kyu#KUMITE</t>
  </si>
  <si>
    <t>1989#Masculino#Até 3o kyu#KUMITE</t>
  </si>
  <si>
    <t>1990#Masculino#Até 3o kyu#KUMITE</t>
  </si>
  <si>
    <t>1991#Masculino#Até 3o kyu#KUMITE</t>
  </si>
  <si>
    <t>1992#Masculino#Até 3o kyu#KUMITE</t>
  </si>
  <si>
    <t>1993#Masculino#Até 3o kyu#KUMITE</t>
  </si>
  <si>
    <t>1994#Masculino#Até 3o kyu#KUMITE</t>
  </si>
  <si>
    <t>1995#Masculino#Até 3o kyu#KUMITE</t>
  </si>
  <si>
    <t>1996#Masculino#Até 3o kyu#KUMITE</t>
  </si>
  <si>
    <t>1997#Masculino#Até 3o kyu#KUMITE</t>
  </si>
  <si>
    <t>1998#Masculino#Até 3o kyu#KUMITE</t>
  </si>
  <si>
    <t>1999#Masculino#Até 3o kyu#KUMITE</t>
  </si>
  <si>
    <t>2000#Masculino#Até 3o kyu#KUMITE</t>
  </si>
  <si>
    <t>2001#Masculino#Até 3o kyu#KUMITE</t>
  </si>
  <si>
    <t>2002#Masculino#Até 3o kyu#KUMITE</t>
  </si>
  <si>
    <t>2003#Masculino#Até 3o kyu#KUMITE</t>
  </si>
  <si>
    <t>2004#Masculino#Até 3o kyu#KUMITE</t>
  </si>
  <si>
    <t>1970#Masculino#2o kyu e acima#KUMITE#+75</t>
  </si>
  <si>
    <t>1971#Masculino#2o kyu e acima#KUMITE#+75</t>
  </si>
  <si>
    <t>1972#Masculino#2o kyu e acima#KUMITE#+75</t>
  </si>
  <si>
    <t>1973#Masculino#2o kyu e acima#KUMITE#+75</t>
  </si>
  <si>
    <t>1974#Masculino#2o kyu e acima#KUMITE#+75</t>
  </si>
  <si>
    <t>1975#Masculino#2o kyu e acima#KUMITE#+75</t>
  </si>
  <si>
    <t>1976#Masculino#2o kyu e acima#KUMITE#+75</t>
  </si>
  <si>
    <t>1977#Masculino#2o kyu e acima#KUMITE#+75</t>
  </si>
  <si>
    <t>1978#Masculino#2o kyu e acima#KUMITE#+75</t>
  </si>
  <si>
    <t>1979#Masculino#2o kyu e acima#KUMITE#+75</t>
  </si>
  <si>
    <t>1980#Masculino#2o kyu e acima#KUMITE#+75</t>
  </si>
  <si>
    <t>1981#Masculino#2o kyu e acima#KUMITE#+75</t>
  </si>
  <si>
    <t>1982#Masculino#2o kyu e acima#KUMITE#+75</t>
  </si>
  <si>
    <t>1983#Masculino#2o kyu e acima#KUMITE#+75</t>
  </si>
  <si>
    <t>1984#Masculino#2o kyu e acima#KUMITE#+75</t>
  </si>
  <si>
    <t>1985#Masculino#2o kyu e acima#KUMITE#+75</t>
  </si>
  <si>
    <t>1986#Masculino#2o kyu e acima#KUMITE#+75</t>
  </si>
  <si>
    <t>1987#Masculino#2o kyu e acima#KUMITE#+75</t>
  </si>
  <si>
    <t>1988#Masculino#2o kyu e acima#KUMITE#+75</t>
  </si>
  <si>
    <t>1989#Masculino#2o kyu e acima#KUMITE#+75</t>
  </si>
  <si>
    <t>1990#Masculino#2o kyu e acima#KUMITE#+75</t>
  </si>
  <si>
    <t>1991#Masculino#2o kyu e acima#KUMITE#+75</t>
  </si>
  <si>
    <t>1992#Masculino#2o kyu e acima#KUMITE#+75</t>
  </si>
  <si>
    <t>1993#Masculino#2o kyu e acima#KUMITE#+75</t>
  </si>
  <si>
    <t>1994#Masculino#2o kyu e acima#KUMITE#+75</t>
  </si>
  <si>
    <t>1995#Masculino#2o kyu e acima#KUMITE#+75</t>
  </si>
  <si>
    <t>1996#Masculino#2o kyu e acima#KUMITE#+75</t>
  </si>
  <si>
    <t>1997#Masculino#2o kyu e acima#KUMITE#+75</t>
  </si>
  <si>
    <t>1998#Masculino#2o kyu e acima#KUMITE#+75</t>
  </si>
  <si>
    <t>1999#Masculino#2o kyu e acima#KUMITE#+75</t>
  </si>
  <si>
    <t>2000#Masculino#2o kyu e acima#KUMITE#+75</t>
  </si>
  <si>
    <t>2001#Masculino#2o kyu e acima#KUMITE#+75</t>
  </si>
  <si>
    <t>2002#Masculino#2o kyu e acima#KUMITE#+75</t>
  </si>
  <si>
    <t>2003#Masculino#2o kyu e acima#KUMITE#+75</t>
  </si>
  <si>
    <t>2004#Masculino#2o kyu e acima#KUMITE#+75</t>
  </si>
  <si>
    <t>1970#Masculino#2o kyu e acima#KUMITE#-75</t>
  </si>
  <si>
    <t>1971#Masculino#2o kyu e acima#KUMITE#-75</t>
  </si>
  <si>
    <t>1972#Masculino#2o kyu e acima#KUMITE#-75</t>
  </si>
  <si>
    <t>1973#Masculino#2o kyu e acima#KUMITE#-75</t>
  </si>
  <si>
    <t>1974#Masculino#2o kyu e acima#KUMITE#-75</t>
  </si>
  <si>
    <t>1975#Masculino#2o kyu e acima#KUMITE#-75</t>
  </si>
  <si>
    <t>1976#Masculino#2o kyu e acima#KUMITE#-75</t>
  </si>
  <si>
    <t>1977#Masculino#2o kyu e acima#KUMITE#-75</t>
  </si>
  <si>
    <t>1978#Masculino#2o kyu e acima#KUMITE#-75</t>
  </si>
  <si>
    <t>1979#Masculino#2o kyu e acima#KUMITE#-75</t>
  </si>
  <si>
    <t>1980#Masculino#2o kyu e acima#KUMITE#-75</t>
  </si>
  <si>
    <t>1981#Masculino#2o kyu e acima#KUMITE#-75</t>
  </si>
  <si>
    <t>1982#Masculino#2o kyu e acima#KUMITE#-75</t>
  </si>
  <si>
    <t>1983#Masculino#2o kyu e acima#KUMITE#-75</t>
  </si>
  <si>
    <t>1984#Masculino#2o kyu e acima#KUMITE#-75</t>
  </si>
  <si>
    <t>1985#Masculino#2o kyu e acima#KUMITE#-75</t>
  </si>
  <si>
    <t>1986#Masculino#2o kyu e acima#KUMITE#-75</t>
  </si>
  <si>
    <t>1987#Masculino#2o kyu e acima#KUMITE#-75</t>
  </si>
  <si>
    <t>1988#Masculino#2o kyu e acima#KUMITE#-75</t>
  </si>
  <si>
    <t>1989#Masculino#2o kyu e acima#KUMITE#-75</t>
  </si>
  <si>
    <t>1990#Masculino#2o kyu e acima#KUMITE#-75</t>
  </si>
  <si>
    <t>1991#Masculino#2o kyu e acima#KUMITE#-75</t>
  </si>
  <si>
    <t>1992#Masculino#2o kyu e acima#KUMITE#-75</t>
  </si>
  <si>
    <t>1993#Masculino#2o kyu e acima#KUMITE#-75</t>
  </si>
  <si>
    <t>1994#Masculino#2o kyu e acima#KUMITE#-75</t>
  </si>
  <si>
    <t>1995#Masculino#2o kyu e acima#KUMITE#-75</t>
  </si>
  <si>
    <t>1996#Masculino#2o kyu e acima#KUMITE#-75</t>
  </si>
  <si>
    <t>1997#Masculino#2o kyu e acima#KUMITE#-75</t>
  </si>
  <si>
    <t>1998#Masculino#2o kyu e acima#KUMITE#-75</t>
  </si>
  <si>
    <t>1999#Masculino#2o kyu e acima#KUMITE#-75</t>
  </si>
  <si>
    <t>2000#Masculino#2o kyu e acima#KUMITE#-75</t>
  </si>
  <si>
    <t>2001#Masculino#2o kyu e acima#KUMITE#-75</t>
  </si>
  <si>
    <t>2002#Masculino#2o kyu e acima#KUMITE#-75</t>
  </si>
  <si>
    <t>2003#Masculino#2o kyu e acima#KUMITE#-75</t>
  </si>
  <si>
    <t>2004#Masculino#2o kyu e acima#KUMITE#-75</t>
  </si>
  <si>
    <t>1970#Masculino#2o kyu e acima#KUMITE#-67</t>
  </si>
  <si>
    <t>1971#Masculino#2o kyu e acima#KUMITE#-67</t>
  </si>
  <si>
    <t>1974#Masculino#2o kyu e acima#KUMITE#-67</t>
  </si>
  <si>
    <t>1975#Masculino#2o kyu e acima#KUMITE#-67</t>
  </si>
  <si>
    <t>1976#Masculino#2o kyu e acima#KUMITE#-67</t>
  </si>
  <si>
    <t>1977#Masculino#2o kyu e acima#KUMITE#-67</t>
  </si>
  <si>
    <t>1978#Masculino#2o kyu e acima#KUMITE#-67</t>
  </si>
  <si>
    <t>1979#Masculino#2o kyu e acima#KUMITE#-67</t>
  </si>
  <si>
    <t>1980#Masculino#2o kyu e acima#KUMITE#-67</t>
  </si>
  <si>
    <t>1981#Masculino#2o kyu e acima#KUMITE#-67</t>
  </si>
  <si>
    <t>1982#Masculino#2o kyu e acima#KUMITE#-67</t>
  </si>
  <si>
    <t>1983#Masculino#2o kyu e acima#KUMITE#-67</t>
  </si>
  <si>
    <t>1984#Masculino#2o kyu e acima#KUMITE#-67</t>
  </si>
  <si>
    <t>1985#Masculino#2o kyu e acima#KUMITE#-67</t>
  </si>
  <si>
    <t>1986#Masculino#2o kyu e acima#KUMITE#-67</t>
  </si>
  <si>
    <t>1987#Masculino#2o kyu e acima#KUMITE#-67</t>
  </si>
  <si>
    <t>1988#Masculino#2o kyu e acima#KUMITE#-67</t>
  </si>
  <si>
    <t>1989#Masculino#2o kyu e acima#KUMITE#-67</t>
  </si>
  <si>
    <t>1990#Masculino#2o kyu e acima#KUMITE#-67</t>
  </si>
  <si>
    <t>1991#Masculino#2o kyu e acima#KUMITE#-67</t>
  </si>
  <si>
    <t>1992#Masculino#2o kyu e acima#KUMITE#-67</t>
  </si>
  <si>
    <t>1993#Masculino#2o kyu e acima#KUMITE#-67</t>
  </si>
  <si>
    <t>1994#Masculino#2o kyu e acima#KUMITE#-67</t>
  </si>
  <si>
    <t>1995#Masculino#2o kyu e acima#KUMITE#-67</t>
  </si>
  <si>
    <t>1996#Masculino#2o kyu e acima#KUMITE#-67</t>
  </si>
  <si>
    <t>1997#Masculino#2o kyu e acima#KUMITE#-67</t>
  </si>
  <si>
    <t>1998#Masculino#2o kyu e acima#KUMITE#-67</t>
  </si>
  <si>
    <t>1999#Masculino#2o kyu e acima#KUMITE#-67</t>
  </si>
  <si>
    <t>2000#Masculino#2o kyu e acima#KUMITE#-67</t>
  </si>
  <si>
    <t>2001#Masculino#2o kyu e acima#KUMITE#-67</t>
  </si>
  <si>
    <t>2002#Masculino#2o kyu e acima#KUMITE#-67</t>
  </si>
  <si>
    <t>2003#Masculino#2o kyu e acima#KUMITE#-67</t>
  </si>
  <si>
    <t>2004#Masculino#2o kyu e acima#KUMITE#-67</t>
  </si>
  <si>
    <t>2011#Feminino#2o kyu e acima#KUMITE</t>
  </si>
  <si>
    <t>2012#Feminino#2o kyu e acima#KUMITE</t>
  </si>
  <si>
    <t>2009#Feminino#2o kyu e acima#KUMITE</t>
  </si>
  <si>
    <t>2010#Feminino#2o kyu e acima#KUMITE</t>
  </si>
  <si>
    <t>2007#Feminino#Até 3o kyu#KUMITE</t>
  </si>
  <si>
    <t>2008#Feminino#Até 3o kyu#KUMITE</t>
  </si>
  <si>
    <t>2005#Feminino#Até 3o kyu#KUMITE</t>
  </si>
  <si>
    <t>2006#Feminino#Até 3o kyu#KUMITE</t>
  </si>
  <si>
    <t>1926#Feminino#Até 3o kyu#KUMITE</t>
  </si>
  <si>
    <t>1927#Feminino#Até 3o kyu#KUMITE</t>
  </si>
  <si>
    <t>1928#Feminino#Até 3o kyu#KUMITE</t>
  </si>
  <si>
    <t>1929#Feminino#Até 3o kyu#KUMITE</t>
  </si>
  <si>
    <t>1930#Feminino#Até 3o kyu#KUMITE</t>
  </si>
  <si>
    <t>1931#Feminino#Até 3o kyu#KUMITE</t>
  </si>
  <si>
    <t>1932#Feminino#Até 3o kyu#KUMITE</t>
  </si>
  <si>
    <t>1933#Feminino#Até 3o kyu#KUMITE</t>
  </si>
  <si>
    <t>1934#Feminino#Até 3o kyu#KUMITE</t>
  </si>
  <si>
    <t>1935#Feminino#Até 3o kyu#KUMITE</t>
  </si>
  <si>
    <t>1936#Feminino#Até 3o kyu#KUMITE</t>
  </si>
  <si>
    <t>1937#Feminino#Até 3o kyu#KUMITE</t>
  </si>
  <si>
    <t>1938#Feminino#Até 3o kyu#KUMITE</t>
  </si>
  <si>
    <t>1939#Feminino#Até 3o kyu#KUMITE</t>
  </si>
  <si>
    <t>1940#Feminino#Até 3o kyu#KUMITE</t>
  </si>
  <si>
    <t>1941#Feminino#Até 3o kyu#KUMITE</t>
  </si>
  <si>
    <t>1942#Feminino#Até 3o kyu#KUMITE</t>
  </si>
  <si>
    <t>1943#Feminino#Até 3o kyu#KUMITE</t>
  </si>
  <si>
    <t>1944#Feminino#Até 3o kyu#KUMITE</t>
  </si>
  <si>
    <t>1945#Feminino#Até 3o kyu#KUMITE</t>
  </si>
  <si>
    <t>1946#Feminino#Até 3o kyu#KUMITE</t>
  </si>
  <si>
    <t>1947#Feminino#Até 3o kyu#KUMITE</t>
  </si>
  <si>
    <t>1948#Feminino#Até 3o kyu#KUMITE</t>
  </si>
  <si>
    <t>1949#Feminino#Até 3o kyu#KUMITE</t>
  </si>
  <si>
    <t>1950#Feminino#Até 3o kyu#KUMITE</t>
  </si>
  <si>
    <t>1951#Feminino#Até 3o kyu#KUMITE</t>
  </si>
  <si>
    <t>1952#Feminino#Até 3o kyu#KUMITE</t>
  </si>
  <si>
    <t>1953#Feminino#Até 3o kyu#KUMITE</t>
  </si>
  <si>
    <t>1954#Feminino#Até 3o kyu#KUMITE</t>
  </si>
  <si>
    <t>1955#Feminino#Até 3o kyu#KUMITE</t>
  </si>
  <si>
    <t>1956#Feminino#Até 3o kyu#KUMITE</t>
  </si>
  <si>
    <t>1957#Feminino#Até 3o kyu#KUMITE</t>
  </si>
  <si>
    <t>1958#Feminino#Até 3o kyu#KUMITE</t>
  </si>
  <si>
    <t>1959#Feminino#Até 3o kyu#KUMITE</t>
  </si>
  <si>
    <t>1960#Feminino#Até 3o kyu#KUMITE</t>
  </si>
  <si>
    <t>1961#Feminino#Até 3o kyu#KUMITE</t>
  </si>
  <si>
    <t>1962#Feminino#Até 3o kyu#KUMITE</t>
  </si>
  <si>
    <t>1963#Feminino#Até 3o kyu#KUMITE</t>
  </si>
  <si>
    <t>1964#Feminino#Até 3o kyu#KUMITE</t>
  </si>
  <si>
    <t>1965#Feminino#Até 3o kyu#KUMITE</t>
  </si>
  <si>
    <t>1966#Feminino#Até 3o kyu#KUMITE</t>
  </si>
  <si>
    <t>1967#Feminino#Até 3o kyu#KUMITE</t>
  </si>
  <si>
    <t>1968#Feminino#Até 3o kyu#KUMITE</t>
  </si>
  <si>
    <t>1969#Feminino#Até 3o kyu#KUMITE</t>
  </si>
  <si>
    <t>1970#Feminino#Até 3o kyu#KUMITE</t>
  </si>
  <si>
    <t>1971#Feminino#Até 3o kyu#KUMITE</t>
  </si>
  <si>
    <t>1972#Feminino#Até 3o kyu#KUMITE</t>
  </si>
  <si>
    <t>1973#Feminino#Até 3o kyu#KUMITE</t>
  </si>
  <si>
    <t>1974#Feminino#Até 3o kyu#KUMITE</t>
  </si>
  <si>
    <t>1975#Feminino#Até 3o kyu#KUMITE</t>
  </si>
  <si>
    <t>1976#Feminino#Até 3o kyu#KUMITE</t>
  </si>
  <si>
    <t>1977#Feminino#Até 3o kyu#KUMITE</t>
  </si>
  <si>
    <t>1978#Feminino#Até 3o kyu#KUMITE</t>
  </si>
  <si>
    <t>1979#Feminino#Até 3o kyu#KUMITE</t>
  </si>
  <si>
    <t>1980#Feminino#Até 3o kyu#KUMITE</t>
  </si>
  <si>
    <t>1981#Feminino#Até 3o kyu#KUMITE</t>
  </si>
  <si>
    <t>1982#Feminino#Até 3o kyu#KUMITE</t>
  </si>
  <si>
    <t>1983#Feminino#Até 3o kyu#KUMITE</t>
  </si>
  <si>
    <t>1984#Feminino#Até 3o kyu#KUMITE</t>
  </si>
  <si>
    <t>1985#Feminino#Até 3o kyu#KUMITE</t>
  </si>
  <si>
    <t>1986#Feminino#Até 3o kyu#KUMITE</t>
  </si>
  <si>
    <t>1987#Feminino#Até 3o kyu#KUMITE</t>
  </si>
  <si>
    <t>1988#Feminino#Até 3o kyu#KUMITE</t>
  </si>
  <si>
    <t>1989#Feminino#Até 3o kyu#KUMITE</t>
  </si>
  <si>
    <t>1990#Feminino#Até 3o kyu#KUMITE</t>
  </si>
  <si>
    <t>1991#Feminino#Até 3o kyu#KUMITE</t>
  </si>
  <si>
    <t>1992#Feminino#Até 3o kyu#KUMITE</t>
  </si>
  <si>
    <t>1993#Feminino#Até 3o kyu#KUMITE</t>
  </si>
  <si>
    <t>1994#Feminino#Até 3o kyu#KUMITE</t>
  </si>
  <si>
    <t>1995#Feminino#Até 3o kyu#KUMITE</t>
  </si>
  <si>
    <t>1996#Feminino#Até 3o kyu#KUMITE</t>
  </si>
  <si>
    <t>1997#Feminino#Até 3o kyu#KUMITE</t>
  </si>
  <si>
    <t>1998#Feminino#Até 3o kyu#KUMITE</t>
  </si>
  <si>
    <t>1999#Feminino#Até 3o kyu#KUMITE</t>
  </si>
  <si>
    <t>2000#Feminino#Até 3o kyu#KUMITE</t>
  </si>
  <si>
    <t>2001#Feminino#Até 3o kyu#KUMITE</t>
  </si>
  <si>
    <t>2002#Feminino#Até 3o kyu#KUMITE</t>
  </si>
  <si>
    <t>2003#Feminino#Até 3o kyu#KUMITE</t>
  </si>
  <si>
    <t>2004#Feminino#Até 3o kyu#KUMITE</t>
  </si>
  <si>
    <t>2005#Feminino#2o kyu e acima#KUMITE#-55</t>
  </si>
  <si>
    <t>2006#Feminino#2o kyu e acima#KUMITE#-55</t>
  </si>
  <si>
    <t>2005#Feminino#2o kyu e acima#KUMITE#-61</t>
  </si>
  <si>
    <t>2006#Feminino#2o kyu e acima#KUMITE#-61</t>
  </si>
  <si>
    <t>2005#Feminino#2o kyu e acima#KUMITE#+61</t>
  </si>
  <si>
    <t>2006#Feminino#2o kyu e acima#KUMITE#+61</t>
  </si>
  <si>
    <t>1980#Feminino#2o kyu e acima#KUMITE#-55</t>
  </si>
  <si>
    <t>1981#Feminino#2o kyu e acima#KUMITE#-55</t>
  </si>
  <si>
    <t>1982#Feminino#2o kyu e acima#KUMITE#-55</t>
  </si>
  <si>
    <t>1983#Feminino#2o kyu e acima#KUMITE#-55</t>
  </si>
  <si>
    <t>1984#Feminino#2o kyu e acima#KUMITE#-55</t>
  </si>
  <si>
    <t>1985#Feminino#2o kyu e acima#KUMITE#-55</t>
  </si>
  <si>
    <t>1986#Feminino#2o kyu e acima#KUMITE#-55</t>
  </si>
  <si>
    <t>1987#Feminino#2o kyu e acima#KUMITE#-55</t>
  </si>
  <si>
    <t>1988#Feminino#2o kyu e acima#KUMITE#-55</t>
  </si>
  <si>
    <t>1989#Feminino#2o kyu e acima#KUMITE#-55</t>
  </si>
  <si>
    <t>1990#Feminino#2o kyu e acima#KUMITE#-55</t>
  </si>
  <si>
    <t>1991#Feminino#2o kyu e acima#KUMITE#-55</t>
  </si>
  <si>
    <t>1992#Feminino#2o kyu e acima#KUMITE#-55</t>
  </si>
  <si>
    <t>1993#Feminino#2o kyu e acima#KUMITE#-55</t>
  </si>
  <si>
    <t>1994#Feminino#2o kyu e acima#KUMITE#-55</t>
  </si>
  <si>
    <t>1995#Feminino#2o kyu e acima#KUMITE#-55</t>
  </si>
  <si>
    <t>1996#Feminino#2o kyu e acima#KUMITE#-55</t>
  </si>
  <si>
    <t>1997#Feminino#2o kyu e acima#KUMITE#-55</t>
  </si>
  <si>
    <t>1998#Feminino#2o kyu e acima#KUMITE#-55</t>
  </si>
  <si>
    <t>1999#Feminino#2o kyu e acima#KUMITE#-55</t>
  </si>
  <si>
    <t>2000#Feminino#2o kyu e acima#KUMITE#-55</t>
  </si>
  <si>
    <t>2001#Feminino#2o kyu e acima#KUMITE#-55</t>
  </si>
  <si>
    <t>2002#Feminino#2o kyu e acima#KUMITE#-55</t>
  </si>
  <si>
    <t>2003#Feminino#2o kyu e acima#KUMITE#-55</t>
  </si>
  <si>
    <t>2004#Feminino#2o kyu e acima#KUMITE#-55</t>
  </si>
  <si>
    <t>1980#Feminino#2o kyu e acima#KUMITE#-61</t>
  </si>
  <si>
    <t>1981#Feminino#2o kyu e acima#KUMITE#-61</t>
  </si>
  <si>
    <t>1982#Feminino#2o kyu e acima#KUMITE#-61</t>
  </si>
  <si>
    <t>1983#Feminino#2o kyu e acima#KUMITE#-61</t>
  </si>
  <si>
    <t>1984#Feminino#2o kyu e acima#KUMITE#-61</t>
  </si>
  <si>
    <t>1985#Feminino#2o kyu e acima#KUMITE#-61</t>
  </si>
  <si>
    <t>1986#Feminino#2o kyu e acima#KUMITE#-61</t>
  </si>
  <si>
    <t>1987#Feminino#2o kyu e acima#KUMITE#-61</t>
  </si>
  <si>
    <t>1988#Feminino#2o kyu e acima#KUMITE#-61</t>
  </si>
  <si>
    <t>1989#Feminino#2o kyu e acima#KUMITE#-61</t>
  </si>
  <si>
    <t>1990#Feminino#2o kyu e acima#KUMITE#-61</t>
  </si>
  <si>
    <t>1991#Feminino#2o kyu e acima#KUMITE#-61</t>
  </si>
  <si>
    <t>1992#Feminino#2o kyu e acima#KUMITE#-61</t>
  </si>
  <si>
    <t>1993#Feminino#2o kyu e acima#KUMITE#-61</t>
  </si>
  <si>
    <t>1994#Feminino#2o kyu e acima#KUMITE#-61</t>
  </si>
  <si>
    <t>1995#Feminino#2o kyu e acima#KUMITE#-61</t>
  </si>
  <si>
    <t>1996#Feminino#2o kyu e acima#KUMITE#-61</t>
  </si>
  <si>
    <t>1997#Feminino#2o kyu e acima#KUMITE#-61</t>
  </si>
  <si>
    <t>1998#Feminino#2o kyu e acima#KUMITE#-61</t>
  </si>
  <si>
    <t>1999#Feminino#2o kyu e acima#KUMITE#-61</t>
  </si>
  <si>
    <t>2000#Feminino#2o kyu e acima#KUMITE#-61</t>
  </si>
  <si>
    <t>2001#Feminino#2o kyu e acima#KUMITE#-61</t>
  </si>
  <si>
    <t>2002#Feminino#2o kyu e acima#KUMITE#-61</t>
  </si>
  <si>
    <t>2003#Feminino#2o kyu e acima#KUMITE#-61</t>
  </si>
  <si>
    <t>2004#Feminino#2o kyu e acima#KUMITE#-61</t>
  </si>
  <si>
    <t>1980#Feminino#2o kyu e acima#KUMITE#+61</t>
  </si>
  <si>
    <t>1981#Feminino#2o kyu e acima#KUMITE#+61</t>
  </si>
  <si>
    <t>1982#Feminino#2o kyu e acima#KUMITE#+61</t>
  </si>
  <si>
    <t>1983#Feminino#2o kyu e acima#KUMITE#+61</t>
  </si>
  <si>
    <t>1984#Feminino#2o kyu e acima#KUMITE#+61</t>
  </si>
  <si>
    <t>1985#Feminino#2o kyu e acima#KUMITE#+61</t>
  </si>
  <si>
    <t>1986#Feminino#2o kyu e acima#KUMITE#+61</t>
  </si>
  <si>
    <t>1987#Feminino#2o kyu e acima#KUMITE#+61</t>
  </si>
  <si>
    <t>1988#Feminino#2o kyu e acima#KUMITE#+61</t>
  </si>
  <si>
    <t>1989#Feminino#2o kyu e acima#KUMITE#+61</t>
  </si>
  <si>
    <t>1990#Feminino#2o kyu e acima#KUMITE#+61</t>
  </si>
  <si>
    <t>1991#Feminino#2o kyu e acima#KUMITE#+61</t>
  </si>
  <si>
    <t>1992#Feminino#2o kyu e acima#KUMITE#+61</t>
  </si>
  <si>
    <t>1993#Feminino#2o kyu e acima#KUMITE#+61</t>
  </si>
  <si>
    <t>1994#Feminino#2o kyu e acima#KUMITE#+61</t>
  </si>
  <si>
    <t>1995#Feminino#2o kyu e acima#KUMITE#+61</t>
  </si>
  <si>
    <t>1996#Feminino#2o kyu e acima#KUMITE#+61</t>
  </si>
  <si>
    <t>1997#Feminino#2o kyu e acima#KUMITE#+61</t>
  </si>
  <si>
    <t>1998#Feminino#2o kyu e acima#KUMITE#+61</t>
  </si>
  <si>
    <t>1999#Feminino#2o kyu e acima#KUMITE#+61</t>
  </si>
  <si>
    <t>2000#Feminino#2o kyu e acima#KUMITE#+61</t>
  </si>
  <si>
    <t>2001#Feminino#2o kyu e acima#KUMITE#+61</t>
  </si>
  <si>
    <t>2002#Feminino#2o kyu e acima#KUMITE#+61</t>
  </si>
  <si>
    <t>2003#Feminino#2o kyu e acima#KUMITE#+61</t>
  </si>
  <si>
    <t>2004#Feminino#2o kyu e acima#KUMITE#+61</t>
  </si>
  <si>
    <t>Kumite Masc. Sub 12 até 3º Kyu</t>
  </si>
  <si>
    <t>Kumite Fem. Sub 12 até 3º Kyu</t>
  </si>
  <si>
    <t>Kumite Masc. Sub 12 2º Kyu e acima</t>
  </si>
  <si>
    <t>Kumite Fem. Sub 12 2º Kyu e acima</t>
  </si>
  <si>
    <t>Kumite Masc. Sub 14 até 3º Kyu</t>
  </si>
  <si>
    <t>Kumite Fem. Sub 14 até 3º Kyu</t>
  </si>
  <si>
    <t>Kumite Masc. Sub 14 2º Kyu e acima</t>
  </si>
  <si>
    <t>Kumite Fem. Sub 14 2º Kyu e acima</t>
  </si>
  <si>
    <t>Kumite Masc. Cadete até 3º Kyu</t>
  </si>
  <si>
    <t>Kumite Fem. Cadete até 3º Kyu</t>
  </si>
  <si>
    <t>Kumite Masc. Cadete 2º Kyu e acima</t>
  </si>
  <si>
    <t>Kumite Fem. Cadete 2º Kyu e acima</t>
  </si>
  <si>
    <t>Kumite Masc. Junior até 3º Kyu</t>
  </si>
  <si>
    <t>Kumite Fem. Junior até 3º Kyu</t>
  </si>
  <si>
    <t>Kumite Masc. Junior 2º Kyu e acima até 67 Kg</t>
  </si>
  <si>
    <t>Kumite Fem. Junior 2º Kyu e acima até 55 Kg</t>
  </si>
  <si>
    <t>Kumite Masc. Master A até 3º Kyu</t>
  </si>
  <si>
    <t>Kumite Fem. Master A até 3º Kyu</t>
  </si>
  <si>
    <t>Kumite Masc. Master A 2º Kyu e acima + 75 Kg</t>
  </si>
  <si>
    <t>Kumite Fem. Master A 2º Kyu e acima + 61 Kg</t>
  </si>
  <si>
    <t>Kumite Masc. Master B até 3º Kyu</t>
  </si>
  <si>
    <t>Kumite Fem. Master B até 3º Kyu</t>
  </si>
  <si>
    <t>Kumite Masc. Master B 2º Kyu e acima + 75 Kg</t>
  </si>
  <si>
    <t>Kumite Fem. Master C até 3º Kyu</t>
  </si>
  <si>
    <t>Kumite Masc. Master C até 3º Kyu</t>
  </si>
  <si>
    <t>Kumite Fem. Master B 2º Kyu e acima</t>
  </si>
  <si>
    <t>Kumite Masc. Master C 2º Kyu e acima</t>
  </si>
  <si>
    <t>CATEGORIA</t>
  </si>
  <si>
    <t>Total Inscrição Individual</t>
  </si>
  <si>
    <t>2020#Masculino#Absoluto#KATA</t>
  </si>
  <si>
    <t>2021#Masculino#Absoluto#KATA</t>
  </si>
  <si>
    <t>2022#Masculino#Absoluto#KATA</t>
  </si>
  <si>
    <t>2023#Masculino#Absoluto#KATA</t>
  </si>
  <si>
    <t>2013#Masculino#Até 3o kyu#KATA</t>
  </si>
  <si>
    <t>2013#Masculino#2o kyu e acima#KATA</t>
  </si>
  <si>
    <t>2020#Feminino#Absoluto#KATA</t>
  </si>
  <si>
    <t>2021#Feminino#Absoluto#KATA</t>
  </si>
  <si>
    <t>2022#Feminino#Absoluto#KATA</t>
  </si>
  <si>
    <t>2023#Feminino#Absoluto#KATA</t>
  </si>
  <si>
    <t>2013#Feminino#Até 3o kyu#KATA</t>
  </si>
  <si>
    <t>2013#Feminino#2o kyu e acima#KATA</t>
  </si>
  <si>
    <t>2020#Masculino#Absoluto#BO</t>
  </si>
  <si>
    <t>2021#Masculino#Absoluto#BO</t>
  </si>
  <si>
    <t>2022#Masculino#Absoluto#BO</t>
  </si>
  <si>
    <t>2023#Masculino#Absoluto#BO</t>
  </si>
  <si>
    <t>2009#Masculino#Absoluto#SAI</t>
  </si>
  <si>
    <t>2020#Feminino#Absoluto#BO</t>
  </si>
  <si>
    <t>2021#Feminino#Absoluto#BO</t>
  </si>
  <si>
    <t>2022#Feminino#Absoluto#BO</t>
  </si>
  <si>
    <t>2023#Feminino#Absoluto#BO</t>
  </si>
  <si>
    <t>2009#Feminino#Absoluto#SAI</t>
  </si>
  <si>
    <t>2020#Misto#Absoluto#PCD KATA</t>
  </si>
  <si>
    <t>2021#Misto#Absoluto#PCD KATA</t>
  </si>
  <si>
    <t>2022#Misto#Absoluto#PCD KATA</t>
  </si>
  <si>
    <t>2023#Misto#Absoluto#PCD KATA</t>
  </si>
  <si>
    <t>2020#Misto#Absoluto#PCD KOBUDO</t>
  </si>
  <si>
    <t>2021#Misto#Absoluto#PCD KOBUDO</t>
  </si>
  <si>
    <t>2022#Misto#Absoluto#PCD KOBUDO</t>
  </si>
  <si>
    <t>2023#Misto#Absoluto#PCD KOBUDO</t>
  </si>
  <si>
    <t>2013#Masculino#Até 3o kyu#KUMITE</t>
  </si>
  <si>
    <t>2013#Masculino#2o kyu e acima#KUMITE</t>
  </si>
  <si>
    <t>2007#Masculino#2o kyu e acima#KUMITE#-67</t>
  </si>
  <si>
    <t>2007#Masculino#2o kyu e acima#KUMITE#-75</t>
  </si>
  <si>
    <t>2007#Masculino#2o kyu e acima#KUMITE#+75</t>
  </si>
  <si>
    <t>2013#Feminino#2o kyu e acima#KUMITE</t>
  </si>
  <si>
    <t>2007#Feminino#2o kyu e acima#KUMITE#-55</t>
  </si>
  <si>
    <t>2007#Feminino#2o kyu e acima#KUMITE#-61</t>
  </si>
  <si>
    <t>2007#Feminino#2o kyu e acima#KUMITE#+61</t>
  </si>
  <si>
    <t>1926#Feminino#2o kyu e acima#KUMITE</t>
  </si>
  <si>
    <t>1927#Feminino#2o kyu e acima#KUMITE</t>
  </si>
  <si>
    <t>1928#Feminino#2o kyu e acima#KUMITE</t>
  </si>
  <si>
    <t>1929#Feminino#2o kyu e acima#KUMITE</t>
  </si>
  <si>
    <t>1930#Feminino#2o kyu e acima#KUMITE</t>
  </si>
  <si>
    <t>1931#Feminino#2o kyu e acima#KUMITE</t>
  </si>
  <si>
    <t>1932#Feminino#2o kyu e acima#KUMITE</t>
  </si>
  <si>
    <t>1933#Feminino#2o kyu e acima#KUMITE</t>
  </si>
  <si>
    <t>1934#Feminino#2o kyu e acima#KUMITE</t>
  </si>
  <si>
    <t>1935#Feminino#2o kyu e acima#KUMITE</t>
  </si>
  <si>
    <t>1936#Feminino#2o kyu e acima#KUMITE</t>
  </si>
  <si>
    <t>1937#Feminino#2o kyu e acima#KUMITE</t>
  </si>
  <si>
    <t>1938#Feminino#2o kyu e acima#KUMITE</t>
  </si>
  <si>
    <t>1939#Feminino#2o kyu e acima#KUMITE</t>
  </si>
  <si>
    <t>1940#Feminino#2o kyu e acima#KUMITE</t>
  </si>
  <si>
    <t>1941#Feminino#2o kyu e acima#KUMITE</t>
  </si>
  <si>
    <t>1942#Feminino#2o kyu e acima#KUMITE</t>
  </si>
  <si>
    <t>1943#Feminino#2o kyu e acima#KUMITE</t>
  </si>
  <si>
    <t>1944#Feminino#2o kyu e acima#KUMITE</t>
  </si>
  <si>
    <t>1945#Feminino#2o kyu e acima#KUMITE</t>
  </si>
  <si>
    <t>1946#Feminino#2o kyu e acima#KUMITE</t>
  </si>
  <si>
    <t>1947#Feminino#2o kyu e acima#KUMITE</t>
  </si>
  <si>
    <t>1948#Feminino#2o kyu e acima#KUMITE</t>
  </si>
  <si>
    <t>1949#Feminino#2o kyu e acima#KUMITE</t>
  </si>
  <si>
    <t>1950#Feminino#2o kyu e acima#KUMITE</t>
  </si>
  <si>
    <t>1951#Feminino#2o kyu e acima#KUMITE</t>
  </si>
  <si>
    <t>1952#Feminino#2o kyu e acima#KUMITE</t>
  </si>
  <si>
    <t>1953#Feminino#2o kyu e acima#KUMITE</t>
  </si>
  <si>
    <t>1954#Feminino#2o kyu e acima#KUMITE</t>
  </si>
  <si>
    <t>1955#Feminino#2o kyu e acima#KUMITE</t>
  </si>
  <si>
    <t>1956#Feminino#2o kyu e acima#KUMITE</t>
  </si>
  <si>
    <t>1957#Feminino#2o kyu e acima#KUMITE</t>
  </si>
  <si>
    <t>1958#Feminino#2o kyu e acima#KUMITE</t>
  </si>
  <si>
    <t>1959#Feminino#2o kyu e acima#KUMITE</t>
  </si>
  <si>
    <t>1960#Feminino#2o kyu e acima#KUMITE</t>
  </si>
  <si>
    <t>1961#Feminino#2o kyu e acima#KUMITE</t>
  </si>
  <si>
    <t>1962#Feminino#2o kyu e acima#KUMITE</t>
  </si>
  <si>
    <t>1963#Feminino#2o kyu e acima#KUMITE</t>
  </si>
  <si>
    <t>1964#Feminino#2o kyu e acima#KUMITE</t>
  </si>
  <si>
    <t>1965#Feminino#2o kyu e acima#KUMITE</t>
  </si>
  <si>
    <t>1966#Feminino#2o kyu e acima#KUMITE</t>
  </si>
  <si>
    <t>1967#Feminino#2o kyu e acima#KUMITE</t>
  </si>
  <si>
    <t>1968#Feminino#2o kyu e acima#KUMITE</t>
  </si>
  <si>
    <t>2019</t>
  </si>
  <si>
    <t>2024#Masculino#Absoluto#KATA</t>
  </si>
  <si>
    <t>2014#Masculino#Até 3o kyu#KATA</t>
  </si>
  <si>
    <t>2014#Masculino#2o kyu e acima#KATA</t>
  </si>
  <si>
    <t>2024#Feminino#Absoluto#KATA</t>
  </si>
  <si>
    <t>2014#Feminino#Até 3o kyu#KATA</t>
  </si>
  <si>
    <t>2014#Feminino#2o kyu e acima#KATA</t>
  </si>
  <si>
    <t>2014#Masculino#Até 3o kyu#KUMITE</t>
  </si>
  <si>
    <t>2014#Masculino#2o kyu e acima#KUMITE</t>
  </si>
  <si>
    <t>2008#Masculino#2o kyu e acima#KUMITE#-67</t>
  </si>
  <si>
    <t>2008#Masculino#2o kyu e acima#KUMITE#-75</t>
  </si>
  <si>
    <t>2008#Masculino#2o kyu e acima#KUMITE#+75</t>
  </si>
  <si>
    <t>2014#Feminino#2o kyu e acima#KUMITE</t>
  </si>
  <si>
    <t>1969#Feminino#2o kyu e acima#KUMITE</t>
  </si>
  <si>
    <t>2024#Masculino#Absoluto#BO</t>
  </si>
  <si>
    <t>2013#Masculino#Absoluto#NUNCHAKU</t>
  </si>
  <si>
    <t>2014#Masculino#Absoluto#NUNCHAKU</t>
  </si>
  <si>
    <t>2015#Masculino#Absoluto#NUNCHAKU</t>
  </si>
  <si>
    <t>2016#Masculino#Absoluto#NUNCHAKU</t>
  </si>
  <si>
    <t>2011#Masculino#Absoluto#NUNCHAKU</t>
  </si>
  <si>
    <t>2012#Masculino#Absoluto#NUNCHAKU</t>
  </si>
  <si>
    <t>2009#Masculino#Absoluto#NUNCHAKU</t>
  </si>
  <si>
    <t>2010#Masculino#Absoluto#NUNCHAKU</t>
  </si>
  <si>
    <t>2007#Masculino#Absoluto#NUNCHAKU</t>
  </si>
  <si>
    <t>2008#Masculino#Absoluto#NUNCHAKU</t>
  </si>
  <si>
    <t>1985#Masculino#Absoluto#NUNCHAKU</t>
  </si>
  <si>
    <t>1986#Masculino#Absoluto#NUNCHAKU</t>
  </si>
  <si>
    <t>1987#Masculino#Absoluto#NUNCHAKU</t>
  </si>
  <si>
    <t>1988#Masculino#Absoluto#NUNCHAKU</t>
  </si>
  <si>
    <t>1989#Masculino#Absoluto#NUNCHAKU</t>
  </si>
  <si>
    <t>1990#Masculino#Absoluto#NUNCHAKU</t>
  </si>
  <si>
    <t>1991#Masculino#Absoluto#NUNCHAKU</t>
  </si>
  <si>
    <t>1992#Masculino#Absoluto#NUNCHAKU</t>
  </si>
  <si>
    <t>1993#Masculino#Absoluto#NUNCHAKU</t>
  </si>
  <si>
    <t>1994#Masculino#Absoluto#NUNCHAKU</t>
  </si>
  <si>
    <t>1995#Masculino#Absoluto#NUNCHAKU</t>
  </si>
  <si>
    <t>1996#Masculino#Absoluto#NUNCHAKU</t>
  </si>
  <si>
    <t>1997#Masculino#Absoluto#NUNCHAKU</t>
  </si>
  <si>
    <t>1998#Masculino#Absoluto#NUNCHAKU</t>
  </si>
  <si>
    <t>1999#Masculino#Absoluto#NUNCHAKU</t>
  </si>
  <si>
    <t>2000#Masculino#Absoluto#NUNCHAKU</t>
  </si>
  <si>
    <t>2001#Masculino#Absoluto#NUNCHAKU</t>
  </si>
  <si>
    <t>2002#Masculino#Absoluto#NUNCHAKU</t>
  </si>
  <si>
    <t>2003#Masculino#Absoluto#NUNCHAKU</t>
  </si>
  <si>
    <t>2004#Masculino#Absoluto#NUNCHAKU</t>
  </si>
  <si>
    <t>2005#Masculino#Absoluto#NUNCHAKU</t>
  </si>
  <si>
    <t>2006#Masculino#Absoluto#NUNCHAKU</t>
  </si>
  <si>
    <t>1970#Masculino#Absoluto#NUNCHAKU</t>
  </si>
  <si>
    <t>1971#Masculino#Absoluto#NUNCHAKU</t>
  </si>
  <si>
    <t>1972#Masculino#Absoluto#NUNCHAKU</t>
  </si>
  <si>
    <t>1973#Masculino#Absoluto#NUNCHAKU</t>
  </si>
  <si>
    <t>1974#Masculino#Absoluto#NUNCHAKU</t>
  </si>
  <si>
    <t>1975#Masculino#Absoluto#NUNCHAKU</t>
  </si>
  <si>
    <t>1976#Masculino#Absoluto#NUNCHAKU</t>
  </si>
  <si>
    <t>1977#Masculino#Absoluto#NUNCHAKU</t>
  </si>
  <si>
    <t>1978#Masculino#Absoluto#NUNCHAKU</t>
  </si>
  <si>
    <t>1979#Masculino#Absoluto#NUNCHAKU</t>
  </si>
  <si>
    <t>1980#Masculino#Absoluto#NUNCHAKU</t>
  </si>
  <si>
    <t>1981#Masculino#Absoluto#NUNCHAKU</t>
  </si>
  <si>
    <t>1982#Masculino#Absoluto#NUNCHAKU</t>
  </si>
  <si>
    <t>1983#Masculino#Absoluto#NUNCHAKU</t>
  </si>
  <si>
    <t>1984#Masculino#Absoluto#NUNCHAKU</t>
  </si>
  <si>
    <t>1960#Masculino#Absoluto#NUNCHAKU</t>
  </si>
  <si>
    <t>1961#Masculino#Absoluto#NUNCHAKU</t>
  </si>
  <si>
    <t>1962#Masculino#Absoluto#NUNCHAKU</t>
  </si>
  <si>
    <t>1963#Masculino#Absoluto#NUNCHAKU</t>
  </si>
  <si>
    <t>1964#Masculino#Absoluto#NUNCHAKU</t>
  </si>
  <si>
    <t>1965#Masculino#Absoluto#NUNCHAKU</t>
  </si>
  <si>
    <t>1966#Masculino#Absoluto#NUNCHAKU</t>
  </si>
  <si>
    <t>1967#Masculino#Absoluto#NUNCHAKU</t>
  </si>
  <si>
    <t>1968#Masculino#Absoluto#NUNCHAKU</t>
  </si>
  <si>
    <t>1969#Masculino#Absoluto#NUNCHAKU</t>
  </si>
  <si>
    <t>1926#Masculino#Absoluto#NUNCHAKU</t>
  </si>
  <si>
    <t>1927#Masculino#Absoluto#NUNCHAKU</t>
  </si>
  <si>
    <t>1928#Masculino#Absoluto#NUNCHAKU</t>
  </si>
  <si>
    <t>1929#Masculino#Absoluto#NUNCHAKU</t>
  </si>
  <si>
    <t>1930#Masculino#Absoluto#NUNCHAKU</t>
  </si>
  <si>
    <t>1931#Masculino#Absoluto#NUNCHAKU</t>
  </si>
  <si>
    <t>1932#Masculino#Absoluto#NUNCHAKU</t>
  </si>
  <si>
    <t>1933#Masculino#Absoluto#NUNCHAKU</t>
  </si>
  <si>
    <t>1934#Masculino#Absoluto#NUNCHAKU</t>
  </si>
  <si>
    <t>1935#Masculino#Absoluto#NUNCHAKU</t>
  </si>
  <si>
    <t>1936#Masculino#Absoluto#NUNCHAKU</t>
  </si>
  <si>
    <t>1937#Masculino#Absoluto#NUNCHAKU</t>
  </si>
  <si>
    <t>1938#Masculino#Absoluto#NUNCHAKU</t>
  </si>
  <si>
    <t>1939#Masculino#Absoluto#NUNCHAKU</t>
  </si>
  <si>
    <t>1940#Masculino#Absoluto#NUNCHAKU</t>
  </si>
  <si>
    <t>1941#Masculino#Absoluto#NUNCHAKU</t>
  </si>
  <si>
    <t>1942#Masculino#Absoluto#NUNCHAKU</t>
  </si>
  <si>
    <t>1943#Masculino#Absoluto#NUNCHAKU</t>
  </si>
  <si>
    <t>1944#Masculino#Absoluto#NUNCHAKU</t>
  </si>
  <si>
    <t>1945#Masculino#Absoluto#NUNCHAKU</t>
  </si>
  <si>
    <t>1946#Masculino#Absoluto#NUNCHAKU</t>
  </si>
  <si>
    <t>1947#Masculino#Absoluto#NUNCHAKU</t>
  </si>
  <si>
    <t>1948#Masculino#Absoluto#NUNCHAKU</t>
  </si>
  <si>
    <t>1949#Masculino#Absoluto#NUNCHAKU</t>
  </si>
  <si>
    <t>1950#Masculino#Absoluto#NUNCHAKU</t>
  </si>
  <si>
    <t>1951#Masculino#Absoluto#NUNCHAKU</t>
  </si>
  <si>
    <t>1952#Masculino#Absoluto#NUNCHAKU</t>
  </si>
  <si>
    <t>1953#Masculino#Absoluto#NUNCHAKU</t>
  </si>
  <si>
    <t>1954#Masculino#Absoluto#NUNCHAKU</t>
  </si>
  <si>
    <t>1955#Masculino#Absoluto#NUNCHAKU</t>
  </si>
  <si>
    <t>1956#Masculino#Absoluto#NUNCHAKU</t>
  </si>
  <si>
    <t>1957#Masculino#Absoluto#NUNCHAKU</t>
  </si>
  <si>
    <t>1958#Masculino#Absoluto#NUNCHAKU</t>
  </si>
  <si>
    <t>1959#Masculino#Absoluto#NUNCHAKU</t>
  </si>
  <si>
    <t>2009#Masculino#Absoluto#TUNQUA</t>
  </si>
  <si>
    <t>2010#Masculino#Absoluto#TUNQUA</t>
  </si>
  <si>
    <t>2011#Masculino#Absoluto#TUNQUA</t>
  </si>
  <si>
    <t>2012#Masculino#Absoluto#TUNQUA</t>
  </si>
  <si>
    <t>2007#Masculino#Absoluto#TUNQUA</t>
  </si>
  <si>
    <t>2008#Masculino#Absoluto#TUNQUA</t>
  </si>
  <si>
    <t>1985#Masculino#Absoluto#TUNQUA</t>
  </si>
  <si>
    <t>1986#Masculino#Absoluto#TUNQUA</t>
  </si>
  <si>
    <t>1987#Masculino#Absoluto#TUNQUA</t>
  </si>
  <si>
    <t>1988#Masculino#Absoluto#TUNQUA</t>
  </si>
  <si>
    <t>1989#Masculino#Absoluto#TUNQUA</t>
  </si>
  <si>
    <t>1990#Masculino#Absoluto#TUNQUA</t>
  </si>
  <si>
    <t>1991#Masculino#Absoluto#TUNQUA</t>
  </si>
  <si>
    <t>1992#Masculino#Absoluto#TUNQUA</t>
  </si>
  <si>
    <t>1993#Masculino#Absoluto#TUNQUA</t>
  </si>
  <si>
    <t>1994#Masculino#Absoluto#TUNQUA</t>
  </si>
  <si>
    <t>1995#Masculino#Absoluto#TUNQUA</t>
  </si>
  <si>
    <t>1996#Masculino#Absoluto#TUNQUA</t>
  </si>
  <si>
    <t>1997#Masculino#Absoluto#TUNQUA</t>
  </si>
  <si>
    <t>1998#Masculino#Absoluto#TUNQUA</t>
  </si>
  <si>
    <t>1999#Masculino#Absoluto#TUNQUA</t>
  </si>
  <si>
    <t>2000#Masculino#Absoluto#TUNQUA</t>
  </si>
  <si>
    <t>2001#Masculino#Absoluto#TUNQUA</t>
  </si>
  <si>
    <t>2002#Masculino#Absoluto#TUNQUA</t>
  </si>
  <si>
    <t>2003#Masculino#Absoluto#TUNQUA</t>
  </si>
  <si>
    <t>2004#Masculino#Absoluto#TUNQUA</t>
  </si>
  <si>
    <t>2005#Masculino#Absoluto#TUNQUA</t>
  </si>
  <si>
    <t>2006#Masculino#Absoluto#TUNQUA</t>
  </si>
  <si>
    <t>1970#Masculino#Absoluto#TUNQUA</t>
  </si>
  <si>
    <t>1971#Masculino#Absoluto#TUNQUA</t>
  </si>
  <si>
    <t>1972#Masculino#Absoluto#TUNQUA</t>
  </si>
  <si>
    <t>1973#Masculino#Absoluto#TUNQUA</t>
  </si>
  <si>
    <t>1974#Masculino#Absoluto#TUNQUA</t>
  </si>
  <si>
    <t>1975#Masculino#Absoluto#TUNQUA</t>
  </si>
  <si>
    <t>1976#Masculino#Absoluto#TUNQUA</t>
  </si>
  <si>
    <t>1977#Masculino#Absoluto#TUNQUA</t>
  </si>
  <si>
    <t>1978#Masculino#Absoluto#TUNQUA</t>
  </si>
  <si>
    <t>1979#Masculino#Absoluto#TUNQUA</t>
  </si>
  <si>
    <t>1980#Masculino#Absoluto#TUNQUA</t>
  </si>
  <si>
    <t>1981#Masculino#Absoluto#TUNQUA</t>
  </si>
  <si>
    <t>1982#Masculino#Absoluto#TUNQUA</t>
  </si>
  <si>
    <t>1983#Masculino#Absoluto#TUNQUA</t>
  </si>
  <si>
    <t>1984#Masculino#Absoluto#TUNQUA</t>
  </si>
  <si>
    <t>1926#Masculino#Absoluto#TUNQUA</t>
  </si>
  <si>
    <t>1927#Masculino#Absoluto#TUNQUA</t>
  </si>
  <si>
    <t>1928#Masculino#Absoluto#TUNQUA</t>
  </si>
  <si>
    <t>1929#Masculino#Absoluto#TUNQUA</t>
  </si>
  <si>
    <t>1930#Masculino#Absoluto#TUNQUA</t>
  </si>
  <si>
    <t>1931#Masculino#Absoluto#TUNQUA</t>
  </si>
  <si>
    <t>1932#Masculino#Absoluto#TUNQUA</t>
  </si>
  <si>
    <t>1933#Masculino#Absoluto#TUNQUA</t>
  </si>
  <si>
    <t>1934#Masculino#Absoluto#TUNQUA</t>
  </si>
  <si>
    <t>1935#Masculino#Absoluto#TUNQUA</t>
  </si>
  <si>
    <t>1936#Masculino#Absoluto#TUNQUA</t>
  </si>
  <si>
    <t>1937#Masculino#Absoluto#TUNQUA</t>
  </si>
  <si>
    <t>1938#Masculino#Absoluto#TUNQUA</t>
  </si>
  <si>
    <t>1939#Masculino#Absoluto#TUNQUA</t>
  </si>
  <si>
    <t>1940#Masculino#Absoluto#TUNQUA</t>
  </si>
  <si>
    <t>1941#Masculino#Absoluto#TUNQUA</t>
  </si>
  <si>
    <t>1942#Masculino#Absoluto#TUNQUA</t>
  </si>
  <si>
    <t>1943#Masculino#Absoluto#TUNQUA</t>
  </si>
  <si>
    <t>1944#Masculino#Absoluto#TUNQUA</t>
  </si>
  <si>
    <t>1945#Masculino#Absoluto#TUNQUA</t>
  </si>
  <si>
    <t>1946#Masculino#Absoluto#TUNQUA</t>
  </si>
  <si>
    <t>1947#Masculino#Absoluto#TUNQUA</t>
  </si>
  <si>
    <t>1948#Masculino#Absoluto#TUNQUA</t>
  </si>
  <si>
    <t>1949#Masculino#Absoluto#TUNQUA</t>
  </si>
  <si>
    <t>1950#Masculino#Absoluto#TUNQUA</t>
  </si>
  <si>
    <t>1951#Masculino#Absoluto#TUNQUA</t>
  </si>
  <si>
    <t>1952#Masculino#Absoluto#TUNQUA</t>
  </si>
  <si>
    <t>1953#Masculino#Absoluto#TUNQUA</t>
  </si>
  <si>
    <t>1954#Masculino#Absoluto#TUNQUA</t>
  </si>
  <si>
    <t>1955#Masculino#Absoluto#TUNQUA</t>
  </si>
  <si>
    <t>1956#Masculino#Absoluto#TUNQUA</t>
  </si>
  <si>
    <t>1957#Masculino#Absoluto#TUNQUA</t>
  </si>
  <si>
    <t>1958#Masculino#Absoluto#TUNQUA</t>
  </si>
  <si>
    <t>1959#Masculino#Absoluto#TUNQUA</t>
  </si>
  <si>
    <t>1960#Masculino#Absoluto#TUNQUA</t>
  </si>
  <si>
    <t>1961#Masculino#Absoluto#TUNQUA</t>
  </si>
  <si>
    <t>1962#Masculino#Absoluto#TUNQUA</t>
  </si>
  <si>
    <t>1963#Masculino#Absoluto#TUNQUA</t>
  </si>
  <si>
    <t>1964#Masculino#Absoluto#TUNQUA</t>
  </si>
  <si>
    <t>1965#Masculino#Absoluto#TUNQUA</t>
  </si>
  <si>
    <t>1966#Masculino#Absoluto#TUNQUA</t>
  </si>
  <si>
    <t>1967#Masculino#Absoluto#TUNQUA</t>
  </si>
  <si>
    <t>1968#Masculino#Absoluto#TUNQUA</t>
  </si>
  <si>
    <t>1969#Masculino#Absoluto#TUNQUA</t>
  </si>
  <si>
    <t>2010#Masculino#Absoluto#SAI</t>
  </si>
  <si>
    <t>1985#Masculino#Absoluto#KAMA</t>
  </si>
  <si>
    <t>1986#Masculino#Absoluto#KAMA</t>
  </si>
  <si>
    <t>1987#Masculino#Absoluto#KAMA</t>
  </si>
  <si>
    <t>1988#Masculino#Absoluto#KAMA</t>
  </si>
  <si>
    <t>1989#Masculino#Absoluto#KAMA</t>
  </si>
  <si>
    <t>1990#Masculino#Absoluto#KAMA</t>
  </si>
  <si>
    <t>1991#Masculino#Absoluto#KAMA</t>
  </si>
  <si>
    <t>1992#Masculino#Absoluto#KAMA</t>
  </si>
  <si>
    <t>1993#Masculino#Absoluto#KAMA</t>
  </si>
  <si>
    <t>1994#Masculino#Absoluto#KAMA</t>
  </si>
  <si>
    <t>1995#Masculino#Absoluto#KAMA</t>
  </si>
  <si>
    <t>1996#Masculino#Absoluto#KAMA</t>
  </si>
  <si>
    <t>1997#Masculino#Absoluto#KAMA</t>
  </si>
  <si>
    <t>1998#Masculino#Absoluto#KAMA</t>
  </si>
  <si>
    <t>1999#Masculino#Absoluto#KAMA</t>
  </si>
  <si>
    <t>2000#Masculino#Absoluto#KAMA</t>
  </si>
  <si>
    <t>2001#Masculino#Absoluto#KAMA</t>
  </si>
  <si>
    <t>2002#Masculino#Absoluto#KAMA</t>
  </si>
  <si>
    <t>2003#Masculino#Absoluto#KAMA</t>
  </si>
  <si>
    <t>2004#Masculino#Absoluto#KAMA</t>
  </si>
  <si>
    <t>2005#Masculino#Absoluto#KAMA</t>
  </si>
  <si>
    <t>2006#Masculino#Absoluto#KAMA</t>
  </si>
  <si>
    <t>1970#Masculino#Absoluto#KAMA</t>
  </si>
  <si>
    <t>1971#Masculino#Absoluto#KAMA</t>
  </si>
  <si>
    <t>1972#Masculino#Absoluto#KAMA</t>
  </si>
  <si>
    <t>1973#Masculino#Absoluto#KAMA</t>
  </si>
  <si>
    <t>1974#Masculino#Absoluto#KAMA</t>
  </si>
  <si>
    <t>1975#Masculino#Absoluto#KAMA</t>
  </si>
  <si>
    <t>1976#Masculino#Absoluto#KAMA</t>
  </si>
  <si>
    <t>1977#Masculino#Absoluto#KAMA</t>
  </si>
  <si>
    <t>1978#Masculino#Absoluto#KAMA</t>
  </si>
  <si>
    <t>1979#Masculino#Absoluto#KAMA</t>
  </si>
  <si>
    <t>1980#Masculino#Absoluto#KAMA</t>
  </si>
  <si>
    <t>1981#Masculino#Absoluto#KAMA</t>
  </si>
  <si>
    <t>1982#Masculino#Absoluto#KAMA</t>
  </si>
  <si>
    <t>1983#Masculino#Absoluto#KAMA</t>
  </si>
  <si>
    <t>1984#Masculino#Absoluto#KAMA</t>
  </si>
  <si>
    <t>1926#Masculino#Absoluto#KAMA</t>
  </si>
  <si>
    <t>1927#Masculino#Absoluto#KAMA</t>
  </si>
  <si>
    <t>1928#Masculino#Absoluto#KAMA</t>
  </si>
  <si>
    <t>1929#Masculino#Absoluto#KAMA</t>
  </si>
  <si>
    <t>1930#Masculino#Absoluto#KAMA</t>
  </si>
  <si>
    <t>1931#Masculino#Absoluto#KAMA</t>
  </si>
  <si>
    <t>1932#Masculino#Absoluto#KAMA</t>
  </si>
  <si>
    <t>1933#Masculino#Absoluto#KAMA</t>
  </si>
  <si>
    <t>1934#Masculino#Absoluto#KAMA</t>
  </si>
  <si>
    <t>1935#Masculino#Absoluto#KAMA</t>
  </si>
  <si>
    <t>1936#Masculino#Absoluto#KAMA</t>
  </si>
  <si>
    <t>1937#Masculino#Absoluto#KAMA</t>
  </si>
  <si>
    <t>1938#Masculino#Absoluto#KAMA</t>
  </si>
  <si>
    <t>1939#Masculino#Absoluto#KAMA</t>
  </si>
  <si>
    <t>1940#Masculino#Absoluto#KAMA</t>
  </si>
  <si>
    <t>1941#Masculino#Absoluto#KAMA</t>
  </si>
  <si>
    <t>1942#Masculino#Absoluto#KAMA</t>
  </si>
  <si>
    <t>1943#Masculino#Absoluto#KAMA</t>
  </si>
  <si>
    <t>1944#Masculino#Absoluto#KAMA</t>
  </si>
  <si>
    <t>1945#Masculino#Absoluto#KAMA</t>
  </si>
  <si>
    <t>1946#Masculino#Absoluto#KAMA</t>
  </si>
  <si>
    <t>1947#Masculino#Absoluto#KAMA</t>
  </si>
  <si>
    <t>1948#Masculino#Absoluto#KAMA</t>
  </si>
  <si>
    <t>1949#Masculino#Absoluto#KAMA</t>
  </si>
  <si>
    <t>1950#Masculino#Absoluto#KAMA</t>
  </si>
  <si>
    <t>1951#Masculino#Absoluto#KAMA</t>
  </si>
  <si>
    <t>1952#Masculino#Absoluto#KAMA</t>
  </si>
  <si>
    <t>1953#Masculino#Absoluto#KAMA</t>
  </si>
  <si>
    <t>1954#Masculino#Absoluto#KAMA</t>
  </si>
  <si>
    <t>1955#Masculino#Absoluto#KAMA</t>
  </si>
  <si>
    <t>1956#Masculino#Absoluto#KAMA</t>
  </si>
  <si>
    <t>1957#Masculino#Absoluto#KAMA</t>
  </si>
  <si>
    <t>1958#Masculino#Absoluto#KAMA</t>
  </si>
  <si>
    <t>1959#Masculino#Absoluto#KAMA</t>
  </si>
  <si>
    <t>1960#Masculino#Absoluto#KAMA</t>
  </si>
  <si>
    <t>1961#Masculino#Absoluto#KAMA</t>
  </si>
  <si>
    <t>1962#Masculino#Absoluto#KAMA</t>
  </si>
  <si>
    <t>1963#Masculino#Absoluto#KAMA</t>
  </si>
  <si>
    <t>1964#Masculino#Absoluto#KAMA</t>
  </si>
  <si>
    <t>1965#Masculino#Absoluto#KAMA</t>
  </si>
  <si>
    <t>1966#Masculino#Absoluto#KAMA</t>
  </si>
  <si>
    <t>1967#Masculino#Absoluto#KAMA</t>
  </si>
  <si>
    <t>1968#Masculino#Absoluto#KAMA</t>
  </si>
  <si>
    <t>1969#Masculino#Absoluto#KAMA</t>
  </si>
  <si>
    <t>2024#Feminino#Absoluto#BO</t>
  </si>
  <si>
    <t>2013#Feminino#Absoluto#NUNCHAKU</t>
  </si>
  <si>
    <t>2014#Feminino#Absoluto#NUNCHAKU</t>
  </si>
  <si>
    <t>2015#Feminino#Absoluto#NUNCHAKU</t>
  </si>
  <si>
    <t>2016#Feminino#Absoluto#NUNCHAKU</t>
  </si>
  <si>
    <t>2011#Feminino#Absoluto#NUNCHAKU</t>
  </si>
  <si>
    <t>2012#Feminino#Absoluto#NUNCHAKU</t>
  </si>
  <si>
    <t>2009#Feminino#Absoluto#NUNCHAKU</t>
  </si>
  <si>
    <t>2010#Feminino#Absoluto#NUNCHAKU</t>
  </si>
  <si>
    <t>2007#Feminino#Absoluto#NUNCHAKU</t>
  </si>
  <si>
    <t>2008#Feminino#Absoluto#NUNCHAKU</t>
  </si>
  <si>
    <t>1985#Feminino#Absoluto#NUNCHAKU</t>
  </si>
  <si>
    <t>1986#Feminino#Absoluto#NUNCHAKU</t>
  </si>
  <si>
    <t>1987#Feminino#Absoluto#NUNCHAKU</t>
  </si>
  <si>
    <t>1988#Feminino#Absoluto#NUNCHAKU</t>
  </si>
  <si>
    <t>1989#Feminino#Absoluto#NUNCHAKU</t>
  </si>
  <si>
    <t>1990#Feminino#Absoluto#NUNCHAKU</t>
  </si>
  <si>
    <t>1991#Feminino#Absoluto#NUNCHAKU</t>
  </si>
  <si>
    <t>1992#Feminino#Absoluto#NUNCHAKU</t>
  </si>
  <si>
    <t>1993#Feminino#Absoluto#NUNCHAKU</t>
  </si>
  <si>
    <t>1994#Feminino#Absoluto#NUNCHAKU</t>
  </si>
  <si>
    <t>1995#Feminino#Absoluto#NUNCHAKU</t>
  </si>
  <si>
    <t>1996#Feminino#Absoluto#NUNCHAKU</t>
  </si>
  <si>
    <t>1997#Feminino#Absoluto#NUNCHAKU</t>
  </si>
  <si>
    <t>1998#Feminino#Absoluto#NUNCHAKU</t>
  </si>
  <si>
    <t>1999#Feminino#Absoluto#NUNCHAKU</t>
  </si>
  <si>
    <t>2000#Feminino#Absoluto#NUNCHAKU</t>
  </si>
  <si>
    <t>2001#Feminino#Absoluto#NUNCHAKU</t>
  </si>
  <si>
    <t>2002#Feminino#Absoluto#NUNCHAKU</t>
  </si>
  <si>
    <t>2003#Feminino#Absoluto#NUNCHAKU</t>
  </si>
  <si>
    <t>2004#Feminino#Absoluto#NUNCHAKU</t>
  </si>
  <si>
    <t>2005#Feminino#Absoluto#NUNCHAKU</t>
  </si>
  <si>
    <t>2006#Feminino#Absoluto#NUNCHAKU</t>
  </si>
  <si>
    <t>1970#Feminino#Absoluto#NUNCHAKU</t>
  </si>
  <si>
    <t>1971#Feminino#Absoluto#NUNCHAKU</t>
  </si>
  <si>
    <t>1972#Feminino#Absoluto#NUNCHAKU</t>
  </si>
  <si>
    <t>1973#Feminino#Absoluto#NUNCHAKU</t>
  </si>
  <si>
    <t>1974#Feminino#Absoluto#NUNCHAKU</t>
  </si>
  <si>
    <t>1975#Feminino#Absoluto#NUNCHAKU</t>
  </si>
  <si>
    <t>1976#Feminino#Absoluto#NUNCHAKU</t>
  </si>
  <si>
    <t>1977#Feminino#Absoluto#NUNCHAKU</t>
  </si>
  <si>
    <t>1978#Feminino#Absoluto#NUNCHAKU</t>
  </si>
  <si>
    <t>1979#Feminino#Absoluto#NUNCHAKU</t>
  </si>
  <si>
    <t>1980#Feminino#Absoluto#NUNCHAKU</t>
  </si>
  <si>
    <t>1981#Feminino#Absoluto#NUNCHAKU</t>
  </si>
  <si>
    <t>1982#Feminino#Absoluto#NUNCHAKU</t>
  </si>
  <si>
    <t>1983#Feminino#Absoluto#NUNCHAKU</t>
  </si>
  <si>
    <t>1984#Feminino#Absoluto#NUNCHAKU</t>
  </si>
  <si>
    <t>1926#Feminino#Absoluto#NUNCHAKU</t>
  </si>
  <si>
    <t>1927#Feminino#Absoluto#NUNCHAKU</t>
  </si>
  <si>
    <t>1928#Feminino#Absoluto#NUNCHAKU</t>
  </si>
  <si>
    <t>1929#Feminino#Absoluto#NUNCHAKU</t>
  </si>
  <si>
    <t>1930#Feminino#Absoluto#NUNCHAKU</t>
  </si>
  <si>
    <t>1931#Feminino#Absoluto#NUNCHAKU</t>
  </si>
  <si>
    <t>1932#Feminino#Absoluto#NUNCHAKU</t>
  </si>
  <si>
    <t>1933#Feminino#Absoluto#NUNCHAKU</t>
  </si>
  <si>
    <t>1934#Feminino#Absoluto#NUNCHAKU</t>
  </si>
  <si>
    <t>1935#Feminino#Absoluto#NUNCHAKU</t>
  </si>
  <si>
    <t>1936#Feminino#Absoluto#NUNCHAKU</t>
  </si>
  <si>
    <t>1937#Feminino#Absoluto#NUNCHAKU</t>
  </si>
  <si>
    <t>1938#Feminino#Absoluto#NUNCHAKU</t>
  </si>
  <si>
    <t>1939#Feminino#Absoluto#NUNCHAKU</t>
  </si>
  <si>
    <t>1940#Feminino#Absoluto#NUNCHAKU</t>
  </si>
  <si>
    <t>1941#Feminino#Absoluto#NUNCHAKU</t>
  </si>
  <si>
    <t>1942#Feminino#Absoluto#NUNCHAKU</t>
  </si>
  <si>
    <t>1943#Feminino#Absoluto#NUNCHAKU</t>
  </si>
  <si>
    <t>1944#Feminino#Absoluto#NUNCHAKU</t>
  </si>
  <si>
    <t>1945#Feminino#Absoluto#NUNCHAKU</t>
  </si>
  <si>
    <t>1946#Feminino#Absoluto#NUNCHAKU</t>
  </si>
  <si>
    <t>1947#Feminino#Absoluto#NUNCHAKU</t>
  </si>
  <si>
    <t>1948#Feminino#Absoluto#NUNCHAKU</t>
  </si>
  <si>
    <t>1949#Feminino#Absoluto#NUNCHAKU</t>
  </si>
  <si>
    <t>1950#Feminino#Absoluto#NUNCHAKU</t>
  </si>
  <si>
    <t>1951#Feminino#Absoluto#NUNCHAKU</t>
  </si>
  <si>
    <t>1952#Feminino#Absoluto#NUNCHAKU</t>
  </si>
  <si>
    <t>1953#Feminino#Absoluto#NUNCHAKU</t>
  </si>
  <si>
    <t>1954#Feminino#Absoluto#NUNCHAKU</t>
  </si>
  <si>
    <t>1955#Feminino#Absoluto#NUNCHAKU</t>
  </si>
  <si>
    <t>1956#Feminino#Absoluto#NUNCHAKU</t>
  </si>
  <si>
    <t>1957#Feminino#Absoluto#NUNCHAKU</t>
  </si>
  <si>
    <t>1958#Feminino#Absoluto#NUNCHAKU</t>
  </si>
  <si>
    <t>1959#Feminino#Absoluto#NUNCHAKU</t>
  </si>
  <si>
    <t>1960#Feminino#Absoluto#NUNCHAKU</t>
  </si>
  <si>
    <t>1961#Feminino#Absoluto#NUNCHAKU</t>
  </si>
  <si>
    <t>1962#Feminino#Absoluto#NUNCHAKU</t>
  </si>
  <si>
    <t>1963#Feminino#Absoluto#NUNCHAKU</t>
  </si>
  <si>
    <t>1964#Feminino#Absoluto#NUNCHAKU</t>
  </si>
  <si>
    <t>1965#Feminino#Absoluto#NUNCHAKU</t>
  </si>
  <si>
    <t>1966#Feminino#Absoluto#NUNCHAKU</t>
  </si>
  <si>
    <t>1967#Feminino#Absoluto#NUNCHAKU</t>
  </si>
  <si>
    <t>1968#Feminino#Absoluto#NUNCHAKU</t>
  </si>
  <si>
    <t>1969#Feminino#Absoluto#NUNCHAKU</t>
  </si>
  <si>
    <t>2009#Feminino#Absoluto#TUNQUA</t>
  </si>
  <si>
    <t>2010#Feminino#Absoluto#TUNQUA</t>
  </si>
  <si>
    <t>2011#Feminino#Absoluto#TUNQUA</t>
  </si>
  <si>
    <t>2012#Feminino#Absoluto#TUNQUA</t>
  </si>
  <si>
    <t>2007#Feminino#Absoluto#TUNQUA</t>
  </si>
  <si>
    <t>2008#Feminino#Absoluto#TUNQUA</t>
  </si>
  <si>
    <t>1985#Feminino#Absoluto#TUNQUA</t>
  </si>
  <si>
    <t>1986#Feminino#Absoluto#TUNQUA</t>
  </si>
  <si>
    <t>1987#Feminino#Absoluto#TUNQUA</t>
  </si>
  <si>
    <t>1988#Feminino#Absoluto#TUNQUA</t>
  </si>
  <si>
    <t>1989#Feminino#Absoluto#TUNQUA</t>
  </si>
  <si>
    <t>1990#Feminino#Absoluto#TUNQUA</t>
  </si>
  <si>
    <t>1991#Feminino#Absoluto#TUNQUA</t>
  </si>
  <si>
    <t>1992#Feminino#Absoluto#TUNQUA</t>
  </si>
  <si>
    <t>1993#Feminino#Absoluto#TUNQUA</t>
  </si>
  <si>
    <t>1994#Feminino#Absoluto#TUNQUA</t>
  </si>
  <si>
    <t>1995#Feminino#Absoluto#TUNQUA</t>
  </si>
  <si>
    <t>1996#Feminino#Absoluto#TUNQUA</t>
  </si>
  <si>
    <t>1997#Feminino#Absoluto#TUNQUA</t>
  </si>
  <si>
    <t>1998#Feminino#Absoluto#TUNQUA</t>
  </si>
  <si>
    <t>1999#Feminino#Absoluto#TUNQUA</t>
  </si>
  <si>
    <t>2000#Feminino#Absoluto#TUNQUA</t>
  </si>
  <si>
    <t>2001#Feminino#Absoluto#TUNQUA</t>
  </si>
  <si>
    <t>2002#Feminino#Absoluto#TUNQUA</t>
  </si>
  <si>
    <t>2003#Feminino#Absoluto#TUNQUA</t>
  </si>
  <si>
    <t>2004#Feminino#Absoluto#TUNQUA</t>
  </si>
  <si>
    <t>2005#Feminino#Absoluto#TUNQUA</t>
  </si>
  <si>
    <t>2006#Feminino#Absoluto#TUNQUA</t>
  </si>
  <si>
    <t>1970#Feminino#Absoluto#TUNQUA</t>
  </si>
  <si>
    <t>1971#Feminino#Absoluto#TUNQUA</t>
  </si>
  <si>
    <t>1972#Feminino#Absoluto#TUNQUA</t>
  </si>
  <si>
    <t>1973#Feminino#Absoluto#TUNQUA</t>
  </si>
  <si>
    <t>1974#Feminino#Absoluto#TUNQUA</t>
  </si>
  <si>
    <t>1975#Feminino#Absoluto#TUNQUA</t>
  </si>
  <si>
    <t>1976#Feminino#Absoluto#TUNQUA</t>
  </si>
  <si>
    <t>1977#Feminino#Absoluto#TUNQUA</t>
  </si>
  <si>
    <t>1978#Feminino#Absoluto#TUNQUA</t>
  </si>
  <si>
    <t>1979#Feminino#Absoluto#TUNQUA</t>
  </si>
  <si>
    <t>1980#Feminino#Absoluto#TUNQUA</t>
  </si>
  <si>
    <t>1981#Feminino#Absoluto#TUNQUA</t>
  </si>
  <si>
    <t>1982#Feminino#Absoluto#TUNQUA</t>
  </si>
  <si>
    <t>1983#Feminino#Absoluto#TUNQUA</t>
  </si>
  <si>
    <t>1984#Feminino#Absoluto#TUNQUA</t>
  </si>
  <si>
    <t>1926#Feminino#Absoluto#TUNQUA</t>
  </si>
  <si>
    <t>1927#Feminino#Absoluto#TUNQUA</t>
  </si>
  <si>
    <t>1928#Feminino#Absoluto#TUNQUA</t>
  </si>
  <si>
    <t>1929#Feminino#Absoluto#TUNQUA</t>
  </si>
  <si>
    <t>1930#Feminino#Absoluto#TUNQUA</t>
  </si>
  <si>
    <t>1931#Feminino#Absoluto#TUNQUA</t>
  </si>
  <si>
    <t>1932#Feminino#Absoluto#TUNQUA</t>
  </si>
  <si>
    <t>1933#Feminino#Absoluto#TUNQUA</t>
  </si>
  <si>
    <t>1934#Feminino#Absoluto#TUNQUA</t>
  </si>
  <si>
    <t>1935#Feminino#Absoluto#TUNQUA</t>
  </si>
  <si>
    <t>1936#Feminino#Absoluto#TUNQUA</t>
  </si>
  <si>
    <t>1937#Feminino#Absoluto#TUNQUA</t>
  </si>
  <si>
    <t>1938#Feminino#Absoluto#TUNQUA</t>
  </si>
  <si>
    <t>1939#Feminino#Absoluto#TUNQUA</t>
  </si>
  <si>
    <t>1940#Feminino#Absoluto#TUNQUA</t>
  </si>
  <si>
    <t>1941#Feminino#Absoluto#TUNQUA</t>
  </si>
  <si>
    <t>1942#Feminino#Absoluto#TUNQUA</t>
  </si>
  <si>
    <t>1943#Feminino#Absoluto#TUNQUA</t>
  </si>
  <si>
    <t>1944#Feminino#Absoluto#TUNQUA</t>
  </si>
  <si>
    <t>1945#Feminino#Absoluto#TUNQUA</t>
  </si>
  <si>
    <t>1946#Feminino#Absoluto#TUNQUA</t>
  </si>
  <si>
    <t>1947#Feminino#Absoluto#TUNQUA</t>
  </si>
  <si>
    <t>1948#Feminino#Absoluto#TUNQUA</t>
  </si>
  <si>
    <t>1949#Feminino#Absoluto#TUNQUA</t>
  </si>
  <si>
    <t>1950#Feminino#Absoluto#TUNQUA</t>
  </si>
  <si>
    <t>1951#Feminino#Absoluto#TUNQUA</t>
  </si>
  <si>
    <t>1952#Feminino#Absoluto#TUNQUA</t>
  </si>
  <si>
    <t>1953#Feminino#Absoluto#TUNQUA</t>
  </si>
  <si>
    <t>1954#Feminino#Absoluto#TUNQUA</t>
  </si>
  <si>
    <t>1955#Feminino#Absoluto#TUNQUA</t>
  </si>
  <si>
    <t>1956#Feminino#Absoluto#TUNQUA</t>
  </si>
  <si>
    <t>1957#Feminino#Absoluto#TUNQUA</t>
  </si>
  <si>
    <t>1958#Feminino#Absoluto#TUNQUA</t>
  </si>
  <si>
    <t>1959#Feminino#Absoluto#TUNQUA</t>
  </si>
  <si>
    <t>1960#Feminino#Absoluto#TUNQUA</t>
  </si>
  <si>
    <t>1961#Feminino#Absoluto#TUNQUA</t>
  </si>
  <si>
    <t>1962#Feminino#Absoluto#TUNQUA</t>
  </si>
  <si>
    <t>1963#Feminino#Absoluto#TUNQUA</t>
  </si>
  <si>
    <t>1964#Feminino#Absoluto#TUNQUA</t>
  </si>
  <si>
    <t>1965#Feminino#Absoluto#TUNQUA</t>
  </si>
  <si>
    <t>1966#Feminino#Absoluto#TUNQUA</t>
  </si>
  <si>
    <t>1967#Feminino#Absoluto#TUNQUA</t>
  </si>
  <si>
    <t>1968#Feminino#Absoluto#TUNQUA</t>
  </si>
  <si>
    <t>1969#Feminino#Absoluto#TUNQUA</t>
  </si>
  <si>
    <t>2010#Feminino#Absoluto#SAI</t>
  </si>
  <si>
    <t>1985#Feminino#Absoluto#KAMA</t>
  </si>
  <si>
    <t>1986#Feminino#Absoluto#KAMA</t>
  </si>
  <si>
    <t>1987#Feminino#Absoluto#KAMA</t>
  </si>
  <si>
    <t>1988#Feminino#Absoluto#KAMA</t>
  </si>
  <si>
    <t>1989#Feminino#Absoluto#KAMA</t>
  </si>
  <si>
    <t>1990#Feminino#Absoluto#KAMA</t>
  </si>
  <si>
    <t>1991#Feminino#Absoluto#KAMA</t>
  </si>
  <si>
    <t>1992#Feminino#Absoluto#KAMA</t>
  </si>
  <si>
    <t>1993#Feminino#Absoluto#KAMA</t>
  </si>
  <si>
    <t>1994#Feminino#Absoluto#KAMA</t>
  </si>
  <si>
    <t>1995#Feminino#Absoluto#KAMA</t>
  </si>
  <si>
    <t>1996#Feminino#Absoluto#KAMA</t>
  </si>
  <si>
    <t>1997#Feminino#Absoluto#KAMA</t>
  </si>
  <si>
    <t>1998#Feminino#Absoluto#KAMA</t>
  </si>
  <si>
    <t>1999#Feminino#Absoluto#KAMA</t>
  </si>
  <si>
    <t>2000#Feminino#Absoluto#KAMA</t>
  </si>
  <si>
    <t>2001#Feminino#Absoluto#KAMA</t>
  </si>
  <si>
    <t>2002#Feminino#Absoluto#KAMA</t>
  </si>
  <si>
    <t>2003#Feminino#Absoluto#KAMA</t>
  </si>
  <si>
    <t>2004#Feminino#Absoluto#KAMA</t>
  </si>
  <si>
    <t>2005#Feminino#Absoluto#KAMA</t>
  </si>
  <si>
    <t>2006#Feminino#Absoluto#KAMA</t>
  </si>
  <si>
    <t>1970#Feminino#Absoluto#KAMA</t>
  </si>
  <si>
    <t>1973#Feminino#Absoluto#KAMA</t>
  </si>
  <si>
    <t>1974#Feminino#Absoluto#KAMA</t>
  </si>
  <si>
    <t>1975#Feminino#Absoluto#KAMA</t>
  </si>
  <si>
    <t>1976#Feminino#Absoluto#KAMA</t>
  </si>
  <si>
    <t>1977#Feminino#Absoluto#KAMA</t>
  </si>
  <si>
    <t>1978#Feminino#Absoluto#KAMA</t>
  </si>
  <si>
    <t>1979#Feminino#Absoluto#KAMA</t>
  </si>
  <si>
    <t>1980#Feminino#Absoluto#KAMA</t>
  </si>
  <si>
    <t>1981#Feminino#Absoluto#KAMA</t>
  </si>
  <si>
    <t>1982#Feminino#Absoluto#KAMA</t>
  </si>
  <si>
    <t>1983#Feminino#Absoluto#KAMA</t>
  </si>
  <si>
    <t>1984#Feminino#Absoluto#KAMA</t>
  </si>
  <si>
    <t>1926#Feminino#Absoluto#KAMA</t>
  </si>
  <si>
    <t>1927#Feminino#Absoluto#KAMA</t>
  </si>
  <si>
    <t>1928#Feminino#Absoluto#KAMA</t>
  </si>
  <si>
    <t>1929#Feminino#Absoluto#KAMA</t>
  </si>
  <si>
    <t>1930#Feminino#Absoluto#KAMA</t>
  </si>
  <si>
    <t>1931#Feminino#Absoluto#KAMA</t>
  </si>
  <si>
    <t>1932#Feminino#Absoluto#KAMA</t>
  </si>
  <si>
    <t>1933#Feminino#Absoluto#KAMA</t>
  </si>
  <si>
    <t>1934#Feminino#Absoluto#KAMA</t>
  </si>
  <si>
    <t>1935#Feminino#Absoluto#KAMA</t>
  </si>
  <si>
    <t>1936#Feminino#Absoluto#KAMA</t>
  </si>
  <si>
    <t>1937#Feminino#Absoluto#KAMA</t>
  </si>
  <si>
    <t>1938#Feminino#Absoluto#KAMA</t>
  </si>
  <si>
    <t>1939#Feminino#Absoluto#KAMA</t>
  </si>
  <si>
    <t>1940#Feminino#Absoluto#KAMA</t>
  </si>
  <si>
    <t>1941#Feminino#Absoluto#KAMA</t>
  </si>
  <si>
    <t>1942#Feminino#Absoluto#KAMA</t>
  </si>
  <si>
    <t>1943#Feminino#Absoluto#KAMA</t>
  </si>
  <si>
    <t>1944#Feminino#Absoluto#KAMA</t>
  </si>
  <si>
    <t>1945#Feminino#Absoluto#KAMA</t>
  </si>
  <si>
    <t>1946#Feminino#Absoluto#KAMA</t>
  </si>
  <si>
    <t>1947#Feminino#Absoluto#KAMA</t>
  </si>
  <si>
    <t>1948#Feminino#Absoluto#KAMA</t>
  </si>
  <si>
    <t>1949#Feminino#Absoluto#KAMA</t>
  </si>
  <si>
    <t>1950#Feminino#Absoluto#KAMA</t>
  </si>
  <si>
    <t>1951#Feminino#Absoluto#KAMA</t>
  </si>
  <si>
    <t>1952#Feminino#Absoluto#KAMA</t>
  </si>
  <si>
    <t>1953#Feminino#Absoluto#KAMA</t>
  </si>
  <si>
    <t>1954#Feminino#Absoluto#KAMA</t>
  </si>
  <si>
    <t>1955#Feminino#Absoluto#KAMA</t>
  </si>
  <si>
    <t>1956#Feminino#Absoluto#KAMA</t>
  </si>
  <si>
    <t>1957#Feminino#Absoluto#KAMA</t>
  </si>
  <si>
    <t>1958#Feminino#Absoluto#KAMA</t>
  </si>
  <si>
    <t>1959#Feminino#Absoluto#KAMA</t>
  </si>
  <si>
    <t>1960#Feminino#Absoluto#KAMA</t>
  </si>
  <si>
    <t>1961#Feminino#Absoluto#KAMA</t>
  </si>
  <si>
    <t>1962#Feminino#Absoluto#KAMA</t>
  </si>
  <si>
    <t>1963#Feminino#Absoluto#KAMA</t>
  </si>
  <si>
    <t>1964#Feminino#Absoluto#KAMA</t>
  </si>
  <si>
    <t>1965#Feminino#Absoluto#KAMA</t>
  </si>
  <si>
    <t>1966#Feminino#Absoluto#KAMA</t>
  </si>
  <si>
    <t>1967#Feminino#Absoluto#KAMA</t>
  </si>
  <si>
    <t>1968#Feminino#Absoluto#KAMA</t>
  </si>
  <si>
    <t>1969#Feminino#Absoluto#KAMA</t>
  </si>
  <si>
    <t>DESCRIÇÃO</t>
  </si>
  <si>
    <t>IDADE</t>
  </si>
  <si>
    <t>Kumite Masc. Junior 2º Kyu e acima + 67 Kg até 75 Kg</t>
  </si>
  <si>
    <t>Kumite Masc. Junior 2º Kyu e acima + 75 Kg</t>
  </si>
  <si>
    <t>Kumite Masc. Master A 2º Kyu e acima  + 67 a 75 Kg</t>
  </si>
  <si>
    <t>Kumite Masc. Master B 2º Kyu e acima até 67 Kg</t>
  </si>
  <si>
    <t>Kumite Fem. Junior 2º Kyu e acima + 61 Kg</t>
  </si>
  <si>
    <t>Kumite Fem. Senior até 3º Kyu</t>
  </si>
  <si>
    <t>Kumite Fem. Senior 2º Kyu e acima até 55 Kg</t>
  </si>
  <si>
    <t>Kumite Fem. Senior 2º Kyu e acima + 61 Kg</t>
  </si>
  <si>
    <t>Kumite Fem. Master C 2º Kyu e acima</t>
  </si>
  <si>
    <t>3) A associação poderá inscrever até 5 técnicos, nesse caso preencher com nome e sobrenome;</t>
  </si>
  <si>
    <t>4) As categorias disponíveis para seleção de cada atleta serão disponibilizadas conforme o preenchimento das informações do atleta;</t>
  </si>
  <si>
    <t>CATEGORIAS KARATE</t>
  </si>
  <si>
    <t>CATEGORIAS KOBUDO</t>
  </si>
  <si>
    <t>O ATLETA SÓ PODERA PARTICIPAR EM UMA CATEGORIA DE KATA INDIVIDUAL DE KARATE</t>
  </si>
  <si>
    <t>O ATLETA SÓ PODERA PARTICIPAR EM UMA CATEGORIA DE KUMITE INDIVIDUAL</t>
  </si>
  <si>
    <t>A ATLETA SÓ PODERA PARTICIPAR EM UMA CATEGORIA DE KATA INDIVIDUAL DE KARATE</t>
  </si>
  <si>
    <t>Kumite Masc. Master B 2º Kyu e acima + 67 a 75 Kg</t>
  </si>
  <si>
    <t>Kumite Fem. Junior 2º Kyu e acima +55 a 61 Kg</t>
  </si>
  <si>
    <t>Kumite Fem. Senior 2º Kyu e acima +55 a 61 Kg</t>
  </si>
  <si>
    <t>Kumite Fem. Master A 2º Kyu e acima +55 a 61 Kg</t>
  </si>
  <si>
    <t>A ATLETA SÓ PODERA PARTICIPAR EM UMA CATEGORIA DE KUMITE INDIVIDUAL</t>
  </si>
  <si>
    <t>300</t>
  </si>
  <si>
    <t>1970#Feminino#2o kyu e acima#KUMITE#-55</t>
  </si>
  <si>
    <t>1970#Feminino#2o kyu e acima#KUMITE#-61</t>
  </si>
  <si>
    <t>1971#Feminino#2o kyu e acima#KUMITE#-55</t>
  </si>
  <si>
    <t>1972#Feminino#2o kyu e acima#KUMITE#-55</t>
  </si>
  <si>
    <t>1973#Feminino#2o kyu e acima#KUMITE#-55</t>
  </si>
  <si>
    <t>1974#Feminino#2o kyu e acima#KUMITE#-55</t>
  </si>
  <si>
    <t>1975#Feminino#2o kyu e acima#KUMITE#-55</t>
  </si>
  <si>
    <t>1976#Feminino#2o kyu e acima#KUMITE#-55</t>
  </si>
  <si>
    <t>1977#Feminino#2o kyu e acima#KUMITE#-55</t>
  </si>
  <si>
    <t>1978#Feminino#2o kyu e acima#KUMITE#-55</t>
  </si>
  <si>
    <t>1979#Feminino#2o kyu e acima#KUMITE#-55</t>
  </si>
  <si>
    <t>1969#Feminino#2o kyu e acima#KUMITE#-55</t>
  </si>
  <si>
    <t>1969#Feminino#2o kyu e acima#KUMITE#-61</t>
  </si>
  <si>
    <t>1971#Feminino#2o kyu e acima#KUMITE#-61</t>
  </si>
  <si>
    <t>1972#Feminino#2o kyu e acima#KUMITE#-61</t>
  </si>
  <si>
    <t>1973#Feminino#2o kyu e acima#KUMITE#-61</t>
  </si>
  <si>
    <t>1974#Feminino#2o kyu e acima#KUMITE#-61</t>
  </si>
  <si>
    <t>1975#Feminino#2o kyu e acima#KUMITE#-61</t>
  </si>
  <si>
    <t>1976#Feminino#2o kyu e acima#KUMITE#-61</t>
  </si>
  <si>
    <t>1977#Feminino#2o kyu e acima#KUMITE#-61</t>
  </si>
  <si>
    <t>1978#Feminino#2o kyu e acima#KUMITE#-61</t>
  </si>
  <si>
    <t>1979#Feminino#2o kyu e acima#KUMITE#-61</t>
  </si>
  <si>
    <t>1969#Feminino#2o kyu e acima#KUMITE#+61</t>
  </si>
  <si>
    <t>1970#Feminino#2o kyu e acima#KUMITE#+61</t>
  </si>
  <si>
    <t>1971#Feminino#2o kyu e acima#KUMITE#+61</t>
  </si>
  <si>
    <t>1972#Feminino#2o kyu e acima#KUMITE#+61</t>
  </si>
  <si>
    <t>1973#Feminino#2o kyu e acima#KUMITE#+61</t>
  </si>
  <si>
    <t>1974#Feminino#2o kyu e acima#KUMITE#+61</t>
  </si>
  <si>
    <t>1975#Feminino#2o kyu e acima#KUMITE#+61</t>
  </si>
  <si>
    <t>1976#Feminino#2o kyu e acima#KUMITE#+61</t>
  </si>
  <si>
    <t>1977#Feminino#2o kyu e acima#KUMITE#+61</t>
  </si>
  <si>
    <t>1978#Feminino#2o kyu e acima#KUMITE#+61</t>
  </si>
  <si>
    <t>1979#Feminino#2o kyu e acima#KUMITE#+61</t>
  </si>
  <si>
    <t>1926#Feminino#2o kyu e acima#KUMITE#-55</t>
  </si>
  <si>
    <t>1927#Feminino#2o kyu e acima#KUMITE#-55</t>
  </si>
  <si>
    <t>1928#Feminino#2o kyu e acima#KUMITE#-55</t>
  </si>
  <si>
    <t>1929#Feminino#2o kyu e acima#KUMITE#-55</t>
  </si>
  <si>
    <t>1930#Feminino#2o kyu e acima#KUMITE#-55</t>
  </si>
  <si>
    <t>1931#Feminino#2o kyu e acima#KUMITE#-55</t>
  </si>
  <si>
    <t>1932#Feminino#2o kyu e acima#KUMITE#-55</t>
  </si>
  <si>
    <t>1933#Feminino#2o kyu e acima#KUMITE#-55</t>
  </si>
  <si>
    <t>1934#Feminino#2o kyu e acima#KUMITE#-55</t>
  </si>
  <si>
    <t>1935#Feminino#2o kyu e acima#KUMITE#-55</t>
  </si>
  <si>
    <t>1936#Feminino#2o kyu e acima#KUMITE#-55</t>
  </si>
  <si>
    <t>1937#Feminino#2o kyu e acima#KUMITE#-55</t>
  </si>
  <si>
    <t>1938#Feminino#2o kyu e acima#KUMITE#-55</t>
  </si>
  <si>
    <t>1939#Feminino#2o kyu e acima#KUMITE#-55</t>
  </si>
  <si>
    <t>1940#Feminino#2o kyu e acima#KUMITE#-55</t>
  </si>
  <si>
    <t>1941#Feminino#2o kyu e acima#KUMITE#-55</t>
  </si>
  <si>
    <t>1942#Feminino#2o kyu e acima#KUMITE#-55</t>
  </si>
  <si>
    <t>1943#Feminino#2o kyu e acima#KUMITE#-55</t>
  </si>
  <si>
    <t>1944#Feminino#2o kyu e acima#KUMITE#-55</t>
  </si>
  <si>
    <t>1945#Feminino#2o kyu e acima#KUMITE#-55</t>
  </si>
  <si>
    <t>1946#Feminino#2o kyu e acima#KUMITE#-55</t>
  </si>
  <si>
    <t>1947#Feminino#2o kyu e acima#KUMITE#-55</t>
  </si>
  <si>
    <t>1948#Feminino#2o kyu e acima#KUMITE#-55</t>
  </si>
  <si>
    <t>1949#Feminino#2o kyu e acima#KUMITE#-55</t>
  </si>
  <si>
    <t>1950#Feminino#2o kyu e acima#KUMITE#-55</t>
  </si>
  <si>
    <t>1951#Feminino#2o kyu e acima#KUMITE#-55</t>
  </si>
  <si>
    <t>1952#Feminino#2o kyu e acima#KUMITE#-55</t>
  </si>
  <si>
    <t>1953#Feminino#2o kyu e acima#KUMITE#-55</t>
  </si>
  <si>
    <t>1954#Feminino#2o kyu e acima#KUMITE#-55</t>
  </si>
  <si>
    <t>1955#Feminino#2o kyu e acima#KUMITE#-55</t>
  </si>
  <si>
    <t>1956#Feminino#2o kyu e acima#KUMITE#-55</t>
  </si>
  <si>
    <t>1957#Feminino#2o kyu e acima#KUMITE#-55</t>
  </si>
  <si>
    <t>1958#Feminino#2o kyu e acima#KUMITE#-55</t>
  </si>
  <si>
    <t>1959#Feminino#2o kyu e acima#KUMITE#-55</t>
  </si>
  <si>
    <t>1960#Feminino#2o kyu e acima#KUMITE#-55</t>
  </si>
  <si>
    <t>1961#Feminino#2o kyu e acima#KUMITE#-55</t>
  </si>
  <si>
    <t>1962#Feminino#2o kyu e acima#KUMITE#-55</t>
  </si>
  <si>
    <t>1963#Feminino#2o kyu e acima#KUMITE#-55</t>
  </si>
  <si>
    <t>1964#Feminino#2o kyu e acima#KUMITE#-55</t>
  </si>
  <si>
    <t>1965#Feminino#2o kyu e acima#KUMITE#-55</t>
  </si>
  <si>
    <t>1966#Feminino#2o kyu e acima#KUMITE#-55</t>
  </si>
  <si>
    <t>1967#Feminino#2o kyu e acima#KUMITE#-55</t>
  </si>
  <si>
    <t>1968#Feminino#2o kyu e acima#KUMITE#-55</t>
  </si>
  <si>
    <t>1926#Feminino#2o kyu e acima#KUMITE#-61</t>
  </si>
  <si>
    <t>1927#Feminino#2o kyu e acima#KUMITE#-61</t>
  </si>
  <si>
    <t>1928#Feminino#2o kyu e acima#KUMITE#-61</t>
  </si>
  <si>
    <t>1929#Feminino#2o kyu e acima#KUMITE#-61</t>
  </si>
  <si>
    <t>1930#Feminino#2o kyu e acima#KUMITE#-61</t>
  </si>
  <si>
    <t>1931#Feminino#2o kyu e acima#KUMITE#-61</t>
  </si>
  <si>
    <t>1932#Feminino#2o kyu e acima#KUMITE#-61</t>
  </si>
  <si>
    <t>1933#Feminino#2o kyu e acima#KUMITE#-61</t>
  </si>
  <si>
    <t>1934#Feminino#2o kyu e acima#KUMITE#-61</t>
  </si>
  <si>
    <t>1935#Feminino#2o kyu e acima#KUMITE#-61</t>
  </si>
  <si>
    <t>1936#Feminino#2o kyu e acima#KUMITE#-61</t>
  </si>
  <si>
    <t>1937#Feminino#2o kyu e acima#KUMITE#-61</t>
  </si>
  <si>
    <t>1938#Feminino#2o kyu e acima#KUMITE#-61</t>
  </si>
  <si>
    <t>1939#Feminino#2o kyu e acima#KUMITE#-61</t>
  </si>
  <si>
    <t>1940#Feminino#2o kyu e acima#KUMITE#-61</t>
  </si>
  <si>
    <t>1941#Feminino#2o kyu e acima#KUMITE#-61</t>
  </si>
  <si>
    <t>1942#Feminino#2o kyu e acima#KUMITE#-61</t>
  </si>
  <si>
    <t>1943#Feminino#2o kyu e acima#KUMITE#-61</t>
  </si>
  <si>
    <t>1944#Feminino#2o kyu e acima#KUMITE#-61</t>
  </si>
  <si>
    <t>1945#Feminino#2o kyu e acima#KUMITE#-61</t>
  </si>
  <si>
    <t>1946#Feminino#2o kyu e acima#KUMITE#-61</t>
  </si>
  <si>
    <t>1947#Feminino#2o kyu e acima#KUMITE#-61</t>
  </si>
  <si>
    <t>1948#Feminino#2o kyu e acima#KUMITE#-61</t>
  </si>
  <si>
    <t>1949#Feminino#2o kyu e acima#KUMITE#-61</t>
  </si>
  <si>
    <t>1950#Feminino#2o kyu e acima#KUMITE#-61</t>
  </si>
  <si>
    <t>1951#Feminino#2o kyu e acima#KUMITE#-61</t>
  </si>
  <si>
    <t>1952#Feminino#2o kyu e acima#KUMITE#-61</t>
  </si>
  <si>
    <t>1953#Feminino#2o kyu e acima#KUMITE#-61</t>
  </si>
  <si>
    <t>1954#Feminino#2o kyu e acima#KUMITE#-61</t>
  </si>
  <si>
    <t>1955#Feminino#2o kyu e acima#KUMITE#-61</t>
  </si>
  <si>
    <t>1956#Feminino#2o kyu e acima#KUMITE#-61</t>
  </si>
  <si>
    <t>1957#Feminino#2o kyu e acima#KUMITE#-61</t>
  </si>
  <si>
    <t>1958#Feminino#2o kyu e acima#KUMITE#-61</t>
  </si>
  <si>
    <t>1959#Feminino#2o kyu e acima#KUMITE#-61</t>
  </si>
  <si>
    <t>1960#Feminino#2o kyu e acima#KUMITE#-61</t>
  </si>
  <si>
    <t>1961#Feminino#2o kyu e acima#KUMITE#-61</t>
  </si>
  <si>
    <t>1962#Feminino#2o kyu e acima#KUMITE#-61</t>
  </si>
  <si>
    <t>1963#Feminino#2o kyu e acima#KUMITE#-61</t>
  </si>
  <si>
    <t>1964#Feminino#2o kyu e acima#KUMITE#-61</t>
  </si>
  <si>
    <t>1965#Feminino#2o kyu e acima#KUMITE#-61</t>
  </si>
  <si>
    <t>1966#Feminino#2o kyu e acima#KUMITE#-61</t>
  </si>
  <si>
    <t>1967#Feminino#2o kyu e acima#KUMITE#-61</t>
  </si>
  <si>
    <t>1968#Feminino#2o kyu e acima#KUMITE#-61</t>
  </si>
  <si>
    <t>1927#Feminino#2o kyu e acima#KUMITE#+61</t>
  </si>
  <si>
    <t>1928#Feminino#2o kyu e acima#KUMITE#+61</t>
  </si>
  <si>
    <t>1929#Feminino#2o kyu e acima#KUMITE#+61</t>
  </si>
  <si>
    <t>1930#Feminino#2o kyu e acima#KUMITE#+61</t>
  </si>
  <si>
    <t>1931#Feminino#2o kyu e acima#KUMITE#+61</t>
  </si>
  <si>
    <t>1932#Feminino#2o kyu e acima#KUMITE#+61</t>
  </si>
  <si>
    <t>1933#Feminino#2o kyu e acima#KUMITE#+61</t>
  </si>
  <si>
    <t>1934#Feminino#2o kyu e acima#KUMITE#+61</t>
  </si>
  <si>
    <t>1935#Feminino#2o kyu e acima#KUMITE#+61</t>
  </si>
  <si>
    <t>1936#Feminino#2o kyu e acima#KUMITE#+61</t>
  </si>
  <si>
    <t>1937#Feminino#2o kyu e acima#KUMITE#+61</t>
  </si>
  <si>
    <t>1938#Feminino#2o kyu e acima#KUMITE#+61</t>
  </si>
  <si>
    <t>1939#Feminino#2o kyu e acima#KUMITE#+61</t>
  </si>
  <si>
    <t>1940#Feminino#2o kyu e acima#KUMITE#+61</t>
  </si>
  <si>
    <t>1941#Feminino#2o kyu e acima#KUMITE#+61</t>
  </si>
  <si>
    <t>1942#Feminino#2o kyu e acima#KUMITE#+61</t>
  </si>
  <si>
    <t>1943#Feminino#2o kyu e acima#KUMITE#+61</t>
  </si>
  <si>
    <t>1944#Feminino#2o kyu e acima#KUMITE#+61</t>
  </si>
  <si>
    <t>1945#Feminino#2o kyu e acima#KUMITE#+61</t>
  </si>
  <si>
    <t>1946#Feminino#2o kyu e acima#KUMITE#+61</t>
  </si>
  <si>
    <t>1947#Feminino#2o kyu e acima#KUMITE#+61</t>
  </si>
  <si>
    <t>1948#Feminino#2o kyu e acima#KUMITE#+61</t>
  </si>
  <si>
    <t>1949#Feminino#2o kyu e acima#KUMITE#+61</t>
  </si>
  <si>
    <t>1950#Feminino#2o kyu e acima#KUMITE#+61</t>
  </si>
  <si>
    <t>1951#Feminino#2o kyu e acima#KUMITE#+61</t>
  </si>
  <si>
    <t>1952#Feminino#2o kyu e acima#KUMITE#+61</t>
  </si>
  <si>
    <t>1953#Feminino#2o kyu e acima#KUMITE#+61</t>
  </si>
  <si>
    <t>1954#Feminino#2o kyu e acima#KUMITE#+61</t>
  </si>
  <si>
    <t>1955#Feminino#2o kyu e acima#KUMITE#+61</t>
  </si>
  <si>
    <t>1956#Feminino#2o kyu e acima#KUMITE#+61</t>
  </si>
  <si>
    <t>1957#Feminino#2o kyu e acima#KUMITE#+61</t>
  </si>
  <si>
    <t>1958#Feminino#2o kyu e acima#KUMITE#+61</t>
  </si>
  <si>
    <t>1959#Feminino#2o kyu e acima#KUMITE#+61</t>
  </si>
  <si>
    <t>1960#Feminino#2o kyu e acima#KUMITE#+61</t>
  </si>
  <si>
    <t>1961#Feminino#2o kyu e acima#KUMITE#+61</t>
  </si>
  <si>
    <t>1962#Feminino#2o kyu e acima#KUMITE#+61</t>
  </si>
  <si>
    <t>1963#Feminino#2o kyu e acima#KUMITE#+61</t>
  </si>
  <si>
    <t>1964#Feminino#2o kyu e acima#KUMITE#+61</t>
  </si>
  <si>
    <t>1965#Feminino#2o kyu e acima#KUMITE#+61</t>
  </si>
  <si>
    <t>1966#Feminino#2o kyu e acima#KUMITE#+61</t>
  </si>
  <si>
    <t>1967#Feminino#2o kyu e acima#KUMITE#+61</t>
  </si>
  <si>
    <t>1968#Feminino#2o kyu e acima#KUMITE#+61</t>
  </si>
  <si>
    <t>Esta ficha de inscrição deverá ser enviada para o e-mail:</t>
  </si>
  <si>
    <t>1926#Masculino#2o kyu e acima#KUMITE#-67</t>
  </si>
  <si>
    <t>1927#Masculino#2o kyu e acima#KUMITE#-67</t>
  </si>
  <si>
    <t>1928#Masculino#2o kyu e acima#KUMITE#-67</t>
  </si>
  <si>
    <t>1929#Masculino#2o kyu e acima#KUMITE#-67</t>
  </si>
  <si>
    <t>1930#Masculino#2o kyu e acima#KUMITE#-67</t>
  </si>
  <si>
    <t>1931#Masculino#2o kyu e acima#KUMITE#-67</t>
  </si>
  <si>
    <t>1932#Masculino#2o kyu e acima#KUMITE#-67</t>
  </si>
  <si>
    <t>1933#Masculino#2o kyu e acima#KUMITE#-67</t>
  </si>
  <si>
    <t>1934#Masculino#2o kyu e acima#KUMITE#-67</t>
  </si>
  <si>
    <t>1935#Masculino#2o kyu e acima#KUMITE#-67</t>
  </si>
  <si>
    <t>1936#Masculino#2o kyu e acima#KUMITE#-67</t>
  </si>
  <si>
    <t>1937#Masculino#2o kyu e acima#KUMITE#-67</t>
  </si>
  <si>
    <t>1938#Masculino#2o kyu e acima#KUMITE#-67</t>
  </si>
  <si>
    <t>1939#Masculino#2o kyu e acima#KUMITE#-67</t>
  </si>
  <si>
    <t>1940#Masculino#2o kyu e acima#KUMITE#-67</t>
  </si>
  <si>
    <t>1941#Masculino#2o kyu e acima#KUMITE#-67</t>
  </si>
  <si>
    <t>1942#Masculino#2o kyu e acima#KUMITE#-67</t>
  </si>
  <si>
    <t>1943#Masculino#2o kyu e acima#KUMITE#-67</t>
  </si>
  <si>
    <t>1944#Masculino#2o kyu e acima#KUMITE#-67</t>
  </si>
  <si>
    <t>1945#Masculino#2o kyu e acima#KUMITE#-67</t>
  </si>
  <si>
    <t>1946#Masculino#2o kyu e acima#KUMITE#-67</t>
  </si>
  <si>
    <t>1947#Masculino#2o kyu e acima#KUMITE#-67</t>
  </si>
  <si>
    <t>1948#Masculino#2o kyu e acima#KUMITE#-67</t>
  </si>
  <si>
    <t>1949#Masculino#2o kyu e acima#KUMITE#-67</t>
  </si>
  <si>
    <t>1950#Masculino#2o kyu e acima#KUMITE#-67</t>
  </si>
  <si>
    <t>1951#Masculino#2o kyu e acima#KUMITE#-67</t>
  </si>
  <si>
    <t>1952#Masculino#2o kyu e acima#KUMITE#-67</t>
  </si>
  <si>
    <t>1953#Masculino#2o kyu e acima#KUMITE#-67</t>
  </si>
  <si>
    <t>1954#Masculino#2o kyu e acima#KUMITE#-67</t>
  </si>
  <si>
    <t>1955#Masculino#2o kyu e acima#KUMITE#-67</t>
  </si>
  <si>
    <t>1956#Masculino#2o kyu e acima#KUMITE#-67</t>
  </si>
  <si>
    <t>1957#Masculino#2o kyu e acima#KUMITE#-67</t>
  </si>
  <si>
    <t>1958#Masculino#2o kyu e acima#KUMITE#-67</t>
  </si>
  <si>
    <t>1959#Masculino#2o kyu e acima#KUMITE#-67</t>
  </si>
  <si>
    <t>1960#Masculino#2o kyu e acima#KUMITE#-67</t>
  </si>
  <si>
    <t>1961#Masculino#2o kyu e acima#KUMITE#-67</t>
  </si>
  <si>
    <t>1962#Masculino#2o kyu e acima#KUMITE#-67</t>
  </si>
  <si>
    <t>1963#Masculino#2o kyu e acima#KUMITE#-67</t>
  </si>
  <si>
    <t>1964#Masculino#2o kyu e acima#KUMITE#-67</t>
  </si>
  <si>
    <t>1965#Masculino#2o kyu e acima#KUMITE#-67</t>
  </si>
  <si>
    <t>1966#Masculino#2o kyu e acima#KUMITE#-67</t>
  </si>
  <si>
    <t>1967#Masculino#2o kyu e acima#KUMITE#-67</t>
  </si>
  <si>
    <t>1968#Masculino#2o kyu e acima#KUMITE#-67</t>
  </si>
  <si>
    <t>1969#Masculino#2o kyu e acima#KUMITE#-67</t>
  </si>
  <si>
    <t>1926#Masculino#2o kyu e acima#KUMITE#-75</t>
  </si>
  <si>
    <t>1927#Masculino#2o kyu e acima#KUMITE#-75</t>
  </si>
  <si>
    <t>1928#Masculino#2o kyu e acima#KUMITE#-75</t>
  </si>
  <si>
    <t>1929#Masculino#2o kyu e acima#KUMITE#-75</t>
  </si>
  <si>
    <t>1930#Masculino#2o kyu e acima#KUMITE#-75</t>
  </si>
  <si>
    <t>1931#Masculino#2o kyu e acima#KUMITE#-75</t>
  </si>
  <si>
    <t>1932#Masculino#2o kyu e acima#KUMITE#-75</t>
  </si>
  <si>
    <t>1933#Masculino#2o kyu e acima#KUMITE#-75</t>
  </si>
  <si>
    <t>1934#Masculino#2o kyu e acima#KUMITE#-75</t>
  </si>
  <si>
    <t>1935#Masculino#2o kyu e acima#KUMITE#-75</t>
  </si>
  <si>
    <t>1936#Masculino#2o kyu e acima#KUMITE#-75</t>
  </si>
  <si>
    <t>1937#Masculino#2o kyu e acima#KUMITE#-75</t>
  </si>
  <si>
    <t>1938#Masculino#2o kyu e acima#KUMITE#-75</t>
  </si>
  <si>
    <t>1939#Masculino#2o kyu e acima#KUMITE#-75</t>
  </si>
  <si>
    <t>1940#Masculino#2o kyu e acima#KUMITE#-75</t>
  </si>
  <si>
    <t>1941#Masculino#2o kyu e acima#KUMITE#-75</t>
  </si>
  <si>
    <t>1942#Masculino#2o kyu e acima#KUMITE#-75</t>
  </si>
  <si>
    <t>1943#Masculino#2o kyu e acima#KUMITE#-75</t>
  </si>
  <si>
    <t>1944#Masculino#2o kyu e acima#KUMITE#-75</t>
  </si>
  <si>
    <t>1945#Masculino#2o kyu e acima#KUMITE#-75</t>
  </si>
  <si>
    <t>1946#Masculino#2o kyu e acima#KUMITE#-75</t>
  </si>
  <si>
    <t>1947#Masculino#2o kyu e acima#KUMITE#-75</t>
  </si>
  <si>
    <t>1948#Masculino#2o kyu e acima#KUMITE#-75</t>
  </si>
  <si>
    <t>1949#Masculino#2o kyu e acima#KUMITE#-75</t>
  </si>
  <si>
    <t>1950#Masculino#2o kyu e acima#KUMITE#-75</t>
  </si>
  <si>
    <t>1951#Masculino#2o kyu e acima#KUMITE#-75</t>
  </si>
  <si>
    <t>1952#Masculino#2o kyu e acima#KUMITE#-75</t>
  </si>
  <si>
    <t>1953#Masculino#2o kyu e acima#KUMITE#-75</t>
  </si>
  <si>
    <t>1954#Masculino#2o kyu e acima#KUMITE#-75</t>
  </si>
  <si>
    <t>1955#Masculino#2o kyu e acima#KUMITE#-75</t>
  </si>
  <si>
    <t>1956#Masculino#2o kyu e acima#KUMITE#-75</t>
  </si>
  <si>
    <t>1957#Masculino#2o kyu e acima#KUMITE#-75</t>
  </si>
  <si>
    <t>1958#Masculino#2o kyu e acima#KUMITE#-75</t>
  </si>
  <si>
    <t>1959#Masculino#2o kyu e acima#KUMITE#-75</t>
  </si>
  <si>
    <t>1960#Masculino#2o kyu e acima#KUMITE#-75</t>
  </si>
  <si>
    <t>1961#Masculino#2o kyu e acima#KUMITE#-75</t>
  </si>
  <si>
    <t>1962#Masculino#2o kyu e acima#KUMITE#-75</t>
  </si>
  <si>
    <t>1963#Masculino#2o kyu e acima#KUMITE#-75</t>
  </si>
  <si>
    <t>1964#Masculino#2o kyu e acima#KUMITE#-75</t>
  </si>
  <si>
    <t>1965#Masculino#2o kyu e acima#KUMITE#-75</t>
  </si>
  <si>
    <t>1966#Masculino#2o kyu e acima#KUMITE#-75</t>
  </si>
  <si>
    <t>1967#Masculino#2o kyu e acima#KUMITE#-75</t>
  </si>
  <si>
    <t>1968#Masculino#2o kyu e acima#KUMITE#-75</t>
  </si>
  <si>
    <t>1969#Masculino#2o kyu e acima#KUMITE#-75</t>
  </si>
  <si>
    <t>1926#Masculino#2o kyu e acima#KUMITE#+75</t>
  </si>
  <si>
    <t>1927#Masculino#2o kyu e acima#KUMITE#+75</t>
  </si>
  <si>
    <t>1928#Masculino#2o kyu e acima#KUMITE#+75</t>
  </si>
  <si>
    <t>1929#Masculino#2o kyu e acima#KUMITE#+75</t>
  </si>
  <si>
    <t>1930#Masculino#2o kyu e acima#KUMITE#+75</t>
  </si>
  <si>
    <t>1931#Masculino#2o kyu e acima#KUMITE#+75</t>
  </si>
  <si>
    <t>1932#Masculino#2o kyu e acima#KUMITE#+75</t>
  </si>
  <si>
    <t>1933#Masculino#2o kyu e acima#KUMITE#+75</t>
  </si>
  <si>
    <t>1934#Masculino#2o kyu e acima#KUMITE#+75</t>
  </si>
  <si>
    <t>1935#Masculino#2o kyu e acima#KUMITE#+75</t>
  </si>
  <si>
    <t>1936#Masculino#2o kyu e acima#KUMITE#+75</t>
  </si>
  <si>
    <t>1937#Masculino#2o kyu e acima#KUMITE#+75</t>
  </si>
  <si>
    <t>1938#Masculino#2o kyu e acima#KUMITE#+75</t>
  </si>
  <si>
    <t>1939#Masculino#2o kyu e acima#KUMITE#+75</t>
  </si>
  <si>
    <t>1940#Masculino#2o kyu e acima#KUMITE#+75</t>
  </si>
  <si>
    <t>1941#Masculino#2o kyu e acima#KUMITE#+75</t>
  </si>
  <si>
    <t>1942#Masculino#2o kyu e acima#KUMITE#+75</t>
  </si>
  <si>
    <t>1943#Masculino#2o kyu e acima#KUMITE#+75</t>
  </si>
  <si>
    <t>1944#Masculino#2o kyu e acima#KUMITE#+75</t>
  </si>
  <si>
    <t>1945#Masculino#2o kyu e acima#KUMITE#+75</t>
  </si>
  <si>
    <t>1946#Masculino#2o kyu e acima#KUMITE#+75</t>
  </si>
  <si>
    <t>1947#Masculino#2o kyu e acima#KUMITE#+75</t>
  </si>
  <si>
    <t>1948#Masculino#2o kyu e acima#KUMITE#+75</t>
  </si>
  <si>
    <t>1949#Masculino#2o kyu e acima#KUMITE#+75</t>
  </si>
  <si>
    <t>1950#Masculino#2o kyu e acima#KUMITE#+75</t>
  </si>
  <si>
    <t>1951#Masculino#2o kyu e acima#KUMITE#+75</t>
  </si>
  <si>
    <t>1952#Masculino#2o kyu e acima#KUMITE#+75</t>
  </si>
  <si>
    <t>1953#Masculino#2o kyu e acima#KUMITE#+75</t>
  </si>
  <si>
    <t>1954#Masculino#2o kyu e acima#KUMITE#+75</t>
  </si>
  <si>
    <t>1955#Masculino#2o kyu e acima#KUMITE#+75</t>
  </si>
  <si>
    <t>1956#Masculino#2o kyu e acima#KUMITE#+75</t>
  </si>
  <si>
    <t>1957#Masculino#2o kyu e acima#KUMITE#+75</t>
  </si>
  <si>
    <t>1958#Masculino#2o kyu e acima#KUMITE#+75</t>
  </si>
  <si>
    <t>1959#Masculino#2o kyu e acima#KUMITE#+75</t>
  </si>
  <si>
    <t>1960#Masculino#2o kyu e acima#KUMITE#+75</t>
  </si>
  <si>
    <t>1961#Masculino#2o kyu e acima#KUMITE#+75</t>
  </si>
  <si>
    <t>1962#Masculino#2o kyu e acima#KUMITE#+75</t>
  </si>
  <si>
    <t>1963#Masculino#2o kyu e acima#KUMITE#+75</t>
  </si>
  <si>
    <t>1964#Masculino#2o kyu e acima#KUMITE#+75</t>
  </si>
  <si>
    <t>1965#Masculino#2o kyu e acima#KUMITE#+75</t>
  </si>
  <si>
    <t>1966#Masculino#2o kyu e acima#KUMITE#+75</t>
  </si>
  <si>
    <t>1967#Masculino#2o kyu e acima#KUMITE#+75</t>
  </si>
  <si>
    <t>1968#Masculino#2o kyu e acima#KUMITE#+75</t>
  </si>
  <si>
    <t>1969#Masculino#2o kyu e acima#KUMITE#+75</t>
  </si>
  <si>
    <t>Valor Inscrição</t>
  </si>
  <si>
    <t>Total Inscrição Equipes</t>
  </si>
  <si>
    <t>VALOR TOTAL DA INSCRIÇÃO</t>
  </si>
  <si>
    <t>Equipe</t>
  </si>
  <si>
    <t>Equipe Feminina Bo Até Cadete Absoluto</t>
  </si>
  <si>
    <t>Equipe Masculina Bo Até Cadete Absoluto</t>
  </si>
  <si>
    <t>Equipe Feminina Bo Senior Acima Absoluto</t>
  </si>
  <si>
    <t>Equipe Masculina Bo Senior Acima Absoluto</t>
  </si>
  <si>
    <t>Kata Equipe Freminino Senior acima Absoluto</t>
  </si>
  <si>
    <t>Taxas PCD</t>
  </si>
  <si>
    <t>e</t>
  </si>
  <si>
    <t>acima</t>
  </si>
  <si>
    <t xml:space="preserve">a </t>
  </si>
  <si>
    <t>a</t>
  </si>
  <si>
    <t>Kumite Fem. Master A 2º Kyu e acima até 55 Kg</t>
  </si>
  <si>
    <t>abaixo</t>
  </si>
  <si>
    <t>1926#Masculino#2o kyu e acima#KUMITE</t>
  </si>
  <si>
    <t>1927#Masculino#2o kyu e acima#KUMITE</t>
  </si>
  <si>
    <t>1928#Masculino#2o kyu e acima#KUMITE</t>
  </si>
  <si>
    <t>1929#Masculino#2o kyu e acima#KUMITE</t>
  </si>
  <si>
    <t>1930#Masculino#2o kyu e acima#KUMITE</t>
  </si>
  <si>
    <t>1931#Masculino#2o kyu e acima#KUMITE</t>
  </si>
  <si>
    <t>1932#Masculino#2o kyu e acima#KUMITE</t>
  </si>
  <si>
    <t>1933#Masculino#2o kyu e acima#KUMITE</t>
  </si>
  <si>
    <t>1934#Masculino#2o kyu e acima#KUMITE</t>
  </si>
  <si>
    <t>1935#Masculino#2o kyu e acima#KUMITE</t>
  </si>
  <si>
    <t>1936#Masculino#2o kyu e acima#KUMITE</t>
  </si>
  <si>
    <t>1937#Masculino#2o kyu e acima#KUMITE</t>
  </si>
  <si>
    <t>1938#Masculino#2o kyu e acima#KUMITE</t>
  </si>
  <si>
    <t>1939#Masculino#2o kyu e acima#KUMITE</t>
  </si>
  <si>
    <t>1940#Masculino#2o kyu e acima#KUMITE</t>
  </si>
  <si>
    <t>1941#Masculino#2o kyu e acima#KUMITE</t>
  </si>
  <si>
    <t>1942#Masculino#2o kyu e acima#KUMITE</t>
  </si>
  <si>
    <t>1943#Masculino#2o kyu e acima#KUMITE</t>
  </si>
  <si>
    <t>1944#Masculino#2o kyu e acima#KUMITE</t>
  </si>
  <si>
    <t>1945#Masculino#2o kyu e acima#KUMITE</t>
  </si>
  <si>
    <t>1946#Masculino#2o kyu e acima#KUMITE</t>
  </si>
  <si>
    <t>1947#Masculino#2o kyu e acima#KUMITE</t>
  </si>
  <si>
    <t>1948#Masculino#2o kyu e acima#KUMITE</t>
  </si>
  <si>
    <t>1949#Masculino#2o kyu e acima#KUMITE</t>
  </si>
  <si>
    <t>1950#Masculino#2o kyu e acima#KUMITE</t>
  </si>
  <si>
    <t>1951#Masculino#2o kyu e acima#KUMITE</t>
  </si>
  <si>
    <t>1952#Masculino#2o kyu e acima#KUMITE</t>
  </si>
  <si>
    <t>1953#Masculino#2o kyu e acima#KUMITE</t>
  </si>
  <si>
    <t>1954#Masculino#2o kyu e acima#KUMITE</t>
  </si>
  <si>
    <t>1955#Masculino#2o kyu e acima#KUMITE</t>
  </si>
  <si>
    <t>1956#Masculino#2o kyu e acima#KUMITE</t>
  </si>
  <si>
    <t>1957#Masculino#2o kyu e acima#KUMITE</t>
  </si>
  <si>
    <t>1958#Masculino#2o kyu e acima#KUMITE</t>
  </si>
  <si>
    <t>1959#Masculino#2o kyu e acima#KUMITE</t>
  </si>
  <si>
    <t>1960#Masculino#2o kyu e acima#KUMITE</t>
  </si>
  <si>
    <t>1961#Masculino#2o kyu e acima#KUMITE</t>
  </si>
  <si>
    <t>1962#Masculino#2o kyu e acima#KUMITE</t>
  </si>
  <si>
    <t>1963#Masculino#2o kyu e acima#KUMITE</t>
  </si>
  <si>
    <t>1964#Masculino#2o kyu e acima#KUMITE</t>
  </si>
  <si>
    <t>1965#Masculino#2o kyu e acima#KUMITE</t>
  </si>
  <si>
    <t>1966#Masculino#2o kyu e acima#KUMITE</t>
  </si>
  <si>
    <t>1967#Masculino#2o kyu e acima#KUMITE</t>
  </si>
  <si>
    <t>1968#Masculino#2o kyu e acima#KUMITE</t>
  </si>
  <si>
    <t>1969#Masculino#2o kyu e acima#KUMITE</t>
  </si>
  <si>
    <t>Kata Masc. Sub 06 Absoluto</t>
  </si>
  <si>
    <t>Kata Fem. Sub 06 Absoluto</t>
  </si>
  <si>
    <t>Kata Masc. Sub 08 Absoluto</t>
  </si>
  <si>
    <t>Kata Fem. Sub 08 Absoluto</t>
  </si>
  <si>
    <t>Kata Masc. Sub 10 Absoluto</t>
  </si>
  <si>
    <t>Kata Fem. Sub 10 Absoluto</t>
  </si>
  <si>
    <t>Kata Masc. Sub 12 até 3o Kyu</t>
  </si>
  <si>
    <t>Kata Fem. Sub 12 até 3o Kyu</t>
  </si>
  <si>
    <t>Kata Masc. Sub 12 2o Kyu e acima</t>
  </si>
  <si>
    <t>Kata Fem. Sub 12 2o Kyu e acima</t>
  </si>
  <si>
    <t>Kata Masc. Sub 14 até 3o Kyu</t>
  </si>
  <si>
    <t>Kata Fem. Sub 14 até 3o Kyu</t>
  </si>
  <si>
    <t>Kata Masc. Sub 14 2o Kyu e acima</t>
  </si>
  <si>
    <t>Kata Fem. Sub 14 2o Kyu e acima</t>
  </si>
  <si>
    <t>Kata Masc. Cadete até 3o Kyu</t>
  </si>
  <si>
    <t>Kata Fem. Cadete até 3o Kyu</t>
  </si>
  <si>
    <t>Kata Masc. Cadete 2o Kyu e acima</t>
  </si>
  <si>
    <t>Kata Fem. Cadete 2o Kyu e acima</t>
  </si>
  <si>
    <t>Kata Masc. Junior até 3o Kyu</t>
  </si>
  <si>
    <t>Kata Fem. Junior até 3o Kyu</t>
  </si>
  <si>
    <t>Kata Masc. Junior 2o Kyu e acima</t>
  </si>
  <si>
    <t>Kata Fem. Junior 2o Kyu e acima</t>
  </si>
  <si>
    <t>Kata Masc. Senior até 3o Kyu</t>
  </si>
  <si>
    <t>Kata Fem. Senior até 3o Kyu</t>
  </si>
  <si>
    <t>Kata Masc. Senior 2o Kyu e acima</t>
  </si>
  <si>
    <t>Kata Fem. Senior 2o Kyu e acima</t>
  </si>
  <si>
    <t>Kata Masc. Master A até 3o Kyu</t>
  </si>
  <si>
    <t>Kata Fem. Master A até 3o Kyu</t>
  </si>
  <si>
    <t>Kata Masc. Master A 2o Kyu e acima</t>
  </si>
  <si>
    <t>Kata Fem. Master A 2o Kyu e acima</t>
  </si>
  <si>
    <t>Kata Masc. Master B até 3o Kyu</t>
  </si>
  <si>
    <t>Kata Fem. Master B até 3o Kyu</t>
  </si>
  <si>
    <t>Kata Masc. Master B 2o Kyu e acima</t>
  </si>
  <si>
    <t>Kata Fem. Master B 2o Kyu e acima</t>
  </si>
  <si>
    <t>Kata Masc. Master C até 3o Kyu</t>
  </si>
  <si>
    <t>Kata Fem. Master C até 3o Kyu</t>
  </si>
  <si>
    <t>Kata Masc. Master C 2o Kyu e acima</t>
  </si>
  <si>
    <t>Kata Fem. Master C 2o Kyu e acima</t>
  </si>
  <si>
    <t>Kata Masc. Master D até 3o Kyu</t>
  </si>
  <si>
    <t>Kata Fem. Master D até 3o Kyu</t>
  </si>
  <si>
    <t>Kata Masc. Master D 2o Kyu e acima</t>
  </si>
  <si>
    <t>Kata Fem. Master D 2o Kyu e acima</t>
  </si>
  <si>
    <t>Kata Equipe Masc. até Cadete Absoluto</t>
  </si>
  <si>
    <t>Kata Equipe Fem. até Cadete Absoluto</t>
  </si>
  <si>
    <t>Kata Equipe Masc. Senior acima Absoluto</t>
  </si>
  <si>
    <t>2020</t>
  </si>
  <si>
    <t>2021</t>
  </si>
  <si>
    <t>2022</t>
  </si>
  <si>
    <t>2023</t>
  </si>
  <si>
    <t>2024</t>
  </si>
  <si>
    <t>2025</t>
  </si>
  <si>
    <t>2018</t>
  </si>
  <si>
    <t>2016</t>
  </si>
  <si>
    <t>2017</t>
  </si>
  <si>
    <t>2014</t>
  </si>
  <si>
    <t>2015</t>
  </si>
  <si>
    <t>2012</t>
  </si>
  <si>
    <t>2013</t>
  </si>
  <si>
    <t>2010</t>
  </si>
  <si>
    <t>2011</t>
  </si>
  <si>
    <t>2008</t>
  </si>
  <si>
    <t>2009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</si>
  <si>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</si>
  <si>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</si>
  <si>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</si>
  <si>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</si>
  <si>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</si>
  <si>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</si>
  <si>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</si>
  <si>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</si>
  <si>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</si>
  <si>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</si>
  <si>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</si>
  <si>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</si>
  <si>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</si>
  <si>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</si>
  <si>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</si>
  <si>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</si>
  <si>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</si>
  <si>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</si>
  <si>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</si>
  <si>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</si>
  <si>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</si>
  <si>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</si>
  <si>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</si>
  <si>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</si>
  <si>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</si>
  <si>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</si>
  <si>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</si>
  <si>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</si>
  <si>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</si>
  <si>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</si>
  <si>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</si>
  <si>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</si>
  <si>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</si>
  <si>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</si>
  <si>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</si>
  <si>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</si>
  <si>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</si>
  <si>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</si>
  <si>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</si>
  <si>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</si>
  <si>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</si>
  <si>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</si>
  <si>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</si>
  <si>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</si>
  <si>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</si>
  <si>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</si>
  <si>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</si>
  <si>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</si>
  <si>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</si>
  <si>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</si>
  <si>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</si>
  <si>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</si>
  <si>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</si>
  <si>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</si>
  <si>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</si>
  <si>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</si>
  <si>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</si>
  <si>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</si>
  <si>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</si>
  <si>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</si>
  <si>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</si>
  <si>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</si>
  <si>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</si>
  <si>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</si>
  <si>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</si>
  <si>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</si>
  <si>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</si>
  <si>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</si>
  <si>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</si>
  <si>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</si>
  <si>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</si>
  <si>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</si>
  <si>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</si>
  <si>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</si>
  <si>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</si>
  <si>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</si>
  <si>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</si>
  <si>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</si>
  <si>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</si>
  <si>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</si>
  <si>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</si>
  <si>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</si>
  <si>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</si>
  <si>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#</t>
  </si>
  <si>
    <t>+75</t>
  </si>
  <si>
    <t>-67</t>
  </si>
  <si>
    <t>-75</t>
  </si>
  <si>
    <t>67</t>
  </si>
  <si>
    <t>-55</t>
  </si>
  <si>
    <t>-61</t>
  </si>
  <si>
    <t>+61</t>
  </si>
  <si>
    <t>2025#Masculino#Absoluto#KATA</t>
  </si>
  <si>
    <t>2015#Masculino#Até 3o kyu#KATA</t>
  </si>
  <si>
    <t>2015#Masculino#2o kyu e acima#KATA</t>
  </si>
  <si>
    <t>2025#Feminino#Absoluto#KATA</t>
  </si>
  <si>
    <t>2015#Feminino#Até 3o kyu#KATA</t>
  </si>
  <si>
    <t>2015#Feminino#2o kyu e acima#KATA</t>
  </si>
  <si>
    <t>2015#Masculino#Até 3o kyu#KUMITE</t>
  </si>
  <si>
    <t>2015#Masculino#2o kyu e acima#KUMITE</t>
  </si>
  <si>
    <t>2009#Masculino#2o kyu e acima#KUMITE#-67</t>
  </si>
  <si>
    <t>2009#Masculino#2o kyu e acima#KUMITE#-75</t>
  </si>
  <si>
    <t>2009#Masculino#2o kyu e acima#KUMITE#+75</t>
  </si>
  <si>
    <t>1970#Masculino#2o kyu e acima#KUMITE</t>
  </si>
  <si>
    <t>2014#Feminino#Até 3o kyu#KUMITE</t>
  </si>
  <si>
    <t>2015#Feminino#Até 3o kyu#KUMITE</t>
  </si>
  <si>
    <t>2015#Feminino#2o kyu e acima#KUMITE</t>
  </si>
  <si>
    <t>2012#Feminino#Até 3o kyu#KUMITE</t>
  </si>
  <si>
    <t>2013#Feminino#Até 3o kyu#KUMITE</t>
  </si>
  <si>
    <t>2010#Feminino#Até 3o kyu#KUMITE</t>
  </si>
  <si>
    <t>2011#Feminino#Até 3o kyu#KUMITE</t>
  </si>
  <si>
    <t>2009#Feminino#Até 3o kyu#KUMITE</t>
  </si>
  <si>
    <t>1970#Feminino#2o kyu e acima#KUMITE</t>
  </si>
  <si>
    <t>2025#Masculino#Absoluto#BO</t>
  </si>
  <si>
    <t>2017#Masculino#Absoluto#NUNCHAKU</t>
  </si>
  <si>
    <t>2013#Masculino#Absoluto#TUNQUA</t>
  </si>
  <si>
    <t>2011#Masculino#Absoluto#SAI</t>
  </si>
  <si>
    <t>2007#Masculino#Absoluto#KAMA</t>
  </si>
  <si>
    <t>2025#Feminino#Absoluto#BO</t>
  </si>
  <si>
    <t>2017#Feminino#Absoluto#NUNCHAKU</t>
  </si>
  <si>
    <t>2013#Feminino#Absoluto#TUNQUA</t>
  </si>
  <si>
    <t>2011#Feminino#Absoluto#SAI</t>
  </si>
  <si>
    <t>2007#Feminino#Absoluto#KAMA</t>
  </si>
  <si>
    <t>2008#Feminino#Absoluto#KAMA</t>
  </si>
  <si>
    <t>2024#Misto#Absoluto#PCD KATA</t>
  </si>
  <si>
    <t>2025#Misto#Absoluto#PCD KATA</t>
  </si>
  <si>
    <t>2024#Misto#Absoluto#PCD KOBUDO</t>
  </si>
  <si>
    <t>2025#Misto#Absoluto#PCD KOBUDO</t>
  </si>
  <si>
    <t>2008#Feminino#2o kyu e acima#KUMITE#-55</t>
  </si>
  <si>
    <t>2008#Feminino#2o kyu e acima#KUMITE#-61</t>
  </si>
  <si>
    <t>2008#Feminino#2o kyu e acima#KUMITE#+61</t>
  </si>
  <si>
    <t>Pix: mitsu_shinzato@yahoo.com      Favorecido: Nelson Mitsuhide Shinzato</t>
  </si>
  <si>
    <t>Ag.: 4385-0     C.C.: 557.197-9</t>
  </si>
  <si>
    <t>Favor enviar o comprovante de pagamento junto com este formulário para: inscricao@shinshukan.com.br solicitando o e-mail de confirmação de recebimento</t>
  </si>
  <si>
    <t>KATA MASC.</t>
  </si>
  <si>
    <t>KATA FEM.</t>
  </si>
  <si>
    <t>SHIAI KUMITE MASC.</t>
  </si>
  <si>
    <t>SHIAI KUMITE FEM.</t>
  </si>
  <si>
    <t>KATA EQUIPE MASC.</t>
  </si>
  <si>
    <t>KATA EQUIPE FEM.</t>
  </si>
  <si>
    <t>2026#Masculino#Absoluto#KATA</t>
  </si>
  <si>
    <t>2016#Masculino#Até 3o kyu#KATA</t>
  </si>
  <si>
    <t>2016#Masculino#2o kyu e acima#KATA</t>
  </si>
  <si>
    <t>2026#Feminino#Absoluto#KATA</t>
  </si>
  <si>
    <t>2016#Feminino#Até 3o kyu#KATA</t>
  </si>
  <si>
    <t>2016#Feminino#2o kyu e acima#KATA</t>
  </si>
  <si>
    <t>2016#Masculino#Até 3o kyu#KUMITE</t>
  </si>
  <si>
    <t>2016#Masculino#2o kyu e acima#KUMITE</t>
  </si>
  <si>
    <t>2010#Masculino#2o kyu e acima#KUMITE#-67</t>
  </si>
  <si>
    <t>2010#Masculino#2o kyu e acima#KUMITE#-75</t>
  </si>
  <si>
    <t>2010#Masculino#2o kyu e acima#KUMITE#+75</t>
  </si>
  <si>
    <t>1972#Masculino#2o kyu e acima#KUMITE#-67</t>
  </si>
  <si>
    <t>1973#Masculino#2o kyu e acima#KUMITE#67</t>
  </si>
  <si>
    <t>1971#Masculino#2o kyu e acima#KUMITE</t>
  </si>
  <si>
    <t>2016#Feminino#Até 3o kyu#KUMITE</t>
  </si>
  <si>
    <t>2016#Feminino#2o kyu e acima#KUMITE</t>
  </si>
  <si>
    <t>1971#Feminino#2o kyu e acima#KUMITE</t>
  </si>
  <si>
    <t>2026#Masculino#Absoluto#BO</t>
  </si>
  <si>
    <t>2018#Masculino#Absoluto#NUNCHAKU</t>
  </si>
  <si>
    <t>2014#Masculino#Absoluto#TUNQUA</t>
  </si>
  <si>
    <t>2012#Masculino#Absoluto#SAI</t>
  </si>
  <si>
    <t>2008#Masculino#Absoluto#KAMA</t>
  </si>
  <si>
    <t>2026#Feminino#Absoluto#BO</t>
  </si>
  <si>
    <t>2018#Feminino#Absoluto#NUNCHAKU</t>
  </si>
  <si>
    <t>2014#Feminino#Absoluto#TUNQUA</t>
  </si>
  <si>
    <t>2012#Feminino#Absoluto#SAI</t>
  </si>
  <si>
    <t>2009#Feminino#Absoluto#KAMA</t>
  </si>
  <si>
    <t>1971#Feminino#Absoluto#KAMA</t>
  </si>
  <si>
    <t>2026#Misto#Absoluto#PCD KATA</t>
  </si>
  <si>
    <t>2026#Misto#Absoluto#PCD KOBUDO</t>
  </si>
  <si>
    <t>Chave de busca</t>
  </si>
  <si>
    <r>
      <t xml:space="preserve">6) Atletas nascidos em "1991 e abaixo (Master)" </t>
    </r>
    <r>
      <rPr>
        <b/>
        <u/>
        <sz val="10"/>
        <rFont val="Calibri"/>
        <family val="2"/>
        <scheme val="minor"/>
      </rPr>
      <t>poderão</t>
    </r>
    <r>
      <rPr>
        <sz val="10"/>
        <color theme="1"/>
        <rFont val="Calibri"/>
        <family val="2"/>
        <scheme val="minor"/>
      </rPr>
      <t xml:space="preserve"> participar da categoria "Sênior" (nascidos entre "1992 e 2008") de Kumite, nesse caso, informar no e-mail. </t>
    </r>
  </si>
  <si>
    <t>Kumite Masc. Master A 2º Kyu e acima  até 67 Kg</t>
  </si>
  <si>
    <t>Técnico (até 5 nomes completo):</t>
  </si>
  <si>
    <t>INSCRIÇÃO DE EQUIPES - NOME DOS ATLETAS COMPLETO</t>
  </si>
  <si>
    <t>2009#Feminino#2o kyu e acima#KUMITE#-55</t>
  </si>
  <si>
    <t>2010#Feminino#2o kyu e acima#KUMITE#-55</t>
  </si>
  <si>
    <t>2009#Feminino#2o kyu e acima#KUMITE#-61</t>
  </si>
  <si>
    <t>2010#Feminino#2o kyu e acima#KUMITE#-61</t>
  </si>
  <si>
    <t xml:space="preserve">INTERNATIONAL SHORIN-RYU KARATE-DO &amp; KOBUDO </t>
  </si>
  <si>
    <t>CATEGORIAS DE KOBUDO 2026</t>
  </si>
  <si>
    <t>BO - MASCULINO</t>
  </si>
  <si>
    <t>BO - FEMININO</t>
  </si>
  <si>
    <t>CAT</t>
  </si>
  <si>
    <t>NASCIMENETO</t>
  </si>
  <si>
    <t>NASCIMENTO</t>
  </si>
  <si>
    <t>Bo Masculino Sub 10 Absoluto</t>
  </si>
  <si>
    <t>9 anos e abaixo</t>
  </si>
  <si>
    <t>Bo Feminino Sub 10  Absoluto</t>
  </si>
  <si>
    <t>Bo Masculino Sub 12 Absoluto</t>
  </si>
  <si>
    <t>10 e 11 anos</t>
  </si>
  <si>
    <t>Bo Feminino Sub 12  Absoluto</t>
  </si>
  <si>
    <t>Bo Masculino Sub 14 Absoluto</t>
  </si>
  <si>
    <t>12 e 13 anos</t>
  </si>
  <si>
    <t>Bo Feminino Sub 14  Absoluto</t>
  </si>
  <si>
    <t>Bo Masculino Cadete Absoluto</t>
  </si>
  <si>
    <t>14 e 15 anos</t>
  </si>
  <si>
    <t>Bo Feminino Cadete  Absoluto</t>
  </si>
  <si>
    <t>Bo Masculino Junior Absoluto</t>
  </si>
  <si>
    <t>16 e 17 anos</t>
  </si>
  <si>
    <t>Bo Feminino Junior  Absoluto</t>
  </si>
  <si>
    <t>Bo Masculino Senior Absoluto</t>
  </si>
  <si>
    <t>18 a 34 anos</t>
  </si>
  <si>
    <t>Bo Feminino Sênior  Absoluto</t>
  </si>
  <si>
    <t>Bo Masculino Master A  Absoluto</t>
  </si>
  <si>
    <t>35 a 44 anos</t>
  </si>
  <si>
    <t>Bo Feminino Master A  Absoluto</t>
  </si>
  <si>
    <t>Bo Masculino Master B  Absoluto</t>
  </si>
  <si>
    <t>45 a 54 anos</t>
  </si>
  <si>
    <t>Bo Feminino Master B  Absoluto</t>
  </si>
  <si>
    <t>Bo Masculino Master C  Absoluto</t>
  </si>
  <si>
    <t>55 a 64 anos</t>
  </si>
  <si>
    <t>Bo Feminino Master C  Absoluto</t>
  </si>
  <si>
    <t>Bo Masculino Master D Absoluto</t>
  </si>
  <si>
    <t>65 anos e acima</t>
  </si>
  <si>
    <t>Bo Feminino Master D Absoluto</t>
  </si>
  <si>
    <t>15 anos e abaixo</t>
  </si>
  <si>
    <t>16 anos e acima</t>
  </si>
  <si>
    <t>NUNCHAKU - MASCULINO</t>
  </si>
  <si>
    <t>NUNCHAKU - FEMININO</t>
  </si>
  <si>
    <t>Nuncchaku Masculino Sub 10 Absoluto</t>
  </si>
  <si>
    <t>Nunchaku Feminino Sub 10  Absoluto</t>
  </si>
  <si>
    <t>Nunchaku Masculino Sub 12 Absoluto</t>
  </si>
  <si>
    <t>Nunchaku Feminino Sub 12  Absoluto</t>
  </si>
  <si>
    <t>Nunchaku Masculino Sub 14 Absoluto</t>
  </si>
  <si>
    <t>Nunchaku Feminino Sub 14  Absoluto</t>
  </si>
  <si>
    <t>Nunchaku Masculino Cadete Absoluto</t>
  </si>
  <si>
    <t>Nunchaku Feminino Cadete  Absoluto</t>
  </si>
  <si>
    <t>Nunchaku Masculino Junior Absoluto</t>
  </si>
  <si>
    <t>Nunchaku Feminino Junior  Absoluto</t>
  </si>
  <si>
    <t>Nunchaku Masculino Senior Absoluto</t>
  </si>
  <si>
    <t>Nunchaku Feminino Sênior  Absoluto</t>
  </si>
  <si>
    <t>Nunchaku Masculino Master A  Absoluto</t>
  </si>
  <si>
    <t>Nunchaku Feminino Master A  Absoluto</t>
  </si>
  <si>
    <t>Nunchaku Masculino Master B  Absoluto</t>
  </si>
  <si>
    <t>Nunchaku Feminino Master B  Absoluto</t>
  </si>
  <si>
    <t>Nunchaku Masculino Master C  Absoluto</t>
  </si>
  <si>
    <t>Nunchaku Feminino Master C  Absoluto</t>
  </si>
  <si>
    <t>Nunchaku Masculino Master D Absoluto</t>
  </si>
  <si>
    <t>Nunchaku Feminino Master D Absoluto</t>
  </si>
  <si>
    <t>TUNQUA - MASCULINO</t>
  </si>
  <si>
    <t>TUNQUA - FEMININO</t>
  </si>
  <si>
    <t>Tunqua Masculino Sub 14 Absoluto</t>
  </si>
  <si>
    <t>Tunqua Feminino Sub 14  Absoluto</t>
  </si>
  <si>
    <t>Tunqua Masculino Cadete Absoluto</t>
  </si>
  <si>
    <t>Tunqua Feminino Cadete  Absoluto</t>
  </si>
  <si>
    <t>Tunqua Masculino Junior Absoluto</t>
  </si>
  <si>
    <t>Tunqua Feminino Junior  Absoluto</t>
  </si>
  <si>
    <t>Tunqua Masculino Senior Absoluto</t>
  </si>
  <si>
    <t>Tunqua Feminino Sênior  Absoluto</t>
  </si>
  <si>
    <t>Tunqua Masculino Master A  Absoluto</t>
  </si>
  <si>
    <t>Tunqua Feminino Master A  Absoluto</t>
  </si>
  <si>
    <t>Tunqua Masculino Master B  Absoluto</t>
  </si>
  <si>
    <t>Tunqua Feminino Master B  Absoluto</t>
  </si>
  <si>
    <t>Tunqua Masculino Master C  Absoluto</t>
  </si>
  <si>
    <t>Tunqua Feminino Master C  Absoluto</t>
  </si>
  <si>
    <t>Tunqua Masculino Master D Absoluto</t>
  </si>
  <si>
    <t>Tunqua Feminino Master D Absoluto</t>
  </si>
  <si>
    <t>SAI - MASCULINO</t>
  </si>
  <si>
    <t>SAI - FEMININO</t>
  </si>
  <si>
    <t>Sai Masculino Cadete Absoluto</t>
  </si>
  <si>
    <t>Sai Feminino Cadete  Absoluto</t>
  </si>
  <si>
    <t>Sai Masculino Junior Absoluto</t>
  </si>
  <si>
    <t>Sai Feminino Junior  Absoluto</t>
  </si>
  <si>
    <t>Sai Masculino Senior Absoluto</t>
  </si>
  <si>
    <t>Sai Feminino Sênior  Absoluto</t>
  </si>
  <si>
    <t>Sai Masculino Master A  Absoluto</t>
  </si>
  <si>
    <t>Sai Feminino Master A  Absoluto</t>
  </si>
  <si>
    <t>Sai Masculino Master B  Absoluto</t>
  </si>
  <si>
    <t>Sai Feminino Master B  Absoluto</t>
  </si>
  <si>
    <t>Sai Masculino Master C  Absoluto</t>
  </si>
  <si>
    <t>Sai Feminino Master C  Absoluto</t>
  </si>
  <si>
    <t>Sai Masculino Master D Absoluto</t>
  </si>
  <si>
    <t>Sai Feminino Master D Absoluto</t>
  </si>
  <si>
    <t>KAMA - MASCULINO</t>
  </si>
  <si>
    <t>KAMA - FEMININO</t>
  </si>
  <si>
    <t>Kama Masculino Senior Absoluto</t>
  </si>
  <si>
    <t>Kama Feminino Sênior  Absoluto</t>
  </si>
  <si>
    <t>Kama Masculino Master A  Absoluto</t>
  </si>
  <si>
    <t>Kama Feminino Master A  Absoluto</t>
  </si>
  <si>
    <t>Kama Masculino Master B  Absoluto</t>
  </si>
  <si>
    <t>Kama Feminino Master B  Absoluto</t>
  </si>
  <si>
    <t>Kama Masculino Master C  Absoluto</t>
  </si>
  <si>
    <t>Kama Feminino Master C  Abasoluto</t>
  </si>
  <si>
    <t>Kama Masculino Master D Absoluto</t>
  </si>
  <si>
    <t>Kama Feminino Master D Absoluto</t>
  </si>
  <si>
    <t>CATEGORIAS DE KARATE-DO 2026</t>
  </si>
  <si>
    <t>KATA 2026</t>
  </si>
  <si>
    <t>(*) Observação: Atletas nascidos em "1991 e abaixo (Master)" e "2009 e 2010 (Junior)" poderão participar da categoria "Sênior" (nascidos entre "1992 e 2008") de Kata.</t>
  </si>
  <si>
    <t>KUMITE 2026</t>
  </si>
  <si>
    <t>Kumite Masc. Senior até 3º Kyu **</t>
  </si>
  <si>
    <t>Kumite Masc. Senior 2º Kyu e acima até 67 Kg **</t>
  </si>
  <si>
    <t>Kumite Masc. Senior 2º Kyu e acima + 67 a 75 Kg **</t>
  </si>
  <si>
    <t>Kumite Masc. Senior 2º Kyu e acima + 75 Kg **</t>
  </si>
  <si>
    <t>(**) Observação: Atletas nascidos em "1991 e abaixo (Master)" poderão participar da categoria "Sênior" (nascidos entre "1992 e 2008") de Shiai-Kumite.</t>
  </si>
  <si>
    <t>CATEGORIAS EQUIPE</t>
  </si>
  <si>
    <t>2026</t>
  </si>
  <si>
    <t>2019#Masculino#Absoluto#NUNCHAKU</t>
  </si>
  <si>
    <t>2020#Masculino#Absoluto#NUNCHAKU</t>
  </si>
  <si>
    <t>2021#Masculino#Absoluto#NUNCHAKU</t>
  </si>
  <si>
    <t>2022#Masculino#Absoluto#NUNCHAKU</t>
  </si>
  <si>
    <t>2023#Masculino#Absoluto#NUNCHAKU</t>
  </si>
  <si>
    <t>2024#Masculino#Absoluto#NUNCHAKU</t>
  </si>
  <si>
    <t>2025#Masculino#Absoluto#NUNCHAKU</t>
  </si>
  <si>
    <t>2026#Masculino#Absoluto#NUNCHAKU</t>
  </si>
  <si>
    <t>2019#Feminino#Absoluto#NUNCHAKU</t>
  </si>
  <si>
    <t>2020#Feminino#Absoluto#NUNCHAKU</t>
  </si>
  <si>
    <t>2021#Feminino#Absoluto#NUNCHAKU</t>
  </si>
  <si>
    <t>2022#Feminino#Absoluto#NUNCHAKU</t>
  </si>
  <si>
    <t>2023#Feminino#Absoluto#NUNCHAKU</t>
  </si>
  <si>
    <t>2024#Feminino#Absoluto#NUNCHAKU</t>
  </si>
  <si>
    <t>2025#Feminino#Absoluto#NUNCHAKU</t>
  </si>
  <si>
    <t>2026#Feminino#Absoluto#NUNCHAKU</t>
  </si>
  <si>
    <t>1972#Feminino#Absoluto#KAMA</t>
  </si>
  <si>
    <t>#-67</t>
  </si>
  <si>
    <t>1973#Masculino#2o kyu e acima#KUMITE#-67</t>
  </si>
  <si>
    <t>2009#Feminino#2o kyu e acima#KUMITE#+61</t>
  </si>
  <si>
    <t>2010#Feminino#2o kyu e acima#KUMITE#+61</t>
  </si>
  <si>
    <t>CAMPEONATO DE KARATE SHINSHUKAN  ETAPA SANTOS 2026</t>
  </si>
  <si>
    <t>18 de julho de 2026</t>
  </si>
  <si>
    <t>Competição Presencial de Shiai-Kumite e Kata de Karate</t>
  </si>
  <si>
    <t>10 de julho de 2026</t>
  </si>
  <si>
    <t>OBSERVAÇÃO IMPORTANTE</t>
  </si>
  <si>
    <t xml:space="preserve">OS CAMPOS DE CATEGORIAS DEVERÃO SER </t>
  </si>
  <si>
    <t>PREENCHIDOS NOVAMENTE</t>
  </si>
  <si>
    <t>SE APÓS O PRENCHIMENTO DOS CAMPOS</t>
  </si>
  <si>
    <t xml:space="preserve"> OBRIGATÓRIOS, COM AS CATEGORIAS JÁ  DEFINIDAS,</t>
  </si>
  <si>
    <t xml:space="preserve"> E TIVER QUALQUER ALTERAÇÃO NO PREENCHIMENTO,  </t>
  </si>
  <si>
    <t xml:space="preserve">5) Atletas nascidos em "1991 e abaixo (Master)" e "2009 e 2010 (Junior)" poderão participar da categoria "Sênior" (nascidos entre "1992 e 2008") de Kata de Karate,nesse caso informar no e-mail. </t>
  </si>
  <si>
    <t>INFORMAÇÕES DO ATLETA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</si>
</sst>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20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FF0000"/>
      <name val="Times New Roman"/>
      <family val="1"/>
    </font>
    <font>
      <b/>
      <sz val="24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606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vertical="center"/>
    </xf>
    <xf numFmtId="0" fontId="2" fillId="4" borderId="7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right" indent="1"/>
    </xf>
    <xf numFmtId="0" fontId="2" fillId="5" borderId="1" xfId="0" applyFont="1" applyFill="1" applyBorder="1" applyAlignment="1">
      <alignment horizontal="right" indent="1"/>
    </xf>
    <xf numFmtId="165" fontId="10" fillId="0" borderId="1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0" fontId="10" fillId="4" borderId="0" xfId="0" applyFont="1" applyFill="1" applyAlignment="1">
      <alignment horizontal="center"/>
    </xf>
    <xf numFmtId="164" fontId="10" fillId="4" borderId="0" xfId="0" applyNumberFormat="1" applyFont="1" applyFill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3" fillId="3" borderId="31" xfId="0" applyNumberFormat="1" applyFont="1" applyFill="1" applyBorder="1"/>
    <xf numFmtId="164" fontId="10" fillId="3" borderId="21" xfId="0" applyNumberFormat="1" applyFont="1" applyFill="1" applyBorder="1"/>
    <xf numFmtId="0" fontId="10" fillId="0" borderId="19" xfId="0" applyFont="1" applyBorder="1" applyAlignment="1" applyProtection="1">
      <alignment horizontal="center"/>
      <protection locked="0"/>
    </xf>
    <xf numFmtId="165" fontId="10" fillId="0" borderId="19" xfId="0" applyNumberFormat="1" applyFont="1" applyBorder="1" applyAlignment="1" applyProtection="1">
      <alignment horizontal="center"/>
      <protection locked="0"/>
    </xf>
    <xf numFmtId="0" fontId="10" fillId="4" borderId="39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8" borderId="0" xfId="0" applyFill="1"/>
    <xf numFmtId="0" fontId="2" fillId="0" borderId="44" xfId="0" applyFont="1" applyBorder="1"/>
    <xf numFmtId="1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1" fontId="0" fillId="8" borderId="48" xfId="0" applyNumberFormat="1" applyFill="1" applyBorder="1" applyAlignment="1">
      <alignment horizontal="center" vertical="center"/>
    </xf>
    <xf numFmtId="49" fontId="0" fillId="8" borderId="48" xfId="0" applyNumberFormat="1" applyFill="1" applyBorder="1" applyAlignment="1">
      <alignment horizontal="center" vertical="center"/>
    </xf>
    <xf numFmtId="49" fontId="0" fillId="8" borderId="48" xfId="0" applyNumberFormat="1" applyFill="1" applyBorder="1"/>
    <xf numFmtId="49" fontId="0" fillId="8" borderId="49" xfId="0" applyNumberFormat="1" applyFill="1" applyBorder="1"/>
    <xf numFmtId="1" fontId="0" fillId="8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8" borderId="0" xfId="0" applyNumberFormat="1" applyFill="1"/>
    <xf numFmtId="49" fontId="0" fillId="8" borderId="51" xfId="0" applyNumberFormat="1" applyFill="1" applyBorder="1"/>
    <xf numFmtId="1" fontId="0" fillId="8" borderId="53" xfId="0" applyNumberFormat="1" applyFill="1" applyBorder="1" applyAlignment="1">
      <alignment horizontal="center" vertical="center"/>
    </xf>
    <xf numFmtId="49" fontId="0" fillId="8" borderId="53" xfId="0" applyNumberFormat="1" applyFill="1" applyBorder="1" applyAlignment="1">
      <alignment horizontal="center" vertical="center"/>
    </xf>
    <xf numFmtId="49" fontId="0" fillId="8" borderId="53" xfId="0" applyNumberFormat="1" applyFill="1" applyBorder="1"/>
    <xf numFmtId="49" fontId="0" fillId="8" borderId="54" xfId="0" applyNumberFormat="1" applyFill="1" applyBorder="1"/>
    <xf numFmtId="1" fontId="0" fillId="4" borderId="48" xfId="0" applyNumberFormat="1" applyFill="1" applyBorder="1" applyAlignment="1">
      <alignment horizontal="center" vertical="center"/>
    </xf>
    <xf numFmtId="49" fontId="0" fillId="4" borderId="48" xfId="0" applyNumberFormat="1" applyFill="1" applyBorder="1" applyAlignment="1">
      <alignment horizontal="center" vertical="center"/>
    </xf>
    <xf numFmtId="49" fontId="0" fillId="4" borderId="48" xfId="0" applyNumberFormat="1" applyFill="1" applyBorder="1"/>
    <xf numFmtId="49" fontId="0" fillId="4" borderId="49" xfId="0" applyNumberFormat="1" applyFill="1" applyBorder="1"/>
    <xf numFmtId="1" fontId="0" fillId="4" borderId="53" xfId="0" applyNumberFormat="1" applyFill="1" applyBorder="1" applyAlignment="1">
      <alignment horizontal="center" vertical="center"/>
    </xf>
    <xf numFmtId="49" fontId="0" fillId="4" borderId="53" xfId="0" applyNumberFormat="1" applyFill="1" applyBorder="1" applyAlignment="1">
      <alignment horizontal="center" vertical="center"/>
    </xf>
    <xf numFmtId="49" fontId="0" fillId="4" borderId="53" xfId="0" applyNumberFormat="1" applyFill="1" applyBorder="1"/>
    <xf numFmtId="49" fontId="0" fillId="4" borderId="54" xfId="0" applyNumberFormat="1" applyFill="1" applyBorder="1"/>
    <xf numFmtId="1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4" borderId="0" xfId="0" applyNumberFormat="1" applyFill="1"/>
    <xf numFmtId="49" fontId="0" fillId="4" borderId="51" xfId="0" applyNumberFormat="1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1" xfId="0" applyFill="1" applyBorder="1"/>
    <xf numFmtId="0" fontId="0" fillId="4" borderId="53" xfId="0" applyFill="1" applyBorder="1"/>
    <xf numFmtId="0" fontId="0" fillId="4" borderId="54" xfId="0" applyFill="1" applyBorder="1"/>
    <xf numFmtId="0" fontId="0" fillId="8" borderId="48" xfId="0" applyFill="1" applyBorder="1"/>
    <xf numFmtId="0" fontId="0" fillId="8" borderId="49" xfId="0" applyFill="1" applyBorder="1"/>
    <xf numFmtId="0" fontId="0" fillId="8" borderId="53" xfId="0" applyFill="1" applyBorder="1"/>
    <xf numFmtId="0" fontId="0" fillId="8" borderId="54" xfId="0" applyFill="1" applyBorder="1"/>
    <xf numFmtId="0" fontId="0" fillId="4" borderId="48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8" borderId="51" xfId="0" applyFill="1" applyBorder="1"/>
    <xf numFmtId="1" fontId="0" fillId="9" borderId="48" xfId="0" applyNumberFormat="1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0" fontId="0" fillId="9" borderId="48" xfId="0" applyFill="1" applyBorder="1"/>
    <xf numFmtId="0" fontId="0" fillId="9" borderId="49" xfId="0" applyFill="1" applyBorder="1"/>
    <xf numFmtId="49" fontId="0" fillId="9" borderId="53" xfId="0" applyNumberFormat="1" applyFill="1" applyBorder="1" applyAlignment="1">
      <alignment horizontal="center" vertical="center"/>
    </xf>
    <xf numFmtId="0" fontId="0" fillId="9" borderId="53" xfId="0" applyFill="1" applyBorder="1" applyAlignment="1">
      <alignment horizontal="center" vertical="center"/>
    </xf>
    <xf numFmtId="0" fontId="0" fillId="9" borderId="53" xfId="0" applyFill="1" applyBorder="1"/>
    <xf numFmtId="0" fontId="0" fillId="9" borderId="54" xfId="0" applyFill="1" applyBorder="1"/>
    <xf numFmtId="1" fontId="0" fillId="9" borderId="53" xfId="0" applyNumberForma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/>
    <xf numFmtId="0" fontId="0" fillId="9" borderId="51" xfId="0" applyFill="1" applyBorder="1"/>
    <xf numFmtId="1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1" fontId="0" fillId="0" borderId="53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/>
    <xf numFmtId="1" fontId="0" fillId="10" borderId="48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48" xfId="0" applyFill="1" applyBorder="1"/>
    <xf numFmtId="0" fontId="0" fillId="10" borderId="49" xfId="0" applyFill="1" applyBorder="1"/>
    <xf numFmtId="1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0" fillId="10" borderId="51" xfId="0" applyFill="1" applyBorder="1"/>
    <xf numFmtId="1" fontId="0" fillId="10" borderId="53" xfId="0" applyNumberFormat="1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/>
    <xf numFmtId="0" fontId="0" fillId="10" borderId="54" xfId="0" applyFill="1" applyBorder="1"/>
    <xf numFmtId="1" fontId="12" fillId="0" borderId="48" xfId="0" applyNumberFormat="1" applyFont="1" applyBorder="1" applyAlignment="1">
      <alignment horizontal="center" vertical="center"/>
    </xf>
    <xf numFmtId="0" fontId="12" fillId="0" borderId="48" xfId="0" applyFont="1" applyBorder="1"/>
    <xf numFmtId="0" fontId="12" fillId="0" borderId="49" xfId="0" applyFont="1" applyBorder="1"/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51" xfId="0" applyFont="1" applyBorder="1"/>
    <xf numFmtId="1" fontId="12" fillId="0" borderId="53" xfId="0" applyNumberFormat="1" applyFont="1" applyBorder="1" applyAlignment="1">
      <alignment horizontal="center" vertical="center"/>
    </xf>
    <xf numFmtId="0" fontId="12" fillId="0" borderId="53" xfId="0" applyFont="1" applyBorder="1"/>
    <xf numFmtId="0" fontId="12" fillId="0" borderId="54" xfId="0" applyFont="1" applyBorder="1"/>
    <xf numFmtId="1" fontId="12" fillId="10" borderId="48" xfId="0" applyNumberFormat="1" applyFont="1" applyFill="1" applyBorder="1" applyAlignment="1">
      <alignment horizontal="center" vertical="center"/>
    </xf>
    <xf numFmtId="0" fontId="12" fillId="10" borderId="48" xfId="0" applyFont="1" applyFill="1" applyBorder="1"/>
    <xf numFmtId="0" fontId="12" fillId="10" borderId="49" xfId="0" applyFont="1" applyFill="1" applyBorder="1"/>
    <xf numFmtId="1" fontId="12" fillId="10" borderId="0" xfId="0" applyNumberFormat="1" applyFont="1" applyFill="1" applyAlignment="1">
      <alignment horizontal="center" vertical="center"/>
    </xf>
    <xf numFmtId="0" fontId="12" fillId="10" borderId="0" xfId="0" applyFont="1" applyFill="1"/>
    <xf numFmtId="0" fontId="12" fillId="10" borderId="51" xfId="0" applyFont="1" applyFill="1" applyBorder="1"/>
    <xf numFmtId="1" fontId="12" fillId="10" borderId="53" xfId="0" applyNumberFormat="1" applyFont="1" applyFill="1" applyBorder="1" applyAlignment="1">
      <alignment horizontal="center" vertical="center"/>
    </xf>
    <xf numFmtId="0" fontId="12" fillId="10" borderId="53" xfId="0" applyFont="1" applyFill="1" applyBorder="1"/>
    <xf numFmtId="0" fontId="12" fillId="10" borderId="54" xfId="0" applyFont="1" applyFill="1" applyBorder="1"/>
    <xf numFmtId="0" fontId="0" fillId="0" borderId="0" xfId="0" applyProtection="1">
      <protection hidden="1"/>
    </xf>
    <xf numFmtId="0" fontId="15" fillId="14" borderId="59" xfId="0" applyFont="1" applyFill="1" applyBorder="1" applyAlignment="1" applyProtection="1">
      <alignment horizontal="center" vertical="center"/>
      <protection hidden="1"/>
    </xf>
    <xf numFmtId="0" fontId="15" fillId="14" borderId="60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165" fontId="10" fillId="4" borderId="1" xfId="0" applyNumberFormat="1" applyFont="1" applyFill="1" applyBorder="1" applyAlignment="1" applyProtection="1">
      <alignment horizontal="center"/>
      <protection locked="0"/>
    </xf>
    <xf numFmtId="1" fontId="0" fillId="15" borderId="48" xfId="0" applyNumberFormat="1" applyFill="1" applyBorder="1" applyAlignment="1">
      <alignment horizontal="center" vertical="center"/>
    </xf>
    <xf numFmtId="0" fontId="0" fillId="15" borderId="48" xfId="0" applyFill="1" applyBorder="1"/>
    <xf numFmtId="0" fontId="0" fillId="15" borderId="49" xfId="0" applyFill="1" applyBorder="1"/>
    <xf numFmtId="1" fontId="0" fillId="15" borderId="0" xfId="0" applyNumberFormat="1" applyFill="1" applyAlignment="1">
      <alignment horizontal="center" vertical="center"/>
    </xf>
    <xf numFmtId="0" fontId="0" fillId="15" borderId="0" xfId="0" applyFill="1"/>
    <xf numFmtId="0" fontId="0" fillId="15" borderId="51" xfId="0" applyFill="1" applyBorder="1"/>
    <xf numFmtId="0" fontId="10" fillId="0" borderId="3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2" borderId="71" xfId="0" applyFont="1" applyFill="1" applyBorder="1" applyAlignment="1">
      <alignment horizontal="right" vertical="center" indent="1"/>
    </xf>
    <xf numFmtId="0" fontId="4" fillId="2" borderId="73" xfId="0" applyFont="1" applyFill="1" applyBorder="1" applyAlignment="1">
      <alignment horizontal="right" vertical="center" indent="1"/>
    </xf>
    <xf numFmtId="0" fontId="4" fillId="2" borderId="42" xfId="0" applyFont="1" applyFill="1" applyBorder="1" applyAlignment="1">
      <alignment horizontal="right" vertical="center" indent="1"/>
    </xf>
    <xf numFmtId="0" fontId="4" fillId="2" borderId="43" xfId="0" applyFont="1" applyFill="1" applyBorder="1" applyAlignment="1">
      <alignment horizontal="right" vertical="center" indent="1"/>
    </xf>
    <xf numFmtId="164" fontId="4" fillId="2" borderId="31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5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left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left" vertical="center"/>
      <protection hidden="1"/>
    </xf>
    <xf numFmtId="165" fontId="10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5" fillId="14" borderId="60" xfId="0" applyFont="1" applyFill="1" applyBorder="1" applyAlignment="1" applyProtection="1">
      <alignment vertical="center"/>
      <protection hidden="1"/>
    </xf>
    <xf numFmtId="0" fontId="15" fillId="4" borderId="55" xfId="0" applyFont="1" applyFill="1" applyBorder="1" applyAlignment="1" applyProtection="1">
      <alignment horizontal="center" vertical="center"/>
      <protection hidden="1"/>
    </xf>
    <xf numFmtId="0" fontId="14" fillId="4" borderId="31" xfId="0" applyFont="1" applyFill="1" applyBorder="1" applyAlignment="1" applyProtection="1">
      <alignment horizontal="left" vertical="center"/>
      <protection hidden="1"/>
    </xf>
    <xf numFmtId="0" fontId="16" fillId="4" borderId="79" xfId="0" applyFont="1" applyFill="1" applyBorder="1" applyAlignment="1" applyProtection="1">
      <alignment horizontal="center" vertical="center"/>
      <protection hidden="1"/>
    </xf>
    <xf numFmtId="0" fontId="16" fillId="4" borderId="42" xfId="0" applyFont="1" applyFill="1" applyBorder="1" applyAlignment="1" applyProtection="1">
      <alignment horizontal="center" vertical="center"/>
      <protection hidden="1"/>
    </xf>
    <xf numFmtId="0" fontId="14" fillId="4" borderId="41" xfId="0" applyFont="1" applyFill="1" applyBorder="1" applyAlignment="1" applyProtection="1">
      <alignment horizontal="center" vertical="center"/>
      <protection hidden="1"/>
    </xf>
    <xf numFmtId="0" fontId="16" fillId="4" borderId="31" xfId="0" applyFont="1" applyFill="1" applyBorder="1" applyAlignment="1" applyProtection="1">
      <alignment horizontal="left" vertical="center"/>
      <protection hidden="1"/>
    </xf>
    <xf numFmtId="0" fontId="16" fillId="4" borderId="41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Protection="1">
      <protection hidden="1"/>
    </xf>
    <xf numFmtId="0" fontId="16" fillId="4" borderId="80" xfId="0" applyFont="1" applyFill="1" applyBorder="1" applyAlignment="1" applyProtection="1">
      <alignment horizontal="center" vertical="center"/>
      <protection hidden="1"/>
    </xf>
    <xf numFmtId="0" fontId="16" fillId="4" borderId="42" xfId="0" applyFont="1" applyFill="1" applyBorder="1" applyAlignment="1" applyProtection="1">
      <alignment horizontal="left" vertical="center"/>
      <protection hidden="1"/>
    </xf>
    <xf numFmtId="0" fontId="16" fillId="4" borderId="81" xfId="0" applyFont="1" applyFill="1" applyBorder="1" applyAlignment="1" applyProtection="1">
      <alignment horizontal="center" vertical="center"/>
      <protection hidden="1"/>
    </xf>
    <xf numFmtId="0" fontId="16" fillId="4" borderId="80" xfId="0" applyFont="1" applyFill="1" applyBorder="1" applyAlignment="1" applyProtection="1">
      <alignment horizontal="left" vertical="center"/>
      <protection hidden="1"/>
    </xf>
    <xf numFmtId="0" fontId="16" fillId="4" borderId="82" xfId="0" applyFont="1" applyFill="1" applyBorder="1" applyAlignment="1" applyProtection="1">
      <alignment horizontal="center" vertical="center"/>
      <protection hidden="1"/>
    </xf>
    <xf numFmtId="0" fontId="15" fillId="4" borderId="57" xfId="0" applyFont="1" applyFill="1" applyBorder="1" applyAlignment="1" applyProtection="1">
      <alignment horizontal="center" vertical="center"/>
      <protection hidden="1"/>
    </xf>
    <xf numFmtId="0" fontId="16" fillId="4" borderId="58" xfId="0" applyFont="1" applyFill="1" applyBorder="1" applyAlignment="1" applyProtection="1">
      <alignment horizontal="left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14" fillId="4" borderId="76" xfId="0" applyFont="1" applyFill="1" applyBorder="1" applyAlignment="1" applyProtection="1">
      <alignment horizontal="center" vertical="center"/>
      <protection hidden="1"/>
    </xf>
    <xf numFmtId="0" fontId="16" fillId="4" borderId="75" xfId="0" applyFont="1" applyFill="1" applyBorder="1" applyAlignment="1" applyProtection="1">
      <alignment horizontal="center" vertical="center"/>
      <protection hidden="1"/>
    </xf>
    <xf numFmtId="0" fontId="15" fillId="4" borderId="77" xfId="0" applyFont="1" applyFill="1" applyBorder="1" applyAlignment="1" applyProtection="1">
      <alignment horizontal="center" vertical="center"/>
      <protection hidden="1"/>
    </xf>
    <xf numFmtId="0" fontId="16" fillId="4" borderId="78" xfId="0" applyFont="1" applyFill="1" applyBorder="1" applyAlignment="1" applyProtection="1">
      <alignment horizontal="left" vertical="center"/>
      <protection hidden="1"/>
    </xf>
    <xf numFmtId="0" fontId="14" fillId="4" borderId="74" xfId="0" applyFont="1" applyFill="1" applyBorder="1" applyAlignment="1" applyProtection="1">
      <alignment horizontal="center" vertical="center"/>
      <protection hidden="1"/>
    </xf>
    <xf numFmtId="0" fontId="14" fillId="4" borderId="81" xfId="0" applyFont="1" applyFill="1" applyBorder="1" applyAlignment="1" applyProtection="1">
      <alignment horizontal="center" vertical="center"/>
      <protection hidden="1"/>
    </xf>
    <xf numFmtId="0" fontId="0" fillId="4" borderId="80" xfId="0" applyFill="1" applyBorder="1" applyAlignment="1" applyProtection="1">
      <alignment horizontal="center" vertical="center"/>
      <protection hidden="1"/>
    </xf>
    <xf numFmtId="0" fontId="0" fillId="4" borderId="82" xfId="0" applyFill="1" applyBorder="1" applyAlignment="1" applyProtection="1">
      <alignment horizontal="center" vertical="center"/>
      <protection hidden="1"/>
    </xf>
    <xf numFmtId="0" fontId="0" fillId="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8" borderId="6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0" xfId="0" applyNumberFormat="1"/>
    <xf numFmtId="0" fontId="0" fillId="0" borderId="20" xfId="0" applyBorder="1"/>
    <xf numFmtId="164" fontId="2" fillId="0" borderId="21" xfId="0" applyNumberFormat="1" applyFont="1" applyBorder="1"/>
    <xf numFmtId="0" fontId="0" fillId="0" borderId="20" xfId="0" applyBorder="1" applyAlignment="1">
      <alignment horizontal="left" vertical="center"/>
    </xf>
    <xf numFmtId="164" fontId="2" fillId="0" borderId="21" xfId="0" applyNumberFormat="1" applyFont="1" applyBorder="1" applyAlignment="1">
      <alignment horizontal="right" vertical="center"/>
    </xf>
    <xf numFmtId="0" fontId="0" fillId="0" borderId="18" xfId="0" applyBorder="1"/>
    <xf numFmtId="164" fontId="2" fillId="0" borderId="85" xfId="0" applyNumberFormat="1" applyFont="1" applyBorder="1"/>
    <xf numFmtId="0" fontId="2" fillId="0" borderId="86" xfId="0" applyFont="1" applyBorder="1"/>
    <xf numFmtId="1" fontId="2" fillId="0" borderId="87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7" xfId="0" applyFont="1" applyBorder="1"/>
    <xf numFmtId="0" fontId="2" fillId="0" borderId="88" xfId="0" applyFont="1" applyBorder="1"/>
    <xf numFmtId="0" fontId="0" fillId="8" borderId="89" xfId="0" applyFill="1" applyBorder="1"/>
    <xf numFmtId="1" fontId="0" fillId="8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/>
    <xf numFmtId="49" fontId="0" fillId="8" borderId="90" xfId="0" applyNumberFormat="1" applyFill="1" applyBorder="1"/>
    <xf numFmtId="0" fontId="0" fillId="0" borderId="89" xfId="0" applyBorder="1"/>
    <xf numFmtId="1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/>
    <xf numFmtId="49" fontId="0" fillId="4" borderId="90" xfId="0" applyNumberFormat="1" applyFill="1" applyBorder="1"/>
    <xf numFmtId="0" fontId="0" fillId="4" borderId="1" xfId="0" applyFill="1" applyBorder="1"/>
    <xf numFmtId="0" fontId="0" fillId="4" borderId="90" xfId="0" applyFill="1" applyBorder="1"/>
    <xf numFmtId="0" fontId="0" fillId="8" borderId="1" xfId="0" applyFill="1" applyBorder="1"/>
    <xf numFmtId="0" fontId="0" fillId="8" borderId="90" xfId="0" applyFill="1" applyBorder="1"/>
    <xf numFmtId="0" fontId="0" fillId="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90" xfId="0" applyFill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90" xfId="0" applyBorder="1"/>
    <xf numFmtId="1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/>
    <xf numFmtId="0" fontId="0" fillId="15" borderId="90" xfId="0" applyFill="1" applyBorder="1"/>
    <xf numFmtId="1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10" borderId="90" xfId="0" applyFill="1" applyBorder="1"/>
    <xf numFmtId="0" fontId="0" fillId="0" borderId="91" xfId="0" applyBorder="1"/>
    <xf numFmtId="1" fontId="0" fillId="10" borderId="92" xfId="0" applyNumberFormat="1" applyFill="1" applyBorder="1" applyAlignment="1">
      <alignment horizontal="center" vertical="center"/>
    </xf>
    <xf numFmtId="0" fontId="0" fillId="10" borderId="92" xfId="0" applyFill="1" applyBorder="1" applyAlignment="1">
      <alignment horizontal="center" vertical="center"/>
    </xf>
    <xf numFmtId="0" fontId="0" fillId="10" borderId="92" xfId="0" applyFill="1" applyBorder="1"/>
    <xf numFmtId="0" fontId="0" fillId="10" borderId="93" xfId="0" applyFill="1" applyBorder="1"/>
    <xf numFmtId="0" fontId="0" fillId="17" borderId="89" xfId="0" applyFill="1" applyBorder="1"/>
    <xf numFmtId="1" fontId="0" fillId="17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/>
    <xf numFmtId="0" fontId="0" fillId="17" borderId="90" xfId="0" applyFill="1" applyBorder="1"/>
    <xf numFmtId="49" fontId="0" fillId="17" borderId="1" xfId="0" applyNumberFormat="1" applyFill="1" applyBorder="1" applyAlignment="1">
      <alignment horizontal="center" vertical="center"/>
    </xf>
    <xf numFmtId="0" fontId="0" fillId="9" borderId="89" xfId="0" applyFill="1" applyBorder="1"/>
    <xf numFmtId="0" fontId="0" fillId="4" borderId="47" xfId="0" applyFill="1" applyBorder="1"/>
    <xf numFmtId="0" fontId="0" fillId="4" borderId="48" xfId="0" applyFill="1" applyBorder="1" applyAlignment="1">
      <alignment horizontal="center"/>
    </xf>
    <xf numFmtId="0" fontId="2" fillId="4" borderId="48" xfId="0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27" fillId="4" borderId="50" xfId="0" applyFont="1" applyFill="1" applyBorder="1" applyAlignment="1" applyProtection="1">
      <alignment horizontal="center" wrapText="1"/>
      <protection hidden="1"/>
    </xf>
    <xf numFmtId="0" fontId="27" fillId="4" borderId="0" xfId="0" applyFont="1" applyFill="1" applyAlignment="1" applyProtection="1">
      <alignment horizontal="center" wrapText="1"/>
      <protection hidden="1"/>
    </xf>
    <xf numFmtId="0" fontId="28" fillId="19" borderId="48" xfId="0" applyFont="1" applyFill="1" applyBorder="1" applyAlignment="1">
      <alignment horizontal="center" vertical="center" wrapText="1"/>
    </xf>
    <xf numFmtId="0" fontId="15" fillId="20" borderId="77" xfId="0" applyFont="1" applyFill="1" applyBorder="1" applyAlignment="1">
      <alignment horizontal="center" vertical="center"/>
    </xf>
    <xf numFmtId="0" fontId="15" fillId="20" borderId="78" xfId="0" applyFont="1" applyFill="1" applyBorder="1" applyAlignment="1">
      <alignment horizontal="center" vertical="center"/>
    </xf>
    <xf numFmtId="0" fontId="15" fillId="20" borderId="95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14" borderId="96" xfId="0" applyFont="1" applyFill="1" applyBorder="1" applyAlignment="1">
      <alignment horizontal="center" vertical="center"/>
    </xf>
    <xf numFmtId="0" fontId="15" fillId="14" borderId="74" xfId="0" applyFont="1" applyFill="1" applyBorder="1" applyAlignment="1">
      <alignment horizontal="center" vertical="center"/>
    </xf>
    <xf numFmtId="0" fontId="15" fillId="14" borderId="76" xfId="0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left" vertical="center"/>
    </xf>
    <xf numFmtId="0" fontId="15" fillId="4" borderId="79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/>
    </xf>
    <xf numFmtId="0" fontId="15" fillId="4" borderId="40" xfId="2" applyFont="1" applyFill="1" applyBorder="1" applyAlignment="1" applyProtection="1">
      <alignment vertical="center"/>
      <protection hidden="1"/>
    </xf>
    <xf numFmtId="0" fontId="15" fillId="4" borderId="0" xfId="2" applyFont="1" applyFill="1" applyAlignment="1" applyProtection="1">
      <alignment vertical="center"/>
      <protection hidden="1"/>
    </xf>
    <xf numFmtId="0" fontId="15" fillId="19" borderId="55" xfId="0" applyFont="1" applyFill="1" applyBorder="1" applyAlignment="1">
      <alignment horizontal="center" vertical="center"/>
    </xf>
    <xf numFmtId="0" fontId="15" fillId="19" borderId="31" xfId="0" applyFont="1" applyFill="1" applyBorder="1" applyAlignment="1">
      <alignment horizontal="left" vertical="center"/>
    </xf>
    <xf numFmtId="0" fontId="15" fillId="19" borderId="79" xfId="0" applyFont="1" applyFill="1" applyBorder="1" applyAlignment="1">
      <alignment horizontal="center" vertical="center"/>
    </xf>
    <xf numFmtId="0" fontId="15" fillId="19" borderId="42" xfId="0" applyFont="1" applyFill="1" applyBorder="1" applyAlignment="1">
      <alignment horizontal="left" vertical="center"/>
    </xf>
    <xf numFmtId="0" fontId="15" fillId="19" borderId="42" xfId="0" applyFont="1" applyFill="1" applyBorder="1" applyAlignment="1">
      <alignment horizontal="center" vertical="center"/>
    </xf>
    <xf numFmtId="0" fontId="15" fillId="4" borderId="40" xfId="2" applyFont="1" applyFill="1" applyBorder="1" applyAlignment="1" applyProtection="1">
      <alignment horizontal="center" vertical="center"/>
      <protection hidden="1"/>
    </xf>
    <xf numFmtId="0" fontId="15" fillId="4" borderId="0" xfId="2" applyFont="1" applyFill="1" applyAlignment="1" applyProtection="1">
      <alignment horizontal="center" vertical="center"/>
      <protection hidden="1"/>
    </xf>
    <xf numFmtId="0" fontId="15" fillId="19" borderId="73" xfId="0" applyFont="1" applyFill="1" applyBorder="1" applyAlignment="1">
      <alignment horizontal="center" vertical="center"/>
    </xf>
    <xf numFmtId="0" fontId="15" fillId="4" borderId="40" xfId="2" applyFont="1" applyFill="1" applyBorder="1" applyAlignment="1" applyProtection="1">
      <alignment horizontal="center"/>
      <protection hidden="1"/>
    </xf>
    <xf numFmtId="0" fontId="15" fillId="4" borderId="0" xfId="2" applyFont="1" applyFill="1" applyAlignment="1" applyProtection="1">
      <alignment horizontal="center"/>
      <protection hidden="1"/>
    </xf>
    <xf numFmtId="0" fontId="15" fillId="4" borderId="57" xfId="0" applyFont="1" applyFill="1" applyBorder="1" applyAlignment="1">
      <alignment horizontal="center" vertical="center"/>
    </xf>
    <xf numFmtId="0" fontId="15" fillId="4" borderId="58" xfId="0" applyFont="1" applyFill="1" applyBorder="1" applyAlignment="1">
      <alignment horizontal="left" vertical="center"/>
    </xf>
    <xf numFmtId="0" fontId="15" fillId="4" borderId="81" xfId="0" applyFont="1" applyFill="1" applyBorder="1" applyAlignment="1">
      <alignment horizontal="center" vertical="center"/>
    </xf>
    <xf numFmtId="0" fontId="15" fillId="4" borderId="80" xfId="0" applyFont="1" applyFill="1" applyBorder="1" applyAlignment="1">
      <alignment horizontal="center" vertical="center"/>
    </xf>
    <xf numFmtId="0" fontId="15" fillId="4" borderId="97" xfId="0" applyFont="1" applyFill="1" applyBorder="1" applyAlignment="1">
      <alignment horizontal="center" vertical="center"/>
    </xf>
    <xf numFmtId="0" fontId="15" fillId="4" borderId="56" xfId="2" applyFont="1" applyFill="1" applyBorder="1" applyAlignment="1" applyProtection="1">
      <alignment horizontal="center" vertical="center"/>
      <protection hidden="1"/>
    </xf>
    <xf numFmtId="0" fontId="15" fillId="19" borderId="98" xfId="0" applyFont="1" applyFill="1" applyBorder="1" applyAlignment="1">
      <alignment horizontal="center" vertical="center"/>
    </xf>
    <xf numFmtId="0" fontId="15" fillId="4" borderId="99" xfId="0" applyFont="1" applyFill="1" applyBorder="1" applyAlignment="1">
      <alignment horizontal="left" vertical="center"/>
    </xf>
    <xf numFmtId="0" fontId="15" fillId="4" borderId="100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left" vertical="center"/>
    </xf>
    <xf numFmtId="0" fontId="15" fillId="4" borderId="101" xfId="0" applyFont="1" applyFill="1" applyBorder="1" applyAlignment="1">
      <alignment horizontal="center" vertical="center"/>
    </xf>
    <xf numFmtId="0" fontId="15" fillId="4" borderId="102" xfId="2" applyFont="1" applyFill="1" applyBorder="1" applyAlignment="1" applyProtection="1">
      <alignment horizontal="center" vertical="center"/>
      <protection hidden="1"/>
    </xf>
    <xf numFmtId="0" fontId="29" fillId="21" borderId="77" xfId="0" applyFont="1" applyFill="1" applyBorder="1" applyAlignment="1">
      <alignment horizontal="center" vertical="center"/>
    </xf>
    <xf numFmtId="0" fontId="29" fillId="21" borderId="78" xfId="0" applyFont="1" applyFill="1" applyBorder="1" applyAlignment="1">
      <alignment horizontal="center" vertical="center" wrapText="1"/>
    </xf>
    <xf numFmtId="0" fontId="29" fillId="21" borderId="74" xfId="0" applyFont="1" applyFill="1" applyBorder="1" applyAlignment="1">
      <alignment horizontal="center" vertical="center"/>
    </xf>
    <xf numFmtId="0" fontId="29" fillId="21" borderId="75" xfId="0" applyFont="1" applyFill="1" applyBorder="1" applyAlignment="1">
      <alignment horizontal="left" vertical="center"/>
    </xf>
    <xf numFmtId="0" fontId="29" fillId="21" borderId="94" xfId="0" applyFont="1" applyFill="1" applyBorder="1" applyAlignment="1">
      <alignment horizontal="center" vertical="center"/>
    </xf>
    <xf numFmtId="0" fontId="29" fillId="21" borderId="95" xfId="0" applyFont="1" applyFill="1" applyBorder="1" applyAlignment="1">
      <alignment horizontal="left" vertical="center"/>
    </xf>
    <xf numFmtId="0" fontId="29" fillId="22" borderId="77" xfId="0" applyFont="1" applyFill="1" applyBorder="1" applyAlignment="1">
      <alignment horizontal="center" vertical="center"/>
    </xf>
    <xf numFmtId="0" fontId="29" fillId="22" borderId="78" xfId="0" applyFont="1" applyFill="1" applyBorder="1" applyAlignment="1">
      <alignment horizontal="center" vertical="center" wrapText="1"/>
    </xf>
    <xf numFmtId="0" fontId="29" fillId="22" borderId="74" xfId="0" applyFont="1" applyFill="1" applyBorder="1" applyAlignment="1">
      <alignment horizontal="center" vertical="center"/>
    </xf>
    <xf numFmtId="0" fontId="29" fillId="22" borderId="75" xfId="0" applyFont="1" applyFill="1" applyBorder="1" applyAlignment="1">
      <alignment horizontal="left" vertical="center"/>
    </xf>
    <xf numFmtId="0" fontId="29" fillId="22" borderId="75" xfId="0" applyFont="1" applyFill="1" applyBorder="1" applyAlignment="1">
      <alignment horizontal="center" vertical="center"/>
    </xf>
    <xf numFmtId="0" fontId="29" fillId="22" borderId="95" xfId="0" applyFont="1" applyFill="1" applyBorder="1" applyAlignment="1">
      <alignment horizontal="left" vertical="center"/>
    </xf>
    <xf numFmtId="0" fontId="29" fillId="21" borderId="57" xfId="0" applyFont="1" applyFill="1" applyBorder="1" applyAlignment="1">
      <alignment horizontal="center" vertical="center"/>
    </xf>
    <xf numFmtId="0" fontId="29" fillId="21" borderId="58" xfId="0" applyFont="1" applyFill="1" applyBorder="1" applyAlignment="1">
      <alignment horizontal="center" vertical="center" wrapText="1"/>
    </xf>
    <xf numFmtId="0" fontId="29" fillId="21" borderId="81" xfId="0" applyFont="1" applyFill="1" applyBorder="1" applyAlignment="1">
      <alignment horizontal="center" vertical="center"/>
    </xf>
    <xf numFmtId="0" fontId="29" fillId="21" borderId="80" xfId="0" applyFont="1" applyFill="1" applyBorder="1" applyAlignment="1">
      <alignment horizontal="left" vertical="center"/>
    </xf>
    <xf numFmtId="0" fontId="29" fillId="21" borderId="97" xfId="0" applyFont="1" applyFill="1" applyBorder="1" applyAlignment="1">
      <alignment horizontal="left" vertical="center"/>
    </xf>
    <xf numFmtId="0" fontId="29" fillId="21" borderId="56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left" vertical="center"/>
    </xf>
    <xf numFmtId="0" fontId="29" fillId="22" borderId="57" xfId="0" applyFont="1" applyFill="1" applyBorder="1" applyAlignment="1">
      <alignment horizontal="center" vertical="center"/>
    </xf>
    <xf numFmtId="0" fontId="29" fillId="22" borderId="99" xfId="0" applyFont="1" applyFill="1" applyBorder="1" applyAlignment="1">
      <alignment horizontal="center" vertical="center" wrapText="1"/>
    </xf>
    <xf numFmtId="0" fontId="29" fillId="22" borderId="81" xfId="0" applyFont="1" applyFill="1" applyBorder="1" applyAlignment="1">
      <alignment horizontal="center" vertical="center"/>
    </xf>
    <xf numFmtId="0" fontId="29" fillId="22" borderId="80" xfId="0" applyFont="1" applyFill="1" applyBorder="1" applyAlignment="1">
      <alignment horizontal="left" vertical="center"/>
    </xf>
    <xf numFmtId="0" fontId="29" fillId="22" borderId="80" xfId="0" applyFont="1" applyFill="1" applyBorder="1" applyAlignment="1">
      <alignment horizontal="center" vertical="center"/>
    </xf>
    <xf numFmtId="0" fontId="29" fillId="22" borderId="56" xfId="0" applyFont="1" applyFill="1" applyBorder="1" applyAlignment="1">
      <alignment horizontal="left" vertical="center"/>
    </xf>
    <xf numFmtId="0" fontId="15" fillId="4" borderId="96" xfId="0" applyFont="1" applyFill="1" applyBorder="1" applyAlignment="1">
      <alignment horizontal="center" vertical="center"/>
    </xf>
    <xf numFmtId="0" fontId="15" fillId="4" borderId="78" xfId="0" applyFont="1" applyFill="1" applyBorder="1" applyAlignment="1">
      <alignment horizontal="left" vertical="center"/>
    </xf>
    <xf numFmtId="0" fontId="15" fillId="4" borderId="74" xfId="0" applyFont="1" applyFill="1" applyBorder="1" applyAlignment="1">
      <alignment horizontal="center" vertical="center"/>
    </xf>
    <xf numFmtId="0" fontId="15" fillId="4" borderId="75" xfId="0" applyFont="1" applyFill="1" applyBorder="1" applyAlignment="1">
      <alignment horizontal="center" vertical="center"/>
    </xf>
    <xf numFmtId="0" fontId="15" fillId="4" borderId="94" xfId="0" applyFont="1" applyFill="1" applyBorder="1" applyAlignment="1">
      <alignment horizontal="left" vertical="center"/>
    </xf>
    <xf numFmtId="0" fontId="15" fillId="4" borderId="95" xfId="2" applyFont="1" applyFill="1" applyBorder="1" applyAlignment="1" applyProtection="1">
      <alignment vertical="center"/>
      <protection hidden="1"/>
    </xf>
    <xf numFmtId="0" fontId="30" fillId="19" borderId="0" xfId="0" applyFont="1" applyFill="1" applyAlignment="1">
      <alignment horizontal="left" vertical="top" wrapText="1"/>
    </xf>
    <xf numFmtId="0" fontId="15" fillId="4" borderId="43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left" vertical="center"/>
    </xf>
    <xf numFmtId="0" fontId="15" fillId="4" borderId="42" xfId="0" applyFont="1" applyFill="1" applyBorder="1" applyAlignment="1">
      <alignment horizontal="left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101" xfId="0" applyFont="1" applyFill="1" applyBorder="1" applyAlignment="1">
      <alignment horizontal="left" vertical="center"/>
    </xf>
    <xf numFmtId="0" fontId="15" fillId="19" borderId="57" xfId="0" applyFont="1" applyFill="1" applyBorder="1" applyAlignment="1">
      <alignment horizontal="center" vertical="center"/>
    </xf>
    <xf numFmtId="0" fontId="31" fillId="19" borderId="101" xfId="0" applyFont="1" applyFill="1" applyBorder="1" applyAlignment="1">
      <alignment horizontal="left" vertical="center"/>
    </xf>
    <xf numFmtId="0" fontId="31" fillId="19" borderId="53" xfId="0" applyFont="1" applyFill="1" applyBorder="1" applyAlignment="1">
      <alignment horizontal="center" vertical="center"/>
    </xf>
    <xf numFmtId="0" fontId="31" fillId="19" borderId="53" xfId="0" applyFont="1" applyFill="1" applyBorder="1" applyAlignment="1">
      <alignment horizontal="left" vertical="center"/>
    </xf>
    <xf numFmtId="0" fontId="31" fillId="19" borderId="101" xfId="0" applyFont="1" applyFill="1" applyBorder="1" applyAlignment="1">
      <alignment horizontal="center" vertical="center"/>
    </xf>
    <xf numFmtId="0" fontId="15" fillId="20" borderId="104" xfId="0" applyFont="1" applyFill="1" applyBorder="1" applyAlignment="1">
      <alignment horizontal="center" vertical="center"/>
    </xf>
    <xf numFmtId="0" fontId="15" fillId="20" borderId="105" xfId="0" applyFont="1" applyFill="1" applyBorder="1" applyAlignment="1">
      <alignment horizontal="center" vertical="center"/>
    </xf>
    <xf numFmtId="0" fontId="15" fillId="20" borderId="106" xfId="0" applyFont="1" applyFill="1" applyBorder="1" applyAlignment="1">
      <alignment horizontal="center" vertical="center"/>
    </xf>
    <xf numFmtId="0" fontId="15" fillId="4" borderId="81" xfId="0" applyFont="1" applyFill="1" applyBorder="1" applyAlignment="1">
      <alignment horizontal="left" vertical="center"/>
    </xf>
    <xf numFmtId="0" fontId="15" fillId="4" borderId="80" xfId="0" applyFont="1" applyFill="1" applyBorder="1" applyAlignment="1">
      <alignment horizontal="left" vertical="center"/>
    </xf>
    <xf numFmtId="0" fontId="15" fillId="4" borderId="100" xfId="0" applyFont="1" applyFill="1" applyBorder="1" applyAlignment="1">
      <alignment horizontal="left" vertical="center"/>
    </xf>
    <xf numFmtId="0" fontId="15" fillId="4" borderId="53" xfId="0" applyFont="1" applyFill="1" applyBorder="1" applyAlignment="1">
      <alignment horizontal="center" vertical="center"/>
    </xf>
    <xf numFmtId="0" fontId="15" fillId="4" borderId="53" xfId="2" applyFont="1" applyFill="1" applyBorder="1" applyAlignment="1" applyProtection="1">
      <alignment horizontal="center" vertical="center"/>
      <protection hidden="1"/>
    </xf>
    <xf numFmtId="0" fontId="31" fillId="19" borderId="9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/>
    </xf>
    <xf numFmtId="0" fontId="32" fillId="4" borderId="52" xfId="0" applyFont="1" applyFill="1" applyBorder="1" applyAlignment="1" applyProtection="1">
      <alignment horizontal="center" vertical="center" wrapText="1"/>
      <protection hidden="1"/>
    </xf>
    <xf numFmtId="0" fontId="32" fillId="4" borderId="53" xfId="0" applyFont="1" applyFill="1" applyBorder="1" applyAlignment="1" applyProtection="1">
      <alignment horizontal="center" vertical="center" wrapText="1"/>
      <protection hidden="1"/>
    </xf>
    <xf numFmtId="0" fontId="32" fillId="4" borderId="54" xfId="0" applyFont="1" applyFill="1" applyBorder="1" applyAlignment="1" applyProtection="1">
      <alignment horizontal="center" vertical="center" wrapText="1"/>
      <protection hidden="1"/>
    </xf>
    <xf numFmtId="0" fontId="14" fillId="4" borderId="51" xfId="0" applyFont="1" applyFill="1" applyBorder="1" applyAlignment="1" applyProtection="1">
      <alignment horizontal="center" vertical="center"/>
      <protection hidden="1"/>
    </xf>
    <xf numFmtId="0" fontId="0" fillId="0" borderId="53" xfId="0" applyBorder="1" applyProtection="1">
      <protection hidden="1"/>
    </xf>
    <xf numFmtId="0" fontId="0" fillId="0" borderId="54" xfId="0" applyBorder="1" applyProtection="1">
      <protection hidden="1"/>
    </xf>
    <xf numFmtId="0" fontId="10" fillId="0" borderId="35" xfId="0" applyFont="1" applyBorder="1" applyAlignment="1">
      <alignment horizontal="center"/>
    </xf>
    <xf numFmtId="0" fontId="10" fillId="0" borderId="88" xfId="0" applyFont="1" applyBorder="1" applyAlignment="1" applyProtection="1">
      <alignment horizontal="center"/>
      <protection locked="0"/>
    </xf>
    <xf numFmtId="0" fontId="10" fillId="0" borderId="90" xfId="0" applyFont="1" applyBorder="1" applyAlignment="1" applyProtection="1">
      <alignment horizontal="center"/>
      <protection locked="0"/>
    </xf>
    <xf numFmtId="0" fontId="10" fillId="0" borderId="83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08" xfId="0" applyFont="1" applyBorder="1" applyAlignment="1" applyProtection="1">
      <alignment horizontal="center"/>
      <protection locked="0"/>
    </xf>
    <xf numFmtId="1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4" borderId="90" xfId="0" applyFill="1" applyBorder="1"/>
    <xf numFmtId="0" fontId="0" fillId="2" borderId="89" xfId="0" applyFill="1" applyBorder="1"/>
    <xf numFmtId="0" fontId="0" fillId="4" borderId="89" xfId="0" applyFill="1" applyBorder="1"/>
    <xf numFmtId="1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12" fillId="4" borderId="90" xfId="0" applyFont="1" applyFill="1" applyBorder="1"/>
    <xf numFmtId="1" fontId="12" fillId="14" borderId="1" xfId="0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/>
    <xf numFmtId="0" fontId="12" fillId="14" borderId="90" xfId="0" applyFont="1" applyFill="1" applyBorder="1"/>
    <xf numFmtId="0" fontId="0" fillId="2" borderId="0" xfId="0" applyFill="1"/>
    <xf numFmtId="49" fontId="0" fillId="9" borderId="0" xfId="0" applyNumberFormat="1" applyFill="1"/>
    <xf numFmtId="0" fontId="19" fillId="8" borderId="47" xfId="0" applyFont="1" applyFill="1" applyBorder="1" applyAlignment="1">
      <alignment horizontal="center" vertical="center"/>
    </xf>
    <xf numFmtId="0" fontId="19" fillId="8" borderId="48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/>
    </xf>
    <xf numFmtId="0" fontId="9" fillId="8" borderId="50" xfId="0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horizontal="center" vertical="center"/>
    </xf>
    <xf numFmtId="0" fontId="9" fillId="8" borderId="52" xfId="0" applyFont="1" applyFill="1" applyBorder="1" applyAlignment="1">
      <alignment horizontal="center" vertical="center"/>
    </xf>
    <xf numFmtId="0" fontId="9" fillId="8" borderId="53" xfId="0" applyFont="1" applyFill="1" applyBorder="1" applyAlignment="1">
      <alignment horizontal="center" vertical="center"/>
    </xf>
    <xf numFmtId="0" fontId="9" fillId="8" borderId="54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6" xfId="0" applyFont="1" applyFill="1" applyBorder="1" applyAlignment="1" applyProtection="1">
      <alignment horizontal="left"/>
      <protection locked="0"/>
    </xf>
    <xf numFmtId="0" fontId="9" fillId="0" borderId="89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5" borderId="29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0" borderId="107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3" fillId="0" borderId="7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left"/>
      <protection locked="0"/>
    </xf>
    <xf numFmtId="0" fontId="10" fillId="0" borderId="24" xfId="0" applyFont="1" applyBorder="1" applyAlignment="1" applyProtection="1">
      <alignment horizontal="left"/>
      <protection locked="0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/>
    </xf>
    <xf numFmtId="0" fontId="1" fillId="6" borderId="62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left"/>
      <protection locked="0"/>
    </xf>
    <xf numFmtId="0" fontId="6" fillId="5" borderId="0" xfId="1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2" fillId="5" borderId="6" xfId="0" applyFont="1" applyFill="1" applyBorder="1" applyAlignment="1">
      <alignment horizontal="right" indent="1"/>
    </xf>
    <xf numFmtId="0" fontId="0" fillId="4" borderId="0" xfId="0" applyFill="1" applyAlignment="1">
      <alignment horizontal="center"/>
    </xf>
    <xf numFmtId="0" fontId="4" fillId="6" borderId="3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1" fillId="16" borderId="38" xfId="0" applyFont="1" applyFill="1" applyBorder="1" applyAlignment="1">
      <alignment horizontal="center" vertical="center" wrapText="1"/>
    </xf>
    <xf numFmtId="0" fontId="1" fillId="16" borderId="109" xfId="0" applyFont="1" applyFill="1" applyBorder="1" applyAlignment="1">
      <alignment horizontal="center" vertical="center" wrapText="1"/>
    </xf>
    <xf numFmtId="0" fontId="9" fillId="0" borderId="86" xfId="0" applyFont="1" applyBorder="1" applyAlignment="1" applyProtection="1">
      <alignment horizontal="left"/>
      <protection locked="0"/>
    </xf>
    <xf numFmtId="0" fontId="9" fillId="0" borderId="87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1"/>
      <protection locked="0"/>
    </xf>
    <xf numFmtId="0" fontId="10" fillId="0" borderId="9" xfId="0" applyFont="1" applyBorder="1" applyAlignment="1" applyProtection="1">
      <alignment horizontal="left" indent="1"/>
      <protection locked="0"/>
    </xf>
    <xf numFmtId="0" fontId="10" fillId="0" borderId="11" xfId="0" applyFont="1" applyBorder="1" applyAlignment="1" applyProtection="1">
      <alignment horizontal="left" indent="1"/>
      <protection locked="0"/>
    </xf>
    <xf numFmtId="0" fontId="9" fillId="5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 vertical="center"/>
    </xf>
    <xf numFmtId="0" fontId="4" fillId="6" borderId="84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right" vertical="center" indent="1"/>
    </xf>
    <xf numFmtId="0" fontId="4" fillId="2" borderId="41" xfId="0" applyFont="1" applyFill="1" applyBorder="1" applyAlignment="1">
      <alignment horizontal="right" vertical="center" indent="1"/>
    </xf>
    <xf numFmtId="0" fontId="4" fillId="2" borderId="71" xfId="0" applyFont="1" applyFill="1" applyBorder="1" applyAlignment="1">
      <alignment horizontal="right" vertical="center" indent="1"/>
    </xf>
    <xf numFmtId="0" fontId="4" fillId="2" borderId="72" xfId="0" applyFont="1" applyFill="1" applyBorder="1" applyAlignment="1">
      <alignment horizontal="right" vertical="center" indent="1"/>
    </xf>
    <xf numFmtId="0" fontId="13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23" fillId="4" borderId="0" xfId="0" applyFont="1" applyFill="1" applyAlignment="1" applyProtection="1">
      <alignment horizontal="left" vertical="center"/>
      <protection hidden="1"/>
    </xf>
    <xf numFmtId="0" fontId="9" fillId="5" borderId="25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10" fillId="0" borderId="43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15" fillId="13" borderId="47" xfId="0" applyFont="1" applyFill="1" applyBorder="1" applyAlignment="1" applyProtection="1">
      <alignment horizontal="center" vertical="center" wrapText="1"/>
      <protection hidden="1"/>
    </xf>
    <xf numFmtId="0" fontId="15" fillId="13" borderId="48" xfId="0" applyFont="1" applyFill="1" applyBorder="1" applyAlignment="1" applyProtection="1">
      <alignment horizontal="center" vertical="center" wrapText="1"/>
      <protection hidden="1"/>
    </xf>
    <xf numFmtId="0" fontId="15" fillId="13" borderId="49" xfId="0" applyFont="1" applyFill="1" applyBorder="1" applyAlignment="1" applyProtection="1">
      <alignment horizontal="center" vertical="center" wrapText="1"/>
      <protection hidden="1"/>
    </xf>
    <xf numFmtId="0" fontId="15" fillId="13" borderId="50" xfId="0" applyFont="1" applyFill="1" applyBorder="1" applyAlignment="1" applyProtection="1">
      <alignment horizontal="center" vertical="center" wrapText="1"/>
      <protection hidden="1"/>
    </xf>
    <xf numFmtId="0" fontId="15" fillId="13" borderId="0" xfId="0" applyFont="1" applyFill="1" applyAlignment="1" applyProtection="1">
      <alignment horizontal="center" vertical="center" wrapText="1"/>
      <protection hidden="1"/>
    </xf>
    <xf numFmtId="0" fontId="15" fillId="13" borderId="51" xfId="0" applyFont="1" applyFill="1" applyBorder="1" applyAlignment="1" applyProtection="1">
      <alignment horizontal="center" vertical="center" wrapText="1"/>
      <protection hidden="1"/>
    </xf>
    <xf numFmtId="0" fontId="19" fillId="13" borderId="50" xfId="0" quotePrefix="1" applyFont="1" applyFill="1" applyBorder="1" applyAlignment="1">
      <alignment horizontal="center" vertical="top" wrapText="1"/>
    </xf>
    <xf numFmtId="0" fontId="19" fillId="13" borderId="0" xfId="0" quotePrefix="1" applyFont="1" applyFill="1" applyAlignment="1">
      <alignment horizontal="center" vertical="top" wrapText="1"/>
    </xf>
    <xf numFmtId="0" fontId="19" fillId="13" borderId="51" xfId="0" quotePrefix="1" applyFont="1" applyFill="1" applyBorder="1" applyAlignment="1">
      <alignment horizontal="center" vertical="top" wrapText="1"/>
    </xf>
    <xf numFmtId="0" fontId="19" fillId="13" borderId="52" xfId="0" quotePrefix="1" applyFont="1" applyFill="1" applyBorder="1" applyAlignment="1">
      <alignment horizontal="center" vertical="top" wrapText="1"/>
    </xf>
    <xf numFmtId="0" fontId="19" fillId="13" borderId="53" xfId="0" quotePrefix="1" applyFont="1" applyFill="1" applyBorder="1" applyAlignment="1">
      <alignment horizontal="center" vertical="top" wrapText="1"/>
    </xf>
    <xf numFmtId="0" fontId="19" fillId="13" borderId="54" xfId="0" quotePrefix="1" applyFont="1" applyFill="1" applyBorder="1" applyAlignment="1">
      <alignment horizontal="center" vertical="top" wrapText="1"/>
    </xf>
    <xf numFmtId="0" fontId="19" fillId="13" borderId="50" xfId="0" quotePrefix="1" applyFont="1" applyFill="1" applyBorder="1" applyAlignment="1">
      <alignment horizontal="center" vertical="center" wrapText="1"/>
    </xf>
    <xf numFmtId="0" fontId="19" fillId="13" borderId="0" xfId="0" quotePrefix="1" applyFont="1" applyFill="1" applyAlignment="1">
      <alignment horizontal="center" vertical="center" wrapText="1"/>
    </xf>
    <xf numFmtId="0" fontId="19" fillId="13" borderId="51" xfId="0" quotePrefix="1" applyFont="1" applyFill="1" applyBorder="1" applyAlignment="1">
      <alignment horizontal="center" vertical="center" wrapText="1"/>
    </xf>
    <xf numFmtId="0" fontId="19" fillId="13" borderId="52" xfId="0" quotePrefix="1" applyFont="1" applyFill="1" applyBorder="1" applyAlignment="1">
      <alignment horizontal="center" vertical="center" wrapText="1"/>
    </xf>
    <xf numFmtId="0" fontId="19" fillId="13" borderId="53" xfId="0" quotePrefix="1" applyFont="1" applyFill="1" applyBorder="1" applyAlignment="1">
      <alignment horizontal="center" vertical="center" wrapText="1"/>
    </xf>
    <xf numFmtId="0" fontId="19" fillId="13" borderId="54" xfId="0" quotePrefix="1" applyFont="1" applyFill="1" applyBorder="1" applyAlignment="1">
      <alignment horizontal="center" vertical="center" wrapText="1"/>
    </xf>
    <xf numFmtId="0" fontId="17" fillId="4" borderId="45" xfId="0" applyFont="1" applyFill="1" applyBorder="1" applyAlignment="1" applyProtection="1">
      <alignment horizontal="center" vertical="center" wrapText="1"/>
      <protection hidden="1"/>
    </xf>
    <xf numFmtId="0" fontId="33" fillId="12" borderId="47" xfId="0" applyFont="1" applyFill="1" applyBorder="1" applyAlignment="1" applyProtection="1">
      <alignment horizontal="center" vertical="center" wrapText="1"/>
      <protection hidden="1"/>
    </xf>
    <xf numFmtId="0" fontId="33" fillId="12" borderId="48" xfId="0" applyFont="1" applyFill="1" applyBorder="1" applyAlignment="1" applyProtection="1">
      <alignment horizontal="center" vertical="center" wrapText="1"/>
      <protection hidden="1"/>
    </xf>
    <xf numFmtId="0" fontId="33" fillId="12" borderId="49" xfId="0" applyFont="1" applyFill="1" applyBorder="1" applyAlignment="1" applyProtection="1">
      <alignment horizontal="center" vertical="center" wrapText="1"/>
      <protection hidden="1"/>
    </xf>
    <xf numFmtId="0" fontId="33" fillId="12" borderId="50" xfId="0" applyFont="1" applyFill="1" applyBorder="1" applyAlignment="1" applyProtection="1">
      <alignment horizontal="center" vertical="center" wrapText="1"/>
      <protection hidden="1"/>
    </xf>
    <xf numFmtId="0" fontId="33" fillId="12" borderId="0" xfId="0" applyFont="1" applyFill="1" applyAlignment="1" applyProtection="1">
      <alignment horizontal="center" vertical="center" wrapText="1"/>
      <protection hidden="1"/>
    </xf>
    <xf numFmtId="0" fontId="33" fillId="12" borderId="51" xfId="0" applyFont="1" applyFill="1" applyBorder="1" applyAlignment="1" applyProtection="1">
      <alignment horizontal="center" vertical="center" wrapText="1"/>
      <protection hidden="1"/>
    </xf>
    <xf numFmtId="0" fontId="33" fillId="12" borderId="52" xfId="0" applyFont="1" applyFill="1" applyBorder="1" applyAlignment="1" applyProtection="1">
      <alignment horizontal="center" vertical="center" wrapText="1"/>
      <protection hidden="1"/>
    </xf>
    <xf numFmtId="0" fontId="33" fillId="12" borderId="53" xfId="0" applyFont="1" applyFill="1" applyBorder="1" applyAlignment="1" applyProtection="1">
      <alignment horizontal="center" vertical="center" wrapText="1"/>
      <protection hidden="1"/>
    </xf>
    <xf numFmtId="0" fontId="33" fillId="12" borderId="54" xfId="0" applyFont="1" applyFill="1" applyBorder="1" applyAlignment="1" applyProtection="1">
      <alignment horizontal="center" vertical="center" wrapText="1"/>
      <protection hidden="1"/>
    </xf>
    <xf numFmtId="0" fontId="15" fillId="14" borderId="29" xfId="0" applyFont="1" applyFill="1" applyBorder="1" applyAlignment="1" applyProtection="1">
      <alignment horizontal="center" vertical="center" wrapText="1"/>
      <protection hidden="1"/>
    </xf>
    <xf numFmtId="0" fontId="15" fillId="14" borderId="16" xfId="0" applyFont="1" applyFill="1" applyBorder="1" applyAlignment="1" applyProtection="1">
      <alignment horizontal="center" vertical="center" wrapText="1"/>
      <protection hidden="1"/>
    </xf>
    <xf numFmtId="0" fontId="15" fillId="14" borderId="65" xfId="0" applyFont="1" applyFill="1" applyBorder="1" applyAlignment="1" applyProtection="1">
      <alignment horizontal="center" vertical="center" wrapText="1"/>
      <protection hidden="1"/>
    </xf>
    <xf numFmtId="0" fontId="13" fillId="11" borderId="43" xfId="0" applyFont="1" applyFill="1" applyBorder="1" applyAlignment="1" applyProtection="1">
      <alignment horizontal="center"/>
      <protection hidden="1"/>
    </xf>
    <xf numFmtId="0" fontId="13" fillId="11" borderId="42" xfId="0" applyFont="1" applyFill="1" applyBorder="1" applyAlignment="1" applyProtection="1">
      <alignment horizontal="center"/>
      <protection hidden="1"/>
    </xf>
    <xf numFmtId="0" fontId="13" fillId="11" borderId="41" xfId="0" applyFont="1" applyFill="1" applyBorder="1" applyAlignment="1" applyProtection="1">
      <alignment horizontal="center"/>
      <protection hidden="1"/>
    </xf>
    <xf numFmtId="0" fontId="13" fillId="11" borderId="43" xfId="0" applyFont="1" applyFill="1" applyBorder="1" applyAlignment="1" applyProtection="1">
      <alignment horizontal="center" vertical="center"/>
      <protection hidden="1"/>
    </xf>
    <xf numFmtId="0" fontId="13" fillId="11" borderId="42" xfId="0" applyFont="1" applyFill="1" applyBorder="1" applyAlignment="1" applyProtection="1">
      <alignment horizontal="center" vertical="center"/>
      <protection hidden="1"/>
    </xf>
    <xf numFmtId="0" fontId="13" fillId="11" borderId="41" xfId="0" applyFont="1" applyFill="1" applyBorder="1" applyAlignment="1" applyProtection="1">
      <alignment horizontal="center" vertical="center"/>
      <protection hidden="1"/>
    </xf>
    <xf numFmtId="0" fontId="13" fillId="11" borderId="44" xfId="0" applyFont="1" applyFill="1" applyBorder="1" applyAlignment="1" applyProtection="1">
      <alignment horizontal="center" vertical="center"/>
      <protection hidden="1"/>
    </xf>
    <xf numFmtId="0" fontId="13" fillId="11" borderId="45" xfId="0" applyFont="1" applyFill="1" applyBorder="1" applyAlignment="1" applyProtection="1">
      <alignment horizontal="center" vertical="center"/>
      <protection hidden="1"/>
    </xf>
    <xf numFmtId="0" fontId="13" fillId="11" borderId="46" xfId="0" applyFont="1" applyFill="1" applyBorder="1" applyAlignment="1" applyProtection="1">
      <alignment horizontal="center" vertical="center"/>
      <protection hidden="1"/>
    </xf>
    <xf numFmtId="0" fontId="13" fillId="11" borderId="52" xfId="0" applyFont="1" applyFill="1" applyBorder="1" applyAlignment="1" applyProtection="1">
      <alignment horizontal="center" vertical="center"/>
      <protection hidden="1"/>
    </xf>
    <xf numFmtId="0" fontId="13" fillId="11" borderId="53" xfId="0" applyFont="1" applyFill="1" applyBorder="1" applyAlignment="1" applyProtection="1">
      <alignment horizontal="center" vertical="center"/>
      <protection hidden="1"/>
    </xf>
    <xf numFmtId="0" fontId="13" fillId="11" borderId="54" xfId="0" applyFont="1" applyFill="1" applyBorder="1" applyAlignment="1" applyProtection="1">
      <alignment horizontal="center" vertical="center"/>
      <protection hidden="1"/>
    </xf>
    <xf numFmtId="0" fontId="9" fillId="13" borderId="47" xfId="0" applyFont="1" applyFill="1" applyBorder="1" applyAlignment="1" applyProtection="1">
      <alignment horizontal="center" vertical="center" wrapText="1"/>
      <protection hidden="1"/>
    </xf>
    <xf numFmtId="0" fontId="9" fillId="13" borderId="48" xfId="0" applyFont="1" applyFill="1" applyBorder="1" applyAlignment="1" applyProtection="1">
      <alignment horizontal="center" vertical="center" wrapText="1"/>
      <protection hidden="1"/>
    </xf>
    <xf numFmtId="0" fontId="9" fillId="13" borderId="49" xfId="0" applyFont="1" applyFill="1" applyBorder="1" applyAlignment="1" applyProtection="1">
      <alignment horizontal="center" vertical="center" wrapText="1"/>
      <protection hidden="1"/>
    </xf>
    <xf numFmtId="0" fontId="9" fillId="13" borderId="50" xfId="0" applyFont="1" applyFill="1" applyBorder="1" applyAlignment="1" applyProtection="1">
      <alignment horizontal="center" vertical="center" wrapText="1"/>
      <protection hidden="1"/>
    </xf>
    <xf numFmtId="0" fontId="9" fillId="13" borderId="0" xfId="0" applyFont="1" applyFill="1" applyAlignment="1" applyProtection="1">
      <alignment horizontal="center" vertical="center" wrapText="1"/>
      <protection hidden="1"/>
    </xf>
    <xf numFmtId="0" fontId="9" fillId="13" borderId="51" xfId="0" applyFont="1" applyFill="1" applyBorder="1" applyAlignment="1" applyProtection="1">
      <alignment horizontal="center" vertical="center" wrapText="1"/>
      <protection hidden="1"/>
    </xf>
    <xf numFmtId="0" fontId="25" fillId="4" borderId="50" xfId="0" applyFont="1" applyFill="1" applyBorder="1" applyAlignment="1" applyProtection="1">
      <alignment horizontal="center" vertical="center" wrapText="1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25" fillId="4" borderId="51" xfId="0" applyFont="1" applyFill="1" applyBorder="1" applyAlignment="1" applyProtection="1">
      <alignment horizontal="center" vertical="center" wrapText="1"/>
      <protection hidden="1"/>
    </xf>
    <xf numFmtId="0" fontId="26" fillId="4" borderId="50" xfId="0" applyFont="1" applyFill="1" applyBorder="1" applyAlignment="1" applyProtection="1">
      <alignment horizontal="center"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26" fillId="4" borderId="51" xfId="0" applyFont="1" applyFill="1" applyBorder="1" applyAlignment="1" applyProtection="1">
      <alignment horizontal="center" vertical="center" wrapText="1"/>
      <protection hidden="1"/>
    </xf>
    <xf numFmtId="0" fontId="28" fillId="18" borderId="52" xfId="0" applyFont="1" applyFill="1" applyBorder="1" applyAlignment="1">
      <alignment horizontal="center" vertical="center" wrapText="1"/>
    </xf>
    <xf numFmtId="0" fontId="28" fillId="18" borderId="53" xfId="0" applyFont="1" applyFill="1" applyBorder="1" applyAlignment="1">
      <alignment horizontal="center" vertical="center" wrapText="1"/>
    </xf>
    <xf numFmtId="0" fontId="28" fillId="18" borderId="54" xfId="0" applyFont="1" applyFill="1" applyBorder="1" applyAlignment="1">
      <alignment horizontal="center" vertical="center" wrapText="1"/>
    </xf>
    <xf numFmtId="0" fontId="15" fillId="20" borderId="74" xfId="0" applyFont="1" applyFill="1" applyBorder="1" applyAlignment="1">
      <alignment horizontal="center" vertical="center" wrapText="1"/>
    </xf>
    <xf numFmtId="0" fontId="15" fillId="20" borderId="75" xfId="0" applyFont="1" applyFill="1" applyBorder="1" applyAlignment="1">
      <alignment horizontal="center" vertical="center" wrapText="1"/>
    </xf>
    <xf numFmtId="0" fontId="15" fillId="20" borderId="94" xfId="0" applyFont="1" applyFill="1" applyBorder="1" applyAlignment="1">
      <alignment horizontal="center" vertical="center" wrapText="1"/>
    </xf>
    <xf numFmtId="0" fontId="15" fillId="14" borderId="74" xfId="0" applyFont="1" applyFill="1" applyBorder="1" applyAlignment="1">
      <alignment horizontal="center" vertical="center" wrapText="1"/>
    </xf>
    <xf numFmtId="0" fontId="15" fillId="14" borderId="75" xfId="0" applyFont="1" applyFill="1" applyBorder="1" applyAlignment="1">
      <alignment horizontal="center" vertical="center" wrapText="1"/>
    </xf>
    <xf numFmtId="0" fontId="15" fillId="14" borderId="94" xfId="0" applyFont="1" applyFill="1" applyBorder="1" applyAlignment="1">
      <alignment horizontal="center" vertical="center" wrapText="1"/>
    </xf>
    <xf numFmtId="0" fontId="28" fillId="18" borderId="44" xfId="0" applyFont="1" applyFill="1" applyBorder="1" applyAlignment="1">
      <alignment horizontal="center" vertical="center" wrapText="1"/>
    </xf>
    <xf numFmtId="0" fontId="28" fillId="18" borderId="45" xfId="0" applyFont="1" applyFill="1" applyBorder="1" applyAlignment="1">
      <alignment horizontal="center" vertical="center" wrapText="1"/>
    </xf>
    <xf numFmtId="0" fontId="28" fillId="18" borderId="46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70" xfId="0" applyFont="1" applyBorder="1" applyAlignment="1">
      <alignment horizontal="left" vertical="top" wrapText="1"/>
    </xf>
    <xf numFmtId="0" fontId="10" fillId="0" borderId="66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9" fillId="8" borderId="0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 vertical="center" wrapText="1"/>
    </xf>
    <xf numFmtId="0" fontId="19" fillId="0" borderId="69" xfId="0" quotePrefix="1" applyFont="1" applyBorder="1" applyAlignment="1">
      <alignment horizontal="center" vertical="center" wrapText="1"/>
    </xf>
    <xf numFmtId="0" fontId="19" fillId="0" borderId="34" xfId="0" quotePrefix="1" applyFont="1" applyBorder="1" applyAlignment="1">
      <alignment horizontal="center" vertical="center" wrapText="1"/>
    </xf>
    <xf numFmtId="0" fontId="19" fillId="0" borderId="70" xfId="0" quotePrefix="1" applyFont="1" applyBorder="1" applyAlignment="1">
      <alignment horizontal="center" vertical="center" wrapText="1"/>
    </xf>
    <xf numFmtId="0" fontId="19" fillId="0" borderId="64" xfId="0" quotePrefix="1" applyFont="1" applyBorder="1" applyAlignment="1">
      <alignment horizontal="center" vertical="center" wrapText="1"/>
    </xf>
    <xf numFmtId="0" fontId="19" fillId="0" borderId="16" xfId="0" quotePrefix="1" applyFont="1" applyBorder="1" applyAlignment="1">
      <alignment horizontal="center" vertical="center" wrapText="1"/>
    </xf>
    <xf numFmtId="0" fontId="19" fillId="0" borderId="65" xfId="0" quotePrefix="1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69" xfId="0" quotePrefix="1" applyFont="1" applyBorder="1" applyAlignment="1">
      <alignment horizontal="left" vertical="center" wrapText="1"/>
    </xf>
    <xf numFmtId="0" fontId="10" fillId="0" borderId="34" xfId="0" quotePrefix="1" applyFont="1" applyBorder="1" applyAlignment="1">
      <alignment horizontal="left" vertical="center" wrapText="1"/>
    </xf>
    <xf numFmtId="0" fontId="10" fillId="0" borderId="70" xfId="0" quotePrefix="1" applyFont="1" applyBorder="1" applyAlignment="1">
      <alignment horizontal="left" vertical="center" wrapText="1"/>
    </xf>
    <xf numFmtId="0" fontId="10" fillId="0" borderId="50" xfId="0" quotePrefix="1" applyFont="1" applyBorder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  <xf numFmtId="0" fontId="10" fillId="0" borderId="51" xfId="0" quotePrefix="1" applyFont="1" applyBorder="1" applyAlignment="1">
      <alignment horizontal="left" vertical="center" wrapText="1"/>
    </xf>
    <xf numFmtId="0" fontId="7" fillId="5" borderId="47" xfId="0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/>
    </xf>
    <xf numFmtId="0" fontId="7" fillId="5" borderId="49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/>
    </xf>
    <xf numFmtId="14" fontId="8" fillId="5" borderId="5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51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51" xfId="0" applyFont="1" applyFill="1" applyBorder="1" applyAlignment="1">
      <alignment horizontal="center"/>
    </xf>
    <xf numFmtId="0" fontId="2" fillId="5" borderId="110" xfId="0" applyFont="1" applyFill="1" applyBorder="1" applyAlignment="1">
      <alignment horizontal="center"/>
    </xf>
    <xf numFmtId="0" fontId="2" fillId="5" borderId="111" xfId="0" applyFont="1" applyFill="1" applyBorder="1" applyAlignment="1">
      <alignment horizontal="center"/>
    </xf>
    <xf numFmtId="0" fontId="4" fillId="6" borderId="112" xfId="0" applyFont="1" applyFill="1" applyBorder="1" applyAlignment="1">
      <alignment horizontal="center" vertical="center"/>
    </xf>
    <xf numFmtId="0" fontId="4" fillId="6" borderId="113" xfId="0" applyFont="1" applyFill="1" applyBorder="1" applyAlignment="1">
      <alignment horizontal="center" vertical="center"/>
    </xf>
    <xf numFmtId="0" fontId="2" fillId="5" borderId="112" xfId="0" applyFont="1" applyFill="1" applyBorder="1" applyAlignment="1">
      <alignment horizontal="right" indent="1"/>
    </xf>
    <xf numFmtId="0" fontId="10" fillId="4" borderId="113" xfId="0" applyFont="1" applyFill="1" applyBorder="1" applyAlignment="1" applyProtection="1">
      <alignment horizontal="left"/>
      <protection locked="0"/>
    </xf>
    <xf numFmtId="0" fontId="10" fillId="0" borderId="113" xfId="0" applyFont="1" applyBorder="1" applyAlignment="1" applyProtection="1">
      <alignment horizontal="left"/>
      <protection locked="0"/>
    </xf>
    <xf numFmtId="0" fontId="9" fillId="5" borderId="114" xfId="0" applyFont="1" applyFill="1" applyBorder="1" applyAlignment="1">
      <alignment horizontal="center"/>
    </xf>
    <xf numFmtId="0" fontId="9" fillId="5" borderId="115" xfId="0" applyFont="1" applyFill="1" applyBorder="1" applyAlignment="1">
      <alignment horizontal="center"/>
    </xf>
    <xf numFmtId="0" fontId="6" fillId="5" borderId="50" xfId="1" applyFont="1" applyFill="1" applyBorder="1" applyAlignment="1">
      <alignment horizontal="center"/>
    </xf>
    <xf numFmtId="0" fontId="9" fillId="5" borderId="52" xfId="0" applyFont="1" applyFill="1" applyBorder="1" applyAlignment="1">
      <alignment horizontal="center"/>
    </xf>
    <xf numFmtId="0" fontId="9" fillId="5" borderId="53" xfId="0" applyFont="1" applyFill="1" applyBorder="1" applyAlignment="1">
      <alignment horizontal="center"/>
    </xf>
    <xf numFmtId="0" fontId="9" fillId="5" borderId="116" xfId="0" applyFont="1" applyFill="1" applyBorder="1" applyAlignment="1">
      <alignment horizontal="center"/>
    </xf>
    <xf numFmtId="0" fontId="9" fillId="5" borderId="109" xfId="0" applyFont="1" applyFill="1" applyBorder="1" applyAlignment="1">
      <alignment horizontal="center" wrapText="1"/>
    </xf>
    <xf numFmtId="0" fontId="9" fillId="5" borderId="53" xfId="0" applyFont="1" applyFill="1" applyBorder="1" applyAlignment="1">
      <alignment horizontal="center" wrapText="1"/>
    </xf>
    <xf numFmtId="0" fontId="9" fillId="5" borderId="54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117" xfId="0" applyFont="1" applyFill="1" applyBorder="1" applyAlignment="1">
      <alignment horizontal="center"/>
    </xf>
    <xf numFmtId="0" fontId="2" fillId="4" borderId="118" xfId="0" applyFont="1" applyFill="1" applyBorder="1" applyAlignment="1">
      <alignment horizontal="center"/>
    </xf>
    <xf numFmtId="0" fontId="1" fillId="2" borderId="119" xfId="0" applyFont="1" applyFill="1" applyBorder="1" applyAlignment="1">
      <alignment horizontal="center"/>
    </xf>
    <xf numFmtId="0" fontId="18" fillId="3" borderId="120" xfId="0" applyFont="1" applyFill="1" applyBorder="1" applyAlignment="1">
      <alignment horizontal="center"/>
    </xf>
    <xf numFmtId="0" fontId="18" fillId="3" borderId="48" xfId="0" applyFont="1" applyFill="1" applyBorder="1" applyAlignment="1">
      <alignment horizontal="center"/>
    </xf>
    <xf numFmtId="0" fontId="18" fillId="3" borderId="121" xfId="0" applyFont="1" applyFill="1" applyBorder="1" applyAlignment="1">
      <alignment horizontal="center"/>
    </xf>
    <xf numFmtId="0" fontId="2" fillId="5" borderId="118" xfId="0" applyFont="1" applyFill="1" applyBorder="1" applyAlignment="1">
      <alignment horizontal="center"/>
    </xf>
    <xf numFmtId="0" fontId="2" fillId="5" borderId="118" xfId="0" applyFont="1" applyFill="1" applyBorder="1" applyAlignment="1">
      <alignment horizontal="center"/>
    </xf>
    <xf numFmtId="0" fontId="1" fillId="7" borderId="88" xfId="0" applyFont="1" applyFill="1" applyBorder="1" applyAlignment="1">
      <alignment horizontal="center" vertical="center" wrapText="1"/>
    </xf>
    <xf numFmtId="0" fontId="1" fillId="2" borderId="122" xfId="0" applyFont="1" applyFill="1" applyBorder="1" applyAlignment="1">
      <alignment horizontal="center" vertical="center"/>
    </xf>
    <xf numFmtId="0" fontId="1" fillId="7" borderId="90" xfId="0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center"/>
    </xf>
    <xf numFmtId="164" fontId="10" fillId="3" borderId="90" xfId="0" applyNumberFormat="1" applyFont="1" applyFill="1" applyBorder="1"/>
    <xf numFmtId="0" fontId="10" fillId="4" borderId="89" xfId="0" applyFont="1" applyFill="1" applyBorder="1" applyAlignment="1">
      <alignment horizontal="center"/>
    </xf>
    <xf numFmtId="0" fontId="10" fillId="0" borderId="123" xfId="0" applyFont="1" applyBorder="1" applyAlignment="1">
      <alignment horizontal="center"/>
    </xf>
    <xf numFmtId="0" fontId="3" fillId="0" borderId="124" xfId="0" applyFont="1" applyBorder="1" applyAlignment="1">
      <alignment horizontal="center"/>
    </xf>
    <xf numFmtId="0" fontId="3" fillId="0" borderId="125" xfId="0" applyFont="1" applyBorder="1" applyAlignment="1">
      <alignment horizontal="center"/>
    </xf>
    <xf numFmtId="0" fontId="10" fillId="0" borderId="125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164" fontId="3" fillId="3" borderId="127" xfId="0" applyNumberFormat="1" applyFont="1" applyFill="1" applyBorder="1"/>
  </cellXfs>
  <cellStyles count="3">
    <cellStyle name="Hiperlink" xfId="1" builtinId="8"/>
    <cellStyle name="Normal" xfId="0" builtinId="0"/>
    <cellStyle name="Normal 3" xfId="2" xr:uid="{9C555F52-96F5-41DB-9BE8-AB95C018C8FB}"/>
  </cellStyles>
  <dxfs count="0"/>
  <tableStyles count="0" defaultTableStyle="TableStyleMedium2" defaultPivotStyle="PivotStyleLight16"/>
  <colors>
    <mruColors>
      <color rgb="FFFE3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190697</xdr:colOff>
      <xdr:row>1</xdr:row>
      <xdr:rowOff>109903</xdr:rowOff>
    </xdr:from>
    <xdr:to>
      <xdr:col>3</xdr:col>
      <xdr:colOff>1185949</xdr:colOff>
      <xdr:row>6</xdr:row>
      <xdr:rowOff>112534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4DAE40D-C6D9-4599-92CB-98FD6C39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66" y="170961"/>
          <a:ext cx="1239483" cy="11857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449036</xdr:colOff>
      <xdr:row>1</xdr:row>
      <xdr:rowOff>108856</xdr:rowOff>
    </xdr:from>
    <xdr:to>
      <xdr:col>29</xdr:col>
      <xdr:colOff>614252</xdr:colOff>
      <xdr:row>6</xdr:row>
      <xdr:rowOff>111487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BB3C21-30D7-4A4F-BCDB-3A6F5A13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107" y="163285"/>
          <a:ext cx="1240180" cy="12000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2</xdr:col>
      <xdr:colOff>210161</xdr:colOff>
      <xdr:row>4</xdr:row>
      <xdr:rowOff>192553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A2271-CF28-47BC-9947-4B2F2601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76225"/>
          <a:ext cx="1172186" cy="1021228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3143250</xdr:colOff>
      <xdr:row>1</xdr:row>
      <xdr:rowOff>104775</xdr:rowOff>
    </xdr:from>
    <xdr:to>
      <xdr:col>11</xdr:col>
      <xdr:colOff>391136</xdr:colOff>
      <xdr:row>4</xdr:row>
      <xdr:rowOff>221128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E3563B-B663-4017-9BF0-9E66612D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304800"/>
          <a:ext cx="1172186" cy="1021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47625</xdr:rowOff>
    </xdr:from>
    <xdr:to>
      <xdr:col>2</xdr:col>
      <xdr:colOff>676886</xdr:colOff>
      <xdr:row>4</xdr:row>
      <xdr:rowOff>163978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F828465-1F75-45E8-A355-8AFAB5A2C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247650"/>
          <a:ext cx="1172186" cy="1021228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1</xdr:row>
      <xdr:rowOff>76200</xdr:rowOff>
    </xdr:from>
    <xdr:to>
      <xdr:col>13</xdr:col>
      <xdr:colOff>1019786</xdr:colOff>
      <xdr:row>4</xdr:row>
      <xdr:rowOff>192553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93CF764-F321-45EF-9053-757C7560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276225"/>
          <a:ext cx="1172186" cy="1021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scricao@shinshukan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E127-3A0C-48DF-8930-33C30BBD7FAF}">
  <sheetPr codeName="Planilha1">
    <pageSetUpPr fitToPage="1"/>
  </sheetPr>
  <dimension ref="A1:AH89"/>
  <sheetViews>
    <sheetView showGridLines="0" showRowColHeaders="0" tabSelected="1" topLeftCell="B1" zoomScale="68" zoomScaleNormal="68" workbookViewId="0">
      <selection activeCell="E9" sqref="E9:K9"/>
    </sheetView>
  </sheetViews>
  <sheetFormatPr defaultRowHeight="15" x14ac:dyDescent="0.25"/>
  <cols>
    <col min="1" max="2" width="1.140625" customWidth="1"/>
    <col min="3" max="3" width="3.7109375" style="1" customWidth="1"/>
    <col min="4" max="4" width="39.42578125" style="1" customWidth="1"/>
    <col min="5" max="5" width="28.5703125" customWidth="1"/>
    <col min="6" max="6" width="21.28515625" bestFit="1" customWidth="1"/>
    <col min="7" max="7" width="14.85546875" style="1" bestFit="1" customWidth="1"/>
    <col min="8" max="8" width="7.28515625" style="1" customWidth="1"/>
    <col min="9" max="9" width="10.140625" style="1" customWidth="1"/>
    <col min="10" max="10" width="15.5703125" style="1" bestFit="1" customWidth="1"/>
    <col min="11" max="11" width="0.85546875" style="2" customWidth="1"/>
    <col min="12" max="12" width="11.7109375" style="1" bestFit="1" customWidth="1"/>
    <col min="13" max="13" width="8.28515625" style="1" customWidth="1"/>
    <col min="14" max="14" width="16.140625" style="1" customWidth="1"/>
    <col min="15" max="15" width="10.28515625" style="1" hidden="1" customWidth="1"/>
    <col min="16" max="16" width="15" style="1" hidden="1" customWidth="1"/>
    <col min="17" max="17" width="11.7109375" style="1" hidden="1" customWidth="1"/>
    <col min="18" max="19" width="10.28515625" style="1" hidden="1" customWidth="1"/>
    <col min="20" max="20" width="19" style="1" hidden="1" customWidth="1"/>
    <col min="21" max="21" width="49.85546875" style="1" hidden="1" customWidth="1"/>
    <col min="22" max="23" width="33.28515625" style="1" hidden="1" customWidth="1"/>
    <col min="24" max="24" width="31.42578125" style="1" hidden="1" customWidth="1"/>
    <col min="25" max="25" width="37" style="1" hidden="1" customWidth="1"/>
    <col min="26" max="26" width="25.5703125" style="1" hidden="1" customWidth="1"/>
    <col min="27" max="27" width="31.7109375" style="1" hidden="1" customWidth="1"/>
    <col min="28" max="28" width="20.42578125" style="1" hidden="1" customWidth="1"/>
    <col min="29" max="29" width="25.5703125" style="1" hidden="1" customWidth="1"/>
    <col min="30" max="30" width="26.42578125" customWidth="1"/>
    <col min="31" max="31" width="0.85546875" customWidth="1"/>
    <col min="32" max="32" width="25.42578125" customWidth="1"/>
    <col min="33" max="33" width="14" bestFit="1" customWidth="1"/>
    <col min="34" max="34" width="24.28515625" customWidth="1"/>
  </cols>
  <sheetData>
    <row r="1" spans="1:34" ht="4.9000000000000004" customHeight="1" thickBot="1" x14ac:dyDescent="0.3">
      <c r="A1" t="s">
        <v>958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</row>
    <row r="2" spans="1:34" ht="21.75" thickTop="1" x14ac:dyDescent="0.35">
      <c r="C2" s="556" t="s">
        <v>158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8"/>
      <c r="AF2" s="430" t="s">
        <v>14</v>
      </c>
      <c r="AG2" s="431"/>
    </row>
    <row r="3" spans="1:34" ht="18.75" x14ac:dyDescent="0.3">
      <c r="C3" s="559" t="s">
        <v>2724</v>
      </c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1"/>
      <c r="AF3" s="195" t="s">
        <v>13</v>
      </c>
      <c r="AG3" s="196">
        <v>80</v>
      </c>
    </row>
    <row r="4" spans="1:34" ht="18.75" x14ac:dyDescent="0.3">
      <c r="C4" s="562" t="s">
        <v>2725</v>
      </c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4"/>
      <c r="AF4" s="197" t="s">
        <v>15</v>
      </c>
      <c r="AG4" s="198">
        <v>40</v>
      </c>
    </row>
    <row r="5" spans="1:34" x14ac:dyDescent="0.25">
      <c r="C5" s="565" t="s">
        <v>2726</v>
      </c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6"/>
      <c r="AA5" s="566"/>
      <c r="AB5" s="566"/>
      <c r="AC5" s="566"/>
      <c r="AD5" s="567"/>
      <c r="AF5" s="195" t="s">
        <v>2288</v>
      </c>
      <c r="AG5" s="196">
        <f>3*AG4</f>
        <v>120</v>
      </c>
    </row>
    <row r="6" spans="1:34" ht="18.75" x14ac:dyDescent="0.25">
      <c r="C6" s="565" t="s">
        <v>159</v>
      </c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6"/>
      <c r="X6" s="566"/>
      <c r="Y6" s="566"/>
      <c r="Z6" s="566"/>
      <c r="AA6" s="566"/>
      <c r="AB6" s="566"/>
      <c r="AC6" s="566"/>
      <c r="AD6" s="567"/>
      <c r="AF6" s="415" t="s">
        <v>2294</v>
      </c>
      <c r="AG6" s="417"/>
    </row>
    <row r="7" spans="1:34" ht="15.75" thickBot="1" x14ac:dyDescent="0.3">
      <c r="C7" s="56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569"/>
      <c r="AF7" s="199" t="s">
        <v>18</v>
      </c>
      <c r="AG7" s="200">
        <v>40</v>
      </c>
    </row>
    <row r="8" spans="1:34" s="3" customFormat="1" ht="19.899999999999999" customHeight="1" thickBot="1" x14ac:dyDescent="0.3">
      <c r="C8" s="570" t="s">
        <v>160</v>
      </c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571"/>
    </row>
    <row r="9" spans="1:34" ht="18" customHeight="1" thickTop="1" x14ac:dyDescent="0.25">
      <c r="C9" s="572" t="s">
        <v>161</v>
      </c>
      <c r="D9" s="413"/>
      <c r="E9" s="423"/>
      <c r="F9" s="424"/>
      <c r="G9" s="424"/>
      <c r="H9" s="424"/>
      <c r="I9" s="424"/>
      <c r="J9" s="425"/>
      <c r="K9" s="426"/>
      <c r="L9" s="10" t="s">
        <v>162</v>
      </c>
      <c r="M9" s="383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  <c r="AC9" s="408"/>
      <c r="AD9" s="573"/>
      <c r="AF9" s="402" t="s">
        <v>168</v>
      </c>
      <c r="AG9" s="403"/>
      <c r="AH9" s="404"/>
    </row>
    <row r="10" spans="1:34" ht="18" customHeight="1" thickBot="1" x14ac:dyDescent="0.3">
      <c r="C10" s="572" t="s">
        <v>163</v>
      </c>
      <c r="D10" s="413"/>
      <c r="E10" s="381"/>
      <c r="F10" s="410"/>
      <c r="G10" s="410"/>
      <c r="H10" s="410"/>
      <c r="I10" s="410"/>
      <c r="J10" s="410"/>
      <c r="K10" s="382"/>
      <c r="L10" s="11" t="s">
        <v>164</v>
      </c>
      <c r="M10" s="383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573"/>
      <c r="AF10" s="525" t="s">
        <v>169</v>
      </c>
      <c r="AG10" s="526"/>
      <c r="AH10" s="527"/>
    </row>
    <row r="11" spans="1:34" ht="18" customHeight="1" thickBot="1" x14ac:dyDescent="0.3">
      <c r="C11" s="572" t="s">
        <v>2579</v>
      </c>
      <c r="D11" s="413"/>
      <c r="E11" s="381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574"/>
      <c r="AF11" s="446" t="s">
        <v>221</v>
      </c>
      <c r="AG11" s="447"/>
      <c r="AH11" s="448"/>
    </row>
    <row r="12" spans="1:34" ht="18" customHeight="1" x14ac:dyDescent="0.25">
      <c r="C12" s="575" t="s">
        <v>2152</v>
      </c>
      <c r="D12" s="427"/>
      <c r="E12" s="427"/>
      <c r="F12" s="427"/>
      <c r="G12" s="427"/>
      <c r="H12" s="427"/>
      <c r="I12" s="427"/>
      <c r="J12" s="427"/>
      <c r="K12" s="428"/>
      <c r="L12" s="429" t="s">
        <v>166</v>
      </c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576"/>
      <c r="AF12" s="449" t="s">
        <v>1978</v>
      </c>
      <c r="AG12" s="450"/>
      <c r="AH12" s="451"/>
    </row>
    <row r="13" spans="1:34" ht="18" customHeight="1" thickBot="1" x14ac:dyDescent="0.35">
      <c r="C13" s="577" t="s">
        <v>165</v>
      </c>
      <c r="D13" s="411"/>
      <c r="E13" s="411"/>
      <c r="F13" s="411"/>
      <c r="G13" s="411"/>
      <c r="H13" s="411"/>
      <c r="I13" s="411"/>
      <c r="J13" s="411"/>
      <c r="K13" s="412"/>
      <c r="L13" s="405" t="s">
        <v>2727</v>
      </c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  <c r="AC13" s="563"/>
      <c r="AD13" s="564"/>
      <c r="AF13" s="528"/>
      <c r="AG13" s="529"/>
      <c r="AH13" s="530"/>
    </row>
    <row r="14" spans="1:34" ht="18" customHeight="1" thickBot="1" x14ac:dyDescent="0.3">
      <c r="C14" s="578" t="s">
        <v>210</v>
      </c>
      <c r="D14" s="579"/>
      <c r="E14" s="579"/>
      <c r="F14" s="579"/>
      <c r="G14" s="579"/>
      <c r="H14" s="579"/>
      <c r="I14" s="579"/>
      <c r="J14" s="579"/>
      <c r="K14" s="580"/>
      <c r="L14" s="581" t="s">
        <v>167</v>
      </c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82"/>
      <c r="AC14" s="582"/>
      <c r="AD14" s="583"/>
      <c r="AF14" s="522" t="s">
        <v>1979</v>
      </c>
      <c r="AG14" s="523"/>
      <c r="AH14" s="524"/>
    </row>
    <row r="15" spans="1:34" ht="10.5" customHeight="1" thickTop="1" thickBot="1" x14ac:dyDescent="0.3">
      <c r="AF15" s="542"/>
      <c r="AG15" s="543"/>
      <c r="AH15" s="544"/>
    </row>
    <row r="16" spans="1:34" ht="18" customHeight="1" thickTop="1" x14ac:dyDescent="0.25">
      <c r="C16" s="584" t="s">
        <v>2735</v>
      </c>
      <c r="D16" s="585"/>
      <c r="E16" s="585"/>
      <c r="F16" s="585"/>
      <c r="G16" s="585"/>
      <c r="H16" s="585"/>
      <c r="I16" s="585"/>
      <c r="J16" s="586"/>
      <c r="K16" s="587"/>
      <c r="L16" s="588" t="s">
        <v>1980</v>
      </c>
      <c r="M16" s="585"/>
      <c r="N16" s="586"/>
      <c r="O16" s="589" t="s">
        <v>1981</v>
      </c>
      <c r="P16" s="590"/>
      <c r="Q16" s="590"/>
      <c r="R16" s="590"/>
      <c r="S16" s="590"/>
      <c r="T16" s="591"/>
      <c r="U16" s="592" t="s">
        <v>398</v>
      </c>
      <c r="V16" s="592" t="s">
        <v>20</v>
      </c>
      <c r="W16" s="593"/>
      <c r="X16" s="592" t="s">
        <v>21</v>
      </c>
      <c r="Y16" s="592" t="s">
        <v>22</v>
      </c>
      <c r="Z16" s="592" t="s">
        <v>23</v>
      </c>
      <c r="AA16" s="592" t="s">
        <v>24</v>
      </c>
      <c r="AB16" s="592" t="s">
        <v>19</v>
      </c>
      <c r="AC16" s="593"/>
      <c r="AD16" s="594" t="s">
        <v>12</v>
      </c>
      <c r="AF16" s="373" t="s">
        <v>2728</v>
      </c>
      <c r="AG16" s="374"/>
      <c r="AH16" s="375"/>
    </row>
    <row r="17" spans="3:34" ht="18" customHeight="1" x14ac:dyDescent="0.25">
      <c r="C17" s="595" t="s">
        <v>11</v>
      </c>
      <c r="D17" s="400" t="s">
        <v>2</v>
      </c>
      <c r="E17" s="401"/>
      <c r="F17" s="132" t="s">
        <v>220</v>
      </c>
      <c r="G17" s="129" t="s">
        <v>25</v>
      </c>
      <c r="H17" s="129" t="s">
        <v>965</v>
      </c>
      <c r="I17" s="129" t="s">
        <v>3</v>
      </c>
      <c r="J17" s="129" t="s">
        <v>211</v>
      </c>
      <c r="K17" s="4"/>
      <c r="L17" s="130" t="s">
        <v>4</v>
      </c>
      <c r="M17" s="130" t="s">
        <v>5</v>
      </c>
      <c r="N17" s="130" t="s">
        <v>212</v>
      </c>
      <c r="O17" s="131" t="s">
        <v>6</v>
      </c>
      <c r="P17" s="131" t="s">
        <v>7</v>
      </c>
      <c r="Q17" s="131" t="s">
        <v>8</v>
      </c>
      <c r="R17" s="131" t="s">
        <v>9</v>
      </c>
      <c r="S17" s="131" t="s">
        <v>10</v>
      </c>
      <c r="T17" s="131" t="s">
        <v>212</v>
      </c>
      <c r="U17" s="409"/>
      <c r="V17" s="409"/>
      <c r="W17" s="9" t="s">
        <v>213</v>
      </c>
      <c r="X17" s="409"/>
      <c r="Y17" s="409"/>
      <c r="Z17" s="409"/>
      <c r="AA17" s="409"/>
      <c r="AB17" s="409"/>
      <c r="AC17" s="9" t="s">
        <v>214</v>
      </c>
      <c r="AD17" s="596"/>
      <c r="AF17" s="376" t="s">
        <v>2731</v>
      </c>
      <c r="AG17" s="531"/>
      <c r="AH17" s="377"/>
    </row>
    <row r="18" spans="3:34" ht="18" customHeight="1" x14ac:dyDescent="0.25">
      <c r="C18" s="597">
        <v>1</v>
      </c>
      <c r="D18" s="381"/>
      <c r="E18" s="382"/>
      <c r="F18" s="133"/>
      <c r="G18" s="8"/>
      <c r="H18" s="12"/>
      <c r="I18" s="8"/>
      <c r="J18" s="8"/>
      <c r="K18" s="6"/>
      <c r="L18" s="8"/>
      <c r="M18" s="8"/>
      <c r="N18" s="8"/>
      <c r="O18" s="8"/>
      <c r="P18" s="8"/>
      <c r="Q18" s="8"/>
      <c r="R18" s="8"/>
      <c r="S18" s="8"/>
      <c r="T18" s="8"/>
      <c r="U18" s="134" t="str">
        <f ca="1">CONCATENATE(IF(J18="Sim","",IF(ISBLANK($F18),"",IF(YEAR(TODAY())-G18&lt;=9,CONCATENATE($G18,"#",$I18,"#Absoluto#",L$17),CONCATENATE($G18,"#",$I18,"#",$F18,"#",L$17)))),IF(OR(G18&lt;1925,G18&gt;2010),"",IF(F18="até 3o kyu","",IF(I18="Masculino",IF(H18&lt;=67,"#-67",IF(H18&lt;=75,"#-75","#+75")),IF(H18&lt;=55,"#-55",IF(H18&lt;=61,"#-61","#+61"))))))</f>
        <v/>
      </c>
      <c r="V18" s="5" t="str">
        <f t="shared" ref="V18:V49" ca="1" si="0">IF(J18="Sim","",IF(ISBLANK(GRAD._KARATE),"",IF(YEAR(TODAY())-G18&lt;=9,CONCATENATE($G18,"#",$I18,"#Absoluto#",M$17),CONCATENATE($G18,"#",$I18,"#",GRAD._KARATE,"#",M$17))))</f>
        <v/>
      </c>
      <c r="W18" s="5" t="str">
        <f t="shared" ref="W18:W49" si="1">IF(J18="Sim",G18&amp;"#Misto#Absoluto#PCD KATA","")</f>
        <v/>
      </c>
      <c r="X18" s="5" t="str">
        <f t="shared" ref="X18:X49" si="2">IF(J18="Sim","",CONCATENATE($G18,"#",$I18,"#Absoluto#",O$17))</f>
        <v>##Absoluto#BO</v>
      </c>
      <c r="Y18" s="5" t="str">
        <f t="shared" ref="Y18:Y49" si="3">IF(J18="Sim","",CONCATENATE($G18,"#",$I18,"#Absoluto#",P$17))</f>
        <v>##Absoluto#NUNCHAKU</v>
      </c>
      <c r="Z18" s="5" t="str">
        <f t="shared" ref="Z18:Z49" si="4">IF(J18="Sim","",CONCATENATE($G18,"#",$I18,"#Absoluto#",Q$17))</f>
        <v>##Absoluto#TUNQUA</v>
      </c>
      <c r="AA18" s="5" t="str">
        <f t="shared" ref="AA18:AA49" si="5">IF(J18="Sim","",CONCATENATE($G18,"#",$I18,"#Absoluto#",R$17))</f>
        <v>##Absoluto#SAI</v>
      </c>
      <c r="AB18" s="5" t="str">
        <f t="shared" ref="AB18:AB49" si="6">IF(J18="Sim","",CONCATENATE($G18,"#",$I18,"#Absoluto#",S$17))</f>
        <v>##Absoluto#KAMA</v>
      </c>
      <c r="AC18" s="5" t="str">
        <f t="shared" ref="AC18:AC49" si="7">IF(J18="Sim",G18&amp;"#Misto#Absoluto#PCD KOBUDO","")</f>
        <v/>
      </c>
      <c r="AD18" s="598">
        <f>IF(J18="Sim",IF(9-COUNTBLANK(L18:T18)&lt;=0,0,$AG$7+((8-COUNTBLANK(L18:T18))*#REF!)),IF(9-COUNTBLANK(L18:T18)&lt;=0,0,$AG$3+((8-COUNTBLANK(L18:T18))*$AG$4)))</f>
        <v>0</v>
      </c>
      <c r="AF18" s="376" t="s">
        <v>2732</v>
      </c>
      <c r="AG18" s="531"/>
      <c r="AH18" s="377"/>
    </row>
    <row r="19" spans="3:34" ht="18" customHeight="1" x14ac:dyDescent="0.25">
      <c r="C19" s="597">
        <v>2</v>
      </c>
      <c r="D19" s="381"/>
      <c r="E19" s="382"/>
      <c r="F19" s="133"/>
      <c r="G19" s="8"/>
      <c r="H19" s="157"/>
      <c r="I19" s="8"/>
      <c r="J19" s="158"/>
      <c r="K19" s="6"/>
      <c r="L19" s="8"/>
      <c r="M19" s="8"/>
      <c r="N19" s="8"/>
      <c r="O19" s="8"/>
      <c r="P19" s="8"/>
      <c r="Q19" s="8"/>
      <c r="R19" s="8"/>
      <c r="S19" s="8"/>
      <c r="T19" s="8"/>
      <c r="U19" s="134" t="str">
        <f t="shared" ref="U19:U66" ca="1" si="8">CONCATENATE(IF(J19="Sim","",IF(ISBLANK($F19),"",IF(YEAR(TODAY())-G19&lt;=9,CONCATENATE($G19,"#",$I19,"#Absoluto#",L$17),CONCATENATE($G19,"#",$I19,"#",$F19,"#",L$17)))),IF(OR(G19&lt;1925,G19&gt;2010),"",IF(F19="até 3o kyu","",IF(I19="Masculino",IF(H19&lt;=67,"#-67",IF(H19&lt;=75,"#-75","#+75")),IF(H19&lt;=55,"#-55",IF(H19&lt;=61,"#-61","#+61"))))))</f>
        <v/>
      </c>
      <c r="V19" s="5" t="str">
        <f t="shared" ca="1" si="0"/>
        <v/>
      </c>
      <c r="W19" s="5" t="str">
        <f t="shared" si="1"/>
        <v/>
      </c>
      <c r="X19" s="5" t="str">
        <f t="shared" si="2"/>
        <v>##Absoluto#BO</v>
      </c>
      <c r="Y19" s="5" t="str">
        <f t="shared" si="3"/>
        <v>##Absoluto#NUNCHAKU</v>
      </c>
      <c r="Z19" s="5" t="str">
        <f t="shared" si="4"/>
        <v>##Absoluto#TUNQUA</v>
      </c>
      <c r="AA19" s="5" t="str">
        <f t="shared" si="5"/>
        <v>##Absoluto#SAI</v>
      </c>
      <c r="AB19" s="5" t="str">
        <f t="shared" si="6"/>
        <v>##Absoluto#KAMA</v>
      </c>
      <c r="AC19" s="5" t="str">
        <f t="shared" si="7"/>
        <v/>
      </c>
      <c r="AD19" s="598">
        <f>IF(J19="Sim",IF(9-COUNTBLANK(L19:T19)&lt;=0,0,$AG$7+((8-COUNTBLANK(L19:T19))*#REF!)),IF(9-COUNTBLANK(L19:T19)&lt;=0,0,$AG$3+((8-COUNTBLANK(L19:T19))*$AG$4)))</f>
        <v>0</v>
      </c>
      <c r="AF19" s="376" t="s">
        <v>2733</v>
      </c>
      <c r="AG19" s="531"/>
      <c r="AH19" s="377"/>
    </row>
    <row r="20" spans="3:34" ht="18" customHeight="1" x14ac:dyDescent="0.25">
      <c r="C20" s="597">
        <v>3</v>
      </c>
      <c r="D20" s="381"/>
      <c r="E20" s="382"/>
      <c r="F20" s="133"/>
      <c r="G20" s="8"/>
      <c r="H20" s="12"/>
      <c r="I20" s="8"/>
      <c r="J20" s="8"/>
      <c r="K20" s="6"/>
      <c r="L20" s="8"/>
      <c r="M20" s="8"/>
      <c r="N20" s="8"/>
      <c r="O20" s="8"/>
      <c r="P20" s="8"/>
      <c r="Q20" s="8"/>
      <c r="R20" s="8"/>
      <c r="S20" s="8"/>
      <c r="T20" s="8"/>
      <c r="U20" s="134" t="str">
        <f t="shared" ca="1" si="8"/>
        <v/>
      </c>
      <c r="V20" s="5" t="str">
        <f t="shared" ca="1" si="0"/>
        <v/>
      </c>
      <c r="W20" s="5" t="str">
        <f t="shared" si="1"/>
        <v/>
      </c>
      <c r="X20" s="5" t="str">
        <f t="shared" si="2"/>
        <v>##Absoluto#BO</v>
      </c>
      <c r="Y20" s="5" t="str">
        <f t="shared" si="3"/>
        <v>##Absoluto#NUNCHAKU</v>
      </c>
      <c r="Z20" s="5" t="str">
        <f t="shared" si="4"/>
        <v>##Absoluto#TUNQUA</v>
      </c>
      <c r="AA20" s="5" t="str">
        <f t="shared" si="5"/>
        <v>##Absoluto#SAI</v>
      </c>
      <c r="AB20" s="5" t="str">
        <f t="shared" si="6"/>
        <v>##Absoluto#KAMA</v>
      </c>
      <c r="AC20" s="5" t="str">
        <f t="shared" si="7"/>
        <v/>
      </c>
      <c r="AD20" s="598">
        <f>IF(J20="Sim",IF(9-COUNTBLANK(L20:T20)&lt;=0,0,$AG$7+((8-COUNTBLANK(L20:T20))*#REF!)),IF(9-COUNTBLANK(L20:T20)&lt;=0,0,$AG$3+((8-COUNTBLANK(L20:T20))*$AG$4)))</f>
        <v>0</v>
      </c>
      <c r="AF20" s="376" t="s">
        <v>2729</v>
      </c>
      <c r="AG20" s="531"/>
      <c r="AH20" s="377"/>
    </row>
    <row r="21" spans="3:34" ht="18" customHeight="1" thickBot="1" x14ac:dyDescent="0.3">
      <c r="C21" s="597">
        <v>4</v>
      </c>
      <c r="D21" s="381"/>
      <c r="E21" s="382"/>
      <c r="F21" s="133"/>
      <c r="G21" s="8"/>
      <c r="H21" s="12"/>
      <c r="I21" s="8"/>
      <c r="J21" s="8"/>
      <c r="K21" s="6"/>
      <c r="L21" s="8"/>
      <c r="M21" s="8"/>
      <c r="N21" s="8"/>
      <c r="O21" s="8"/>
      <c r="P21" s="8"/>
      <c r="Q21" s="8"/>
      <c r="R21" s="8"/>
      <c r="S21" s="8"/>
      <c r="T21" s="8"/>
      <c r="U21" s="134" t="str">
        <f t="shared" ca="1" si="8"/>
        <v/>
      </c>
      <c r="V21" s="5" t="str">
        <f t="shared" ca="1" si="0"/>
        <v/>
      </c>
      <c r="W21" s="5" t="str">
        <f t="shared" si="1"/>
        <v/>
      </c>
      <c r="X21" s="5" t="str">
        <f t="shared" si="2"/>
        <v>##Absoluto#BO</v>
      </c>
      <c r="Y21" s="5" t="str">
        <f t="shared" si="3"/>
        <v>##Absoluto#NUNCHAKU</v>
      </c>
      <c r="Z21" s="5" t="str">
        <f t="shared" si="4"/>
        <v>##Absoluto#TUNQUA</v>
      </c>
      <c r="AA21" s="5" t="str">
        <f t="shared" si="5"/>
        <v>##Absoluto#SAI</v>
      </c>
      <c r="AB21" s="5" t="str">
        <f t="shared" si="6"/>
        <v>##Absoluto#KAMA</v>
      </c>
      <c r="AC21" s="5" t="str">
        <f t="shared" si="7"/>
        <v/>
      </c>
      <c r="AD21" s="598">
        <f>IF(J21="Sim",IF(9-COUNTBLANK(L21:T21)&lt;=0,0,$AG$7+((8-COUNTBLANK(L21:T21))*#REF!)),IF(9-COUNTBLANK(L21:T21)&lt;=0,0,$AG$3+((8-COUNTBLANK(L21:T21))*$AG$4)))</f>
        <v>0</v>
      </c>
      <c r="AF21" s="378" t="s">
        <v>2730</v>
      </c>
      <c r="AG21" s="379"/>
      <c r="AH21" s="380"/>
    </row>
    <row r="22" spans="3:34" s="13" customFormat="1" ht="18" customHeight="1" thickTop="1" x14ac:dyDescent="0.25">
      <c r="C22" s="599">
        <v>5</v>
      </c>
      <c r="D22" s="383"/>
      <c r="E22" s="384"/>
      <c r="F22" s="135"/>
      <c r="G22" s="136"/>
      <c r="H22" s="137"/>
      <c r="I22" s="8"/>
      <c r="J22" s="136"/>
      <c r="K22" s="6"/>
      <c r="L22" s="136"/>
      <c r="M22" s="136"/>
      <c r="N22" s="136"/>
      <c r="O22" s="136"/>
      <c r="P22" s="136"/>
      <c r="Q22" s="136"/>
      <c r="R22" s="136"/>
      <c r="S22" s="136"/>
      <c r="T22" s="136"/>
      <c r="U22" s="134" t="str">
        <f t="shared" ca="1" si="8"/>
        <v/>
      </c>
      <c r="V22" s="134" t="str">
        <f t="shared" ca="1" si="0"/>
        <v/>
      </c>
      <c r="W22" s="134" t="str">
        <f t="shared" si="1"/>
        <v/>
      </c>
      <c r="X22" s="134" t="str">
        <f t="shared" si="2"/>
        <v>##Absoluto#BO</v>
      </c>
      <c r="Y22" s="134" t="str">
        <f t="shared" si="3"/>
        <v>##Absoluto#NUNCHAKU</v>
      </c>
      <c r="Z22" s="134" t="str">
        <f t="shared" si="4"/>
        <v>##Absoluto#TUNQUA</v>
      </c>
      <c r="AA22" s="134" t="str">
        <f t="shared" si="5"/>
        <v>##Absoluto#SAI</v>
      </c>
      <c r="AB22" s="134" t="str">
        <f t="shared" si="6"/>
        <v>##Absoluto#KAMA</v>
      </c>
      <c r="AC22" s="134" t="str">
        <f t="shared" si="7"/>
        <v/>
      </c>
      <c r="AD22" s="598">
        <f>IF(J22="Sim",IF(9-COUNTBLANK(L22:T22)&lt;=0,0,$AG$7+((8-COUNTBLANK(L22:T22))*#REF!)),IF(9-COUNTBLANK(L22:T22)&lt;=0,0,$AG$3+((8-COUNTBLANK(L22:T22))*$AG$4)))</f>
        <v>0</v>
      </c>
      <c r="AF22" s="545" t="s">
        <v>2734</v>
      </c>
      <c r="AG22" s="532"/>
      <c r="AH22" s="546"/>
    </row>
    <row r="23" spans="3:34" ht="18" customHeight="1" x14ac:dyDescent="0.25">
      <c r="C23" s="597">
        <v>6</v>
      </c>
      <c r="D23" s="381"/>
      <c r="E23" s="382"/>
      <c r="F23" s="133"/>
      <c r="G23" s="8"/>
      <c r="H23" s="12"/>
      <c r="I23" s="8"/>
      <c r="J23" s="8"/>
      <c r="K23" s="6"/>
      <c r="L23" s="8"/>
      <c r="M23" s="8"/>
      <c r="N23" s="8"/>
      <c r="O23" s="8"/>
      <c r="P23" s="8"/>
      <c r="Q23" s="8"/>
      <c r="R23" s="8"/>
      <c r="S23" s="8"/>
      <c r="T23" s="8"/>
      <c r="U23" s="134" t="str">
        <f t="shared" ca="1" si="8"/>
        <v/>
      </c>
      <c r="V23" s="5" t="str">
        <f t="shared" ca="1" si="0"/>
        <v/>
      </c>
      <c r="W23" s="5" t="str">
        <f t="shared" si="1"/>
        <v/>
      </c>
      <c r="X23" s="5" t="str">
        <f t="shared" si="2"/>
        <v>##Absoluto#BO</v>
      </c>
      <c r="Y23" s="5" t="str">
        <f t="shared" si="3"/>
        <v>##Absoluto#NUNCHAKU</v>
      </c>
      <c r="Z23" s="5" t="str">
        <f t="shared" si="4"/>
        <v>##Absoluto#TUNQUA</v>
      </c>
      <c r="AA23" s="5" t="str">
        <f t="shared" si="5"/>
        <v>##Absoluto#SAI</v>
      </c>
      <c r="AB23" s="5" t="str">
        <f t="shared" si="6"/>
        <v>##Absoluto#KAMA</v>
      </c>
      <c r="AC23" s="5" t="str">
        <f t="shared" si="7"/>
        <v/>
      </c>
      <c r="AD23" s="598">
        <f>IF(J23="Sim",IF(9-COUNTBLANK(L23:T23)&lt;=0,0,$AG$7+((8-COUNTBLANK(L23:T23))*#REF!)),IF(9-COUNTBLANK(L23:T23)&lt;=0,0,$AG$3+((8-COUNTBLANK(L23:T23))*$AG$4)))</f>
        <v>0</v>
      </c>
      <c r="AF23" s="547"/>
      <c r="AG23" s="548"/>
      <c r="AH23" s="549"/>
    </row>
    <row r="24" spans="3:34" ht="18" customHeight="1" thickBot="1" x14ac:dyDescent="0.3">
      <c r="C24" s="597">
        <v>7</v>
      </c>
      <c r="D24" s="383"/>
      <c r="E24" s="384"/>
      <c r="F24" s="133"/>
      <c r="G24" s="8"/>
      <c r="H24" s="12"/>
      <c r="I24" s="8"/>
      <c r="J24" s="8"/>
      <c r="K24" s="6"/>
      <c r="L24" s="8"/>
      <c r="M24" s="8"/>
      <c r="N24" s="8"/>
      <c r="O24" s="8"/>
      <c r="P24" s="8"/>
      <c r="Q24" s="8"/>
      <c r="R24" s="8"/>
      <c r="S24" s="8"/>
      <c r="T24" s="8"/>
      <c r="U24" s="134" t="str">
        <f t="shared" ca="1" si="8"/>
        <v/>
      </c>
      <c r="V24" s="5" t="str">
        <f t="shared" ca="1" si="0"/>
        <v/>
      </c>
      <c r="W24" s="5" t="str">
        <f t="shared" si="1"/>
        <v/>
      </c>
      <c r="X24" s="5" t="str">
        <f t="shared" si="2"/>
        <v>##Absoluto#BO</v>
      </c>
      <c r="Y24" s="5" t="str">
        <f t="shared" si="3"/>
        <v>##Absoluto#NUNCHAKU</v>
      </c>
      <c r="Z24" s="5" t="str">
        <f t="shared" si="4"/>
        <v>##Absoluto#TUNQUA</v>
      </c>
      <c r="AA24" s="5" t="str">
        <f t="shared" si="5"/>
        <v>##Absoluto#SAI</v>
      </c>
      <c r="AB24" s="5" t="str">
        <f t="shared" si="6"/>
        <v>##Absoluto#KAMA</v>
      </c>
      <c r="AC24" s="5" t="str">
        <f t="shared" si="7"/>
        <v/>
      </c>
      <c r="AD24" s="598">
        <f>IF(J24="Sim",IF(9-COUNTBLANK(L24:T24)&lt;=0,0,$AG$7+((8-COUNTBLANK(L24:T24))*#REF!)),IF(9-COUNTBLANK(L24:T24)&lt;=0,0,$AG$3+((8-COUNTBLANK(L24:T24))*$AG$4)))</f>
        <v>0</v>
      </c>
      <c r="AF24" s="528"/>
      <c r="AG24" s="529"/>
      <c r="AH24" s="530"/>
    </row>
    <row r="25" spans="3:34" ht="18" customHeight="1" x14ac:dyDescent="0.25">
      <c r="C25" s="597">
        <v>8</v>
      </c>
      <c r="D25" s="381"/>
      <c r="E25" s="382"/>
      <c r="F25" s="133"/>
      <c r="G25" s="8"/>
      <c r="H25" s="12"/>
      <c r="I25" s="8"/>
      <c r="J25" s="8"/>
      <c r="K25" s="6"/>
      <c r="L25" s="8"/>
      <c r="M25" s="8"/>
      <c r="N25" s="8"/>
      <c r="O25" s="8"/>
      <c r="P25" s="8"/>
      <c r="Q25" s="8"/>
      <c r="R25" s="8"/>
      <c r="S25" s="8"/>
      <c r="T25" s="8"/>
      <c r="U25" s="134" t="str">
        <f t="shared" ca="1" si="8"/>
        <v/>
      </c>
      <c r="V25" s="5" t="str">
        <f t="shared" ca="1" si="0"/>
        <v/>
      </c>
      <c r="W25" s="5" t="str">
        <f t="shared" si="1"/>
        <v/>
      </c>
      <c r="X25" s="5" t="str">
        <f t="shared" si="2"/>
        <v>##Absoluto#BO</v>
      </c>
      <c r="Y25" s="5" t="str">
        <f t="shared" si="3"/>
        <v>##Absoluto#NUNCHAKU</v>
      </c>
      <c r="Z25" s="5" t="str">
        <f t="shared" si="4"/>
        <v>##Absoluto#TUNQUA</v>
      </c>
      <c r="AA25" s="5" t="str">
        <f t="shared" si="5"/>
        <v>##Absoluto#SAI</v>
      </c>
      <c r="AB25" s="5" t="str">
        <f t="shared" si="6"/>
        <v>##Absoluto#KAMA</v>
      </c>
      <c r="AC25" s="5" t="str">
        <f t="shared" si="7"/>
        <v/>
      </c>
      <c r="AD25" s="598">
        <f>IF(J25="Sim",IF(9-COUNTBLANK(L25:T25)&lt;=0,0,$AG$7+((8-COUNTBLANK(L25:T25))*#REF!)),IF(9-COUNTBLANK(L25:T25)&lt;=0,0,$AG$3+((8-COUNTBLANK(L25:T25))*$AG$4)))</f>
        <v>0</v>
      </c>
      <c r="AF25" s="533" t="s">
        <v>1982</v>
      </c>
      <c r="AG25" s="534"/>
      <c r="AH25" s="535"/>
    </row>
    <row r="26" spans="3:34" ht="18" customHeight="1" thickBot="1" x14ac:dyDescent="0.3">
      <c r="C26" s="597">
        <v>9</v>
      </c>
      <c r="D26" s="381"/>
      <c r="E26" s="382"/>
      <c r="F26" s="133"/>
      <c r="G26" s="8"/>
      <c r="H26" s="12"/>
      <c r="I26" s="8"/>
      <c r="J26" s="8"/>
      <c r="K26" s="6"/>
      <c r="L26" s="8"/>
      <c r="M26" s="8"/>
      <c r="N26" s="8"/>
      <c r="O26" s="8"/>
      <c r="P26" s="8"/>
      <c r="Q26" s="8"/>
      <c r="R26" s="8"/>
      <c r="S26" s="8"/>
      <c r="T26" s="8"/>
      <c r="U26" s="134" t="str">
        <f ca="1">CONCATENATE(IF(J26="Sim","",IF(ISBLANK($F26),"",IF(YEAR(TODAY())-G26&lt;=9,CONCATENATE($G26,"#",$I26,"#Absoluto#",L$17),CONCATENATE($G26,"#",$I26,"#",$F26,"#",L$17)))),IF(OR(G26&lt;1926,G26&gt;2014),"",IF(F26="até 3o kyu","",IF(I26="Masculino",IF(H26&lt;=67,"#-67",IF(H26&lt;=75,"#-75","#+75")),IF(H26&lt;=55,"#-55",IF(H26&lt;=61,"#-61","#+61"))))))</f>
        <v/>
      </c>
      <c r="V26" s="5" t="str">
        <f ca="1">IF(J27="Sim","",IF(ISBLANK(GRAD._KARATE),"",IF(YEAR(TODAY())-G26&lt;=9,CONCATENATE($G26,"#",$I26,"#Absoluto#",M$17),CONCATENATE($G26,"#",$I26,"#",GRAD._KARATE,"#",M$17))))</f>
        <v/>
      </c>
      <c r="W26" s="5" t="str">
        <f>IF(J27="Sim",G26&amp;"#Misto#Absoluto#PCD KATA","")</f>
        <v/>
      </c>
      <c r="X26" s="5" t="str">
        <f>IF(J27="Sim","",CONCATENATE($G26,"#",$I26,"#Absoluto#",O$17))</f>
        <v>##Absoluto#BO</v>
      </c>
      <c r="Y26" s="5" t="str">
        <f>IF(J27="Sim","",CONCATENATE($G26,"#",$I26,"#Absoluto#",P$17))</f>
        <v>##Absoluto#NUNCHAKU</v>
      </c>
      <c r="Z26" s="5" t="str">
        <f>IF(J27="Sim","",CONCATENATE($G26,"#",$I26,"#Absoluto#",Q$17))</f>
        <v>##Absoluto#TUNQUA</v>
      </c>
      <c r="AA26" s="5" t="str">
        <f>IF(J27="Sim","",CONCATENATE($G26,"#",$I26,"#Absoluto#",R$17))</f>
        <v>##Absoluto#SAI</v>
      </c>
      <c r="AB26" s="5" t="str">
        <f>IF(J27="Sim","",CONCATENATE($G26,"#",$I26,"#Absoluto#",S$17))</f>
        <v>##Absoluto#KAMA</v>
      </c>
      <c r="AC26" s="5" t="str">
        <f>IF(J27="Sim",G26&amp;"#Misto#Absoluto#PCD KOBUDO","")</f>
        <v/>
      </c>
      <c r="AD26" s="598">
        <f>IF(J27="Sim",IF(9-COUNTBLANK(L26:T26)&lt;=0,0,$AG$7+((8-COUNTBLANK(L26:T26))*#REF!)),IF(9-COUNTBLANK(L26:T26)&lt;=0,0,$AG$3+((8-COUNTBLANK(L26:T26))*$AG$4)))</f>
        <v>0</v>
      </c>
      <c r="AF26" s="536"/>
      <c r="AG26" s="537"/>
      <c r="AH26" s="538"/>
    </row>
    <row r="27" spans="3:34" ht="18" customHeight="1" x14ac:dyDescent="0.25">
      <c r="C27" s="597">
        <v>10</v>
      </c>
      <c r="D27" s="381"/>
      <c r="E27" s="382"/>
      <c r="F27" s="133"/>
      <c r="G27" s="8"/>
      <c r="H27" s="12"/>
      <c r="I27" s="8"/>
      <c r="J27" s="8"/>
      <c r="K27" s="6"/>
      <c r="L27" s="8"/>
      <c r="M27" s="8"/>
      <c r="N27" s="8"/>
      <c r="O27" s="8"/>
      <c r="P27" s="8"/>
      <c r="Q27" s="8"/>
      <c r="R27" s="8"/>
      <c r="S27" s="8"/>
      <c r="T27" s="8"/>
      <c r="U27" s="134" t="str">
        <f ca="1">CONCATENATE(IF(J27="Sim","",IF(ISBLANK($F27),"",IF(YEAR(TODAY())-G27&lt;=9,CONCATENATE($G27,"#",$I27,"#Absoluto#",L$17),CONCATENATE($G27,"#",$I27,"#",$F27,"#",L$17)))),IF(OR(G27&lt;1926,G27&gt;2010),"",IF(F27="até 3o kyu","",IF(I27="Masculino",IF(H27&lt;=67,"#-67",IF(H27&lt;=75,"#-75","#+75")),IF(H27&lt;=55,"#-55",IF(H27&lt;=61,"#-61","#+61"))))))</f>
        <v/>
      </c>
      <c r="V27" s="5" t="str">
        <f ca="1">IF(J28="Sim","",IF(ISBLANK(GRAD._KARATE),"",IF(YEAR(TODAY())-G27&lt;=9,CONCATENATE($G27,"#",$I27,"#Absoluto#",M$17),CONCATENATE($G27,"#",$I27,"#",GRAD._KARATE,"#",M$17))))</f>
        <v/>
      </c>
      <c r="W27" s="5" t="str">
        <f>IF(J28="Sim",G27&amp;"#Misto#Absoluto#PCD KATA","")</f>
        <v/>
      </c>
      <c r="X27" s="5" t="str">
        <f>IF(J28="Sim","",CONCATENATE($G27,"#",$I27,"#Absoluto#",O$17))</f>
        <v>##Absoluto#BO</v>
      </c>
      <c r="Y27" s="5" t="str">
        <f>IF(J28="Sim","",CONCATENATE($G27,"#",$I27,"#Absoluto#",P$17))</f>
        <v>##Absoluto#NUNCHAKU</v>
      </c>
      <c r="Z27" s="5" t="str">
        <f>IF(J28="Sim","",CONCATENATE($G27,"#",$I27,"#Absoluto#",Q$17))</f>
        <v>##Absoluto#TUNQUA</v>
      </c>
      <c r="AA27" s="5" t="str">
        <f>IF(J28="Sim","",CONCATENATE($G27,"#",$I27,"#Absoluto#",R$17))</f>
        <v>##Absoluto#SAI</v>
      </c>
      <c r="AB27" s="5" t="str">
        <f>IF(J28="Sim","",CONCATENATE($G27,"#",$I27,"#Absoluto#",S$17))</f>
        <v>##Absoluto#KAMA</v>
      </c>
      <c r="AC27" s="5" t="str">
        <f>IF(J28="Sim",G27&amp;"#Misto#Absoluto#PCD KOBUDO","")</f>
        <v/>
      </c>
      <c r="AD27" s="598">
        <f>IF(J28="Sim",IF(9-COUNTBLANK(L27:T27)&lt;=0,0,$AG$7+((8-COUNTBLANK(L27:T27))*#REF!)),IF(9-COUNTBLANK(L27:T27)&lt;=0,0,$AG$3+((8-COUNTBLANK(L27:T27))*$AG$4)))</f>
        <v>0</v>
      </c>
      <c r="AF27" s="550" t="s">
        <v>2577</v>
      </c>
      <c r="AG27" s="551"/>
      <c r="AH27" s="552"/>
    </row>
    <row r="28" spans="3:34" ht="18" customHeight="1" x14ac:dyDescent="0.25">
      <c r="C28" s="597">
        <v>11</v>
      </c>
      <c r="D28" s="381"/>
      <c r="E28" s="382"/>
      <c r="F28" s="133"/>
      <c r="G28" s="8"/>
      <c r="H28" s="12"/>
      <c r="I28" s="8"/>
      <c r="J28" s="8"/>
      <c r="K28" s="6"/>
      <c r="L28" s="8"/>
      <c r="M28" s="8"/>
      <c r="N28" s="8"/>
      <c r="O28" s="8"/>
      <c r="P28" s="8"/>
      <c r="Q28" s="8"/>
      <c r="R28" s="8"/>
      <c r="S28" s="8"/>
      <c r="T28" s="8"/>
      <c r="U28" s="134" t="str">
        <f t="shared" ca="1" si="8"/>
        <v/>
      </c>
      <c r="V28" s="5" t="str">
        <f t="shared" ca="1" si="0"/>
        <v/>
      </c>
      <c r="W28" s="5" t="str">
        <f t="shared" si="1"/>
        <v/>
      </c>
      <c r="X28" s="5" t="str">
        <f t="shared" si="2"/>
        <v>##Absoluto#BO</v>
      </c>
      <c r="Y28" s="5" t="str">
        <f t="shared" si="3"/>
        <v>##Absoluto#NUNCHAKU</v>
      </c>
      <c r="Z28" s="5" t="str">
        <f t="shared" si="4"/>
        <v>##Absoluto#TUNQUA</v>
      </c>
      <c r="AA28" s="5" t="str">
        <f t="shared" si="5"/>
        <v>##Absoluto#SAI</v>
      </c>
      <c r="AB28" s="5" t="str">
        <f t="shared" si="6"/>
        <v>##Absoluto#KAMA</v>
      </c>
      <c r="AC28" s="5" t="str">
        <f t="shared" si="7"/>
        <v/>
      </c>
      <c r="AD28" s="598">
        <f>IF(J28="Sim",IF(9-COUNTBLANK(L28:T28)&lt;=0,0,$AG$7+((8-COUNTBLANK(L28:T28))*#REF!)),IF(9-COUNTBLANK(L28:T28)&lt;=0,0,$AG$3+((8-COUNTBLANK(L28:T28))*$AG$4)))</f>
        <v>0</v>
      </c>
      <c r="AF28" s="553"/>
      <c r="AG28" s="554"/>
      <c r="AH28" s="555"/>
    </row>
    <row r="29" spans="3:34" ht="18" customHeight="1" thickBot="1" x14ac:dyDescent="0.3">
      <c r="C29" s="597">
        <v>12</v>
      </c>
      <c r="D29" s="381"/>
      <c r="E29" s="382"/>
      <c r="F29" s="133"/>
      <c r="G29" s="8"/>
      <c r="H29" s="12"/>
      <c r="I29" s="8"/>
      <c r="J29" s="8"/>
      <c r="K29" s="6"/>
      <c r="L29" s="8"/>
      <c r="M29" s="8"/>
      <c r="N29" s="8"/>
      <c r="O29" s="8"/>
      <c r="P29" s="8"/>
      <c r="Q29" s="8"/>
      <c r="R29" s="8"/>
      <c r="S29" s="8"/>
      <c r="T29" s="8"/>
      <c r="U29" s="134" t="str">
        <f t="shared" ca="1" si="8"/>
        <v/>
      </c>
      <c r="V29" s="5" t="str">
        <f t="shared" ca="1" si="0"/>
        <v/>
      </c>
      <c r="W29" s="5" t="str">
        <f t="shared" si="1"/>
        <v/>
      </c>
      <c r="X29" s="5" t="str">
        <f t="shared" si="2"/>
        <v>##Absoluto#BO</v>
      </c>
      <c r="Y29" s="5" t="str">
        <f t="shared" si="3"/>
        <v>##Absoluto#NUNCHAKU</v>
      </c>
      <c r="Z29" s="5" t="str">
        <f t="shared" si="4"/>
        <v>##Absoluto#TUNQUA</v>
      </c>
      <c r="AA29" s="5" t="str">
        <f t="shared" si="5"/>
        <v>##Absoluto#SAI</v>
      </c>
      <c r="AB29" s="5" t="str">
        <f t="shared" si="6"/>
        <v>##Absoluto#KAMA</v>
      </c>
      <c r="AC29" s="5" t="str">
        <f t="shared" si="7"/>
        <v/>
      </c>
      <c r="AD29" s="598">
        <f>IF(J29="Sim",IF(9-COUNTBLANK(L29:T29)&lt;=0,0,$AG$7+((8-COUNTBLANK(L29:T29))*#REF!)),IF(9-COUNTBLANK(L29:T29)&lt;=0,0,$AG$3+((8-COUNTBLANK(L29:T29))*$AG$4)))</f>
        <v>0</v>
      </c>
      <c r="AF29" s="553"/>
      <c r="AG29" s="554"/>
      <c r="AH29" s="555"/>
    </row>
    <row r="30" spans="3:34" ht="18" customHeight="1" thickTop="1" x14ac:dyDescent="0.25">
      <c r="C30" s="597">
        <v>13</v>
      </c>
      <c r="D30" s="381"/>
      <c r="E30" s="382"/>
      <c r="F30" s="133"/>
      <c r="G30" s="8"/>
      <c r="H30" s="12"/>
      <c r="I30" s="8"/>
      <c r="J30" s="8"/>
      <c r="K30" s="6"/>
      <c r="L30" s="8"/>
      <c r="M30" s="8"/>
      <c r="N30" s="8"/>
      <c r="O30" s="8"/>
      <c r="P30" s="8"/>
      <c r="Q30" s="8"/>
      <c r="R30" s="8"/>
      <c r="S30" s="8"/>
      <c r="T30" s="8"/>
      <c r="U30" s="134" t="str">
        <f t="shared" ca="1" si="8"/>
        <v/>
      </c>
      <c r="V30" s="5" t="str">
        <f t="shared" ca="1" si="0"/>
        <v/>
      </c>
      <c r="W30" s="5" t="str">
        <f t="shared" si="1"/>
        <v/>
      </c>
      <c r="X30" s="5" t="str">
        <f t="shared" si="2"/>
        <v>##Absoluto#BO</v>
      </c>
      <c r="Y30" s="5" t="str">
        <f t="shared" si="3"/>
        <v>##Absoluto#NUNCHAKU</v>
      </c>
      <c r="Z30" s="5" t="str">
        <f t="shared" si="4"/>
        <v>##Absoluto#TUNQUA</v>
      </c>
      <c r="AA30" s="5" t="str">
        <f t="shared" si="5"/>
        <v>##Absoluto#SAI</v>
      </c>
      <c r="AB30" s="5" t="str">
        <f t="shared" si="6"/>
        <v>##Absoluto#KAMA</v>
      </c>
      <c r="AC30" s="5" t="str">
        <f t="shared" si="7"/>
        <v/>
      </c>
      <c r="AD30" s="598">
        <f>IF(J30="Sim",IF(9-COUNTBLANK(L30:T30)&lt;=0,0,$AG$7+((8-COUNTBLANK(L30:T30))*#REF!)),IF(9-COUNTBLANK(L30:T30)&lt;=0,0,$AG$3+((8-COUNTBLANK(L30:T30))*$AG$4)))</f>
        <v>0</v>
      </c>
      <c r="AF30" s="539" t="s">
        <v>1983</v>
      </c>
      <c r="AG30" s="540"/>
      <c r="AH30" s="541"/>
    </row>
    <row r="31" spans="3:34" ht="18" customHeight="1" thickBot="1" x14ac:dyDescent="0.3">
      <c r="C31" s="597">
        <v>14</v>
      </c>
      <c r="D31" s="381"/>
      <c r="E31" s="382"/>
      <c r="F31" s="133"/>
      <c r="G31" s="8"/>
      <c r="H31" s="12"/>
      <c r="I31" s="8"/>
      <c r="J31" s="8"/>
      <c r="K31" s="6"/>
      <c r="L31" s="8"/>
      <c r="M31" s="8"/>
      <c r="N31" s="8"/>
      <c r="O31" s="8"/>
      <c r="P31" s="8"/>
      <c r="Q31" s="8"/>
      <c r="R31" s="8"/>
      <c r="S31" s="8"/>
      <c r="T31" s="8"/>
      <c r="U31" s="134" t="str">
        <f t="shared" ca="1" si="8"/>
        <v/>
      </c>
      <c r="V31" s="5" t="str">
        <f t="shared" ca="1" si="0"/>
        <v/>
      </c>
      <c r="W31" s="5" t="str">
        <f t="shared" si="1"/>
        <v/>
      </c>
      <c r="X31" s="5" t="str">
        <f t="shared" si="2"/>
        <v>##Absoluto#BO</v>
      </c>
      <c r="Y31" s="5" t="str">
        <f t="shared" si="3"/>
        <v>##Absoluto#NUNCHAKU</v>
      </c>
      <c r="Z31" s="5" t="str">
        <f t="shared" si="4"/>
        <v>##Absoluto#TUNQUA</v>
      </c>
      <c r="AA31" s="5" t="str">
        <f t="shared" si="5"/>
        <v>##Absoluto#SAI</v>
      </c>
      <c r="AB31" s="5" t="str">
        <f t="shared" si="6"/>
        <v>##Absoluto#KAMA</v>
      </c>
      <c r="AC31" s="5" t="str">
        <f t="shared" si="7"/>
        <v/>
      </c>
      <c r="AD31" s="598">
        <f>IF(J31="Sim",IF(9-COUNTBLANK(L31:T31)&lt;=0,0,$AG$7+((8-COUNTBLANK(L31:T31))*#REF!)),IF(9-COUNTBLANK(L31:T31)&lt;=0,0,$AG$3+((8-COUNTBLANK(L31:T31))*$AG$4)))</f>
        <v>0</v>
      </c>
      <c r="AF31" s="397"/>
      <c r="AG31" s="398"/>
      <c r="AH31" s="399"/>
    </row>
    <row r="32" spans="3:34" ht="18" customHeight="1" thickTop="1" x14ac:dyDescent="0.25">
      <c r="C32" s="597">
        <v>15</v>
      </c>
      <c r="D32" s="381"/>
      <c r="E32" s="382"/>
      <c r="F32" s="133"/>
      <c r="G32" s="8"/>
      <c r="H32" s="12"/>
      <c r="I32" s="8"/>
      <c r="J32" s="8"/>
      <c r="K32" s="6"/>
      <c r="L32" s="8"/>
      <c r="M32" s="8"/>
      <c r="N32" s="8"/>
      <c r="O32" s="8"/>
      <c r="P32" s="8"/>
      <c r="Q32" s="8"/>
      <c r="R32" s="8"/>
      <c r="S32" s="8"/>
      <c r="T32" s="8"/>
      <c r="U32" s="134" t="str">
        <f t="shared" ca="1" si="8"/>
        <v/>
      </c>
      <c r="V32" s="5" t="str">
        <f t="shared" ca="1" si="0"/>
        <v/>
      </c>
      <c r="W32" s="5" t="str">
        <f t="shared" si="1"/>
        <v/>
      </c>
      <c r="X32" s="5" t="str">
        <f t="shared" si="2"/>
        <v>##Absoluto#BO</v>
      </c>
      <c r="Y32" s="5" t="str">
        <f t="shared" si="3"/>
        <v>##Absoluto#NUNCHAKU</v>
      </c>
      <c r="Z32" s="5" t="str">
        <f t="shared" si="4"/>
        <v>##Absoluto#TUNQUA</v>
      </c>
      <c r="AA32" s="5" t="str">
        <f t="shared" si="5"/>
        <v>##Absoluto#SAI</v>
      </c>
      <c r="AB32" s="5" t="str">
        <f t="shared" si="6"/>
        <v>##Absoluto#KAMA</v>
      </c>
      <c r="AC32" s="5" t="str">
        <f t="shared" si="7"/>
        <v/>
      </c>
      <c r="AD32" s="598">
        <f>IF(J32="Sim",IF(9-COUNTBLANK(L32:T32)&lt;=0,0,$AG$7+((8-COUNTBLANK(L32:T32))*#REF!)),IF(9-COUNTBLANK(L32:T32)&lt;=0,0,$AG$3+((8-COUNTBLANK(L32:T32))*$AG$4)))</f>
        <v>0</v>
      </c>
    </row>
    <row r="33" spans="3:30" ht="18" customHeight="1" x14ac:dyDescent="0.25">
      <c r="C33" s="597">
        <v>16</v>
      </c>
      <c r="D33" s="381"/>
      <c r="E33" s="382"/>
      <c r="F33" s="133"/>
      <c r="G33" s="8"/>
      <c r="H33" s="12"/>
      <c r="I33" s="8"/>
      <c r="J33" s="8"/>
      <c r="K33" s="6"/>
      <c r="L33" s="8"/>
      <c r="M33" s="8"/>
      <c r="N33" s="8"/>
      <c r="O33" s="8"/>
      <c r="P33" s="8"/>
      <c r="Q33" s="8"/>
      <c r="R33" s="8"/>
      <c r="S33" s="8"/>
      <c r="T33" s="8"/>
      <c r="U33" s="134" t="str">
        <f t="shared" ca="1" si="8"/>
        <v/>
      </c>
      <c r="V33" s="5" t="str">
        <f t="shared" ca="1" si="0"/>
        <v/>
      </c>
      <c r="W33" s="5" t="str">
        <f t="shared" si="1"/>
        <v/>
      </c>
      <c r="X33" s="5" t="str">
        <f t="shared" si="2"/>
        <v>##Absoluto#BO</v>
      </c>
      <c r="Y33" s="5" t="str">
        <f t="shared" si="3"/>
        <v>##Absoluto#NUNCHAKU</v>
      </c>
      <c r="Z33" s="5" t="str">
        <f t="shared" si="4"/>
        <v>##Absoluto#TUNQUA</v>
      </c>
      <c r="AA33" s="5" t="str">
        <f t="shared" si="5"/>
        <v>##Absoluto#SAI</v>
      </c>
      <c r="AB33" s="5" t="str">
        <f t="shared" si="6"/>
        <v>##Absoluto#KAMA</v>
      </c>
      <c r="AC33" s="5" t="str">
        <f t="shared" si="7"/>
        <v/>
      </c>
      <c r="AD33" s="598">
        <f>IF(J33="Sim",IF(9-COUNTBLANK(L33:T33)&lt;=0,0,$AG$7+((8-COUNTBLANK(L33:T33))*#REF!)),IF(9-COUNTBLANK(L33:T33)&lt;=0,0,$AG$3+((8-COUNTBLANK(L33:T33))*$AG$4)))</f>
        <v>0</v>
      </c>
    </row>
    <row r="34" spans="3:30" ht="18" customHeight="1" x14ac:dyDescent="0.25">
      <c r="C34" s="597">
        <v>17</v>
      </c>
      <c r="D34" s="381"/>
      <c r="E34" s="382"/>
      <c r="F34" s="133"/>
      <c r="G34" s="8"/>
      <c r="H34" s="12"/>
      <c r="I34" s="8"/>
      <c r="J34" s="8"/>
      <c r="K34" s="6"/>
      <c r="L34" s="8"/>
      <c r="M34" s="8"/>
      <c r="N34" s="8"/>
      <c r="O34" s="8"/>
      <c r="P34" s="8"/>
      <c r="Q34" s="8"/>
      <c r="R34" s="8"/>
      <c r="S34" s="8"/>
      <c r="T34" s="8"/>
      <c r="U34" s="134" t="str">
        <f t="shared" ca="1" si="8"/>
        <v/>
      </c>
      <c r="V34" s="5" t="str">
        <f t="shared" ca="1" si="0"/>
        <v/>
      </c>
      <c r="W34" s="5" t="str">
        <f t="shared" si="1"/>
        <v/>
      </c>
      <c r="X34" s="5" t="str">
        <f t="shared" si="2"/>
        <v>##Absoluto#BO</v>
      </c>
      <c r="Y34" s="5" t="str">
        <f t="shared" si="3"/>
        <v>##Absoluto#NUNCHAKU</v>
      </c>
      <c r="Z34" s="5" t="str">
        <f t="shared" si="4"/>
        <v>##Absoluto#TUNQUA</v>
      </c>
      <c r="AA34" s="5" t="str">
        <f t="shared" si="5"/>
        <v>##Absoluto#SAI</v>
      </c>
      <c r="AB34" s="5" t="str">
        <f t="shared" si="6"/>
        <v>##Absoluto#KAMA</v>
      </c>
      <c r="AC34" s="5" t="str">
        <f t="shared" si="7"/>
        <v/>
      </c>
      <c r="AD34" s="598">
        <f>IF(J34="Sim",IF(9-COUNTBLANK(L34:T34)&lt;=0,0,$AG$7+((8-COUNTBLANK(L34:T34))*#REF!)),IF(9-COUNTBLANK(L34:T34)&lt;=0,0,$AG$3+((8-COUNTBLANK(L34:T34))*$AG$4)))</f>
        <v>0</v>
      </c>
    </row>
    <row r="35" spans="3:30" ht="18" customHeight="1" x14ac:dyDescent="0.25">
      <c r="C35" s="597">
        <v>18</v>
      </c>
      <c r="D35" s="381"/>
      <c r="E35" s="382"/>
      <c r="F35" s="133"/>
      <c r="G35" s="8"/>
      <c r="H35" s="12"/>
      <c r="I35" s="8"/>
      <c r="J35" s="8"/>
      <c r="K35" s="6"/>
      <c r="L35" s="8"/>
      <c r="M35" s="8"/>
      <c r="N35" s="8"/>
      <c r="O35" s="8"/>
      <c r="P35" s="8"/>
      <c r="Q35" s="8"/>
      <c r="R35" s="8"/>
      <c r="S35" s="8"/>
      <c r="T35" s="8"/>
      <c r="U35" s="134" t="str">
        <f t="shared" ca="1" si="8"/>
        <v/>
      </c>
      <c r="V35" s="5" t="str">
        <f t="shared" ca="1" si="0"/>
        <v/>
      </c>
      <c r="W35" s="5" t="str">
        <f t="shared" si="1"/>
        <v/>
      </c>
      <c r="X35" s="5" t="str">
        <f t="shared" si="2"/>
        <v>##Absoluto#BO</v>
      </c>
      <c r="Y35" s="5" t="str">
        <f t="shared" si="3"/>
        <v>##Absoluto#NUNCHAKU</v>
      </c>
      <c r="Z35" s="5" t="str">
        <f t="shared" si="4"/>
        <v>##Absoluto#TUNQUA</v>
      </c>
      <c r="AA35" s="5" t="str">
        <f t="shared" si="5"/>
        <v>##Absoluto#SAI</v>
      </c>
      <c r="AB35" s="5" t="str">
        <f t="shared" si="6"/>
        <v>##Absoluto#KAMA</v>
      </c>
      <c r="AC35" s="5" t="str">
        <f t="shared" si="7"/>
        <v/>
      </c>
      <c r="AD35" s="598">
        <f>IF(J35="Sim",IF(9-COUNTBLANK(L35:T35)&lt;=0,0,$AG$7+((8-COUNTBLANK(L35:T35))*#REF!)),IF(9-COUNTBLANK(L35:T35)&lt;=0,0,$AG$3+((8-COUNTBLANK(L35:T35))*$AG$4)))</f>
        <v>0</v>
      </c>
    </row>
    <row r="36" spans="3:30" ht="18" customHeight="1" x14ac:dyDescent="0.25">
      <c r="C36" s="597">
        <v>19</v>
      </c>
      <c r="D36" s="381"/>
      <c r="E36" s="382"/>
      <c r="F36" s="133"/>
      <c r="G36" s="8"/>
      <c r="H36" s="12"/>
      <c r="I36" s="8"/>
      <c r="J36" s="8"/>
      <c r="K36" s="6"/>
      <c r="L36" s="8"/>
      <c r="M36" s="8"/>
      <c r="N36" s="8"/>
      <c r="O36" s="8"/>
      <c r="P36" s="8"/>
      <c r="Q36" s="8"/>
      <c r="R36" s="8"/>
      <c r="S36" s="8"/>
      <c r="T36" s="8"/>
      <c r="U36" s="134" t="str">
        <f t="shared" ca="1" si="8"/>
        <v/>
      </c>
      <c r="V36" s="5" t="str">
        <f t="shared" ca="1" si="0"/>
        <v/>
      </c>
      <c r="W36" s="5" t="str">
        <f t="shared" si="1"/>
        <v/>
      </c>
      <c r="X36" s="5" t="str">
        <f t="shared" si="2"/>
        <v>##Absoluto#BO</v>
      </c>
      <c r="Y36" s="5" t="str">
        <f t="shared" si="3"/>
        <v>##Absoluto#NUNCHAKU</v>
      </c>
      <c r="Z36" s="5" t="str">
        <f t="shared" si="4"/>
        <v>##Absoluto#TUNQUA</v>
      </c>
      <c r="AA36" s="5" t="str">
        <f t="shared" si="5"/>
        <v>##Absoluto#SAI</v>
      </c>
      <c r="AB36" s="5" t="str">
        <f t="shared" si="6"/>
        <v>##Absoluto#KAMA</v>
      </c>
      <c r="AC36" s="5" t="str">
        <f t="shared" si="7"/>
        <v/>
      </c>
      <c r="AD36" s="598">
        <f>IF(J36="Sim",IF(9-COUNTBLANK(L36:T36)&lt;=0,0,$AG$7+((8-COUNTBLANK(L36:T36))*#REF!)),IF(9-COUNTBLANK(L36:T36)&lt;=0,0,$AG$3+((8-COUNTBLANK(L36:T36))*$AG$4)))</f>
        <v>0</v>
      </c>
    </row>
    <row r="37" spans="3:30" ht="18" customHeight="1" x14ac:dyDescent="0.25">
      <c r="C37" s="597">
        <v>20</v>
      </c>
      <c r="D37" s="381"/>
      <c r="E37" s="382"/>
      <c r="F37" s="133"/>
      <c r="G37" s="8"/>
      <c r="H37" s="12"/>
      <c r="I37" s="8"/>
      <c r="J37" s="8"/>
      <c r="K37" s="6"/>
      <c r="L37" s="8"/>
      <c r="M37" s="8"/>
      <c r="N37" s="8"/>
      <c r="O37" s="8"/>
      <c r="P37" s="8"/>
      <c r="Q37" s="8"/>
      <c r="R37" s="8"/>
      <c r="S37" s="8"/>
      <c r="T37" s="8"/>
      <c r="U37" s="134" t="str">
        <f t="shared" ca="1" si="8"/>
        <v/>
      </c>
      <c r="V37" s="5" t="str">
        <f t="shared" ca="1" si="0"/>
        <v/>
      </c>
      <c r="W37" s="5" t="str">
        <f t="shared" si="1"/>
        <v/>
      </c>
      <c r="X37" s="5" t="str">
        <f t="shared" si="2"/>
        <v>##Absoluto#BO</v>
      </c>
      <c r="Y37" s="5" t="str">
        <f t="shared" si="3"/>
        <v>##Absoluto#NUNCHAKU</v>
      </c>
      <c r="Z37" s="5" t="str">
        <f t="shared" si="4"/>
        <v>##Absoluto#TUNQUA</v>
      </c>
      <c r="AA37" s="5" t="str">
        <f t="shared" si="5"/>
        <v>##Absoluto#SAI</v>
      </c>
      <c r="AB37" s="5" t="str">
        <f t="shared" si="6"/>
        <v>##Absoluto#KAMA</v>
      </c>
      <c r="AC37" s="5" t="str">
        <f t="shared" si="7"/>
        <v/>
      </c>
      <c r="AD37" s="598">
        <f>IF(J37="Sim",IF(9-COUNTBLANK(L37:T37)&lt;=0,0,$AG$7+((8-COUNTBLANK(L37:T37))*#REF!)),IF(9-COUNTBLANK(L37:T37)&lt;=0,0,$AG$3+((8-COUNTBLANK(L37:T37))*$AG$4)))</f>
        <v>0</v>
      </c>
    </row>
    <row r="38" spans="3:30" ht="18" customHeight="1" x14ac:dyDescent="0.25">
      <c r="C38" s="597">
        <v>21</v>
      </c>
      <c r="D38" s="381"/>
      <c r="E38" s="382"/>
      <c r="F38" s="133"/>
      <c r="G38" s="8"/>
      <c r="H38" s="12"/>
      <c r="I38" s="8"/>
      <c r="J38" s="8"/>
      <c r="K38" s="6"/>
      <c r="L38" s="8"/>
      <c r="M38" s="8"/>
      <c r="N38" s="8"/>
      <c r="O38" s="8"/>
      <c r="P38" s="8"/>
      <c r="Q38" s="8"/>
      <c r="R38" s="8"/>
      <c r="S38" s="8"/>
      <c r="T38" s="8"/>
      <c r="U38" s="134" t="str">
        <f t="shared" ca="1" si="8"/>
        <v/>
      </c>
      <c r="V38" s="5" t="str">
        <f t="shared" ca="1" si="0"/>
        <v/>
      </c>
      <c r="W38" s="5" t="str">
        <f t="shared" si="1"/>
        <v/>
      </c>
      <c r="X38" s="5" t="str">
        <f t="shared" si="2"/>
        <v>##Absoluto#BO</v>
      </c>
      <c r="Y38" s="5" t="str">
        <f t="shared" si="3"/>
        <v>##Absoluto#NUNCHAKU</v>
      </c>
      <c r="Z38" s="5" t="str">
        <f t="shared" si="4"/>
        <v>##Absoluto#TUNQUA</v>
      </c>
      <c r="AA38" s="5" t="str">
        <f t="shared" si="5"/>
        <v>##Absoluto#SAI</v>
      </c>
      <c r="AB38" s="5" t="str">
        <f t="shared" si="6"/>
        <v>##Absoluto#KAMA</v>
      </c>
      <c r="AC38" s="5" t="str">
        <f t="shared" si="7"/>
        <v/>
      </c>
      <c r="AD38" s="598">
        <f>IF(J38="Sim",IF(9-COUNTBLANK(L38:T38)&lt;=0,0,$AG$7+((8-COUNTBLANK(L38:T38))*#REF!)),IF(9-COUNTBLANK(L38:T38)&lt;=0,0,$AG$3+((8-COUNTBLANK(L38:T38))*$AG$4)))</f>
        <v>0</v>
      </c>
    </row>
    <row r="39" spans="3:30" ht="18" customHeight="1" x14ac:dyDescent="0.25">
      <c r="C39" s="599">
        <v>22</v>
      </c>
      <c r="D39" s="383"/>
      <c r="E39" s="384"/>
      <c r="F39" s="133"/>
      <c r="G39" s="8"/>
      <c r="H39" s="12"/>
      <c r="I39" s="8"/>
      <c r="J39" s="8"/>
      <c r="K39" s="6"/>
      <c r="L39" s="8"/>
      <c r="M39" s="8"/>
      <c r="N39" s="8"/>
      <c r="O39" s="8"/>
      <c r="P39" s="8"/>
      <c r="Q39" s="8"/>
      <c r="R39" s="8"/>
      <c r="S39" s="8"/>
      <c r="T39" s="8"/>
      <c r="U39" s="134" t="str">
        <f t="shared" ca="1" si="8"/>
        <v/>
      </c>
      <c r="V39" s="5" t="str">
        <f t="shared" ca="1" si="0"/>
        <v/>
      </c>
      <c r="W39" s="5" t="str">
        <f t="shared" si="1"/>
        <v/>
      </c>
      <c r="X39" s="5" t="str">
        <f t="shared" si="2"/>
        <v>##Absoluto#BO</v>
      </c>
      <c r="Y39" s="5" t="str">
        <f t="shared" si="3"/>
        <v>##Absoluto#NUNCHAKU</v>
      </c>
      <c r="Z39" s="5" t="str">
        <f t="shared" si="4"/>
        <v>##Absoluto#TUNQUA</v>
      </c>
      <c r="AA39" s="5" t="str">
        <f t="shared" si="5"/>
        <v>##Absoluto#SAI</v>
      </c>
      <c r="AB39" s="5" t="str">
        <f t="shared" si="6"/>
        <v>##Absoluto#KAMA</v>
      </c>
      <c r="AC39" s="5" t="str">
        <f t="shared" si="7"/>
        <v/>
      </c>
      <c r="AD39" s="598">
        <f>IF(J39="Sim",IF(9-COUNTBLANK(L39:T39)&lt;=0,0,$AG$7+((8-COUNTBLANK(L39:T39))*#REF!)),IF(9-COUNTBLANK(L39:T39)&lt;=0,0,$AG$3+((8-COUNTBLANK(L39:T39))*$AG$4)))</f>
        <v>0</v>
      </c>
    </row>
    <row r="40" spans="3:30" ht="18" customHeight="1" x14ac:dyDescent="0.25">
      <c r="C40" s="599">
        <v>23</v>
      </c>
      <c r="D40" s="383"/>
      <c r="E40" s="384"/>
      <c r="F40" s="133"/>
      <c r="G40" s="8"/>
      <c r="H40" s="12"/>
      <c r="I40" s="8"/>
      <c r="J40" s="8"/>
      <c r="K40" s="6"/>
      <c r="L40" s="8"/>
      <c r="M40" s="8"/>
      <c r="N40" s="8"/>
      <c r="O40" s="8"/>
      <c r="P40" s="8"/>
      <c r="Q40" s="8"/>
      <c r="R40" s="8"/>
      <c r="S40" s="8"/>
      <c r="T40" s="8"/>
      <c r="U40" s="134" t="str">
        <f t="shared" ca="1" si="8"/>
        <v/>
      </c>
      <c r="V40" s="5" t="str">
        <f t="shared" ca="1" si="0"/>
        <v/>
      </c>
      <c r="W40" s="5" t="str">
        <f t="shared" si="1"/>
        <v/>
      </c>
      <c r="X40" s="5" t="str">
        <f t="shared" si="2"/>
        <v>##Absoluto#BO</v>
      </c>
      <c r="Y40" s="5" t="str">
        <f t="shared" si="3"/>
        <v>##Absoluto#NUNCHAKU</v>
      </c>
      <c r="Z40" s="5" t="str">
        <f t="shared" si="4"/>
        <v>##Absoluto#TUNQUA</v>
      </c>
      <c r="AA40" s="5" t="str">
        <f t="shared" si="5"/>
        <v>##Absoluto#SAI</v>
      </c>
      <c r="AB40" s="5" t="str">
        <f t="shared" si="6"/>
        <v>##Absoluto#KAMA</v>
      </c>
      <c r="AC40" s="5" t="str">
        <f t="shared" si="7"/>
        <v/>
      </c>
      <c r="AD40" s="598">
        <f>IF(J40="Sim",IF(9-COUNTBLANK(L40:T40)&lt;=0,0,$AG$7+((8-COUNTBLANK(L40:T40))*#REF!)),IF(9-COUNTBLANK(L40:T40)&lt;=0,0,$AG$3+((8-COUNTBLANK(L40:T40))*$AG$4)))</f>
        <v>0</v>
      </c>
    </row>
    <row r="41" spans="3:30" ht="18" customHeight="1" x14ac:dyDescent="0.25">
      <c r="C41" s="599">
        <v>24</v>
      </c>
      <c r="D41" s="383"/>
      <c r="E41" s="384"/>
      <c r="F41" s="133"/>
      <c r="G41" s="8"/>
      <c r="H41" s="12"/>
      <c r="I41" s="8"/>
      <c r="J41" s="8"/>
      <c r="K41" s="6"/>
      <c r="L41" s="8"/>
      <c r="M41" s="8"/>
      <c r="N41" s="8"/>
      <c r="O41" s="8"/>
      <c r="P41" s="8"/>
      <c r="Q41" s="8"/>
      <c r="R41" s="8"/>
      <c r="S41" s="8"/>
      <c r="T41" s="8"/>
      <c r="U41" s="134" t="str">
        <f t="shared" ca="1" si="8"/>
        <v/>
      </c>
      <c r="V41" s="5" t="str">
        <f t="shared" ca="1" si="0"/>
        <v/>
      </c>
      <c r="W41" s="5" t="str">
        <f t="shared" si="1"/>
        <v/>
      </c>
      <c r="X41" s="5" t="str">
        <f t="shared" si="2"/>
        <v>##Absoluto#BO</v>
      </c>
      <c r="Y41" s="5" t="str">
        <f t="shared" si="3"/>
        <v>##Absoluto#NUNCHAKU</v>
      </c>
      <c r="Z41" s="5" t="str">
        <f t="shared" si="4"/>
        <v>##Absoluto#TUNQUA</v>
      </c>
      <c r="AA41" s="5" t="str">
        <f t="shared" si="5"/>
        <v>##Absoluto#SAI</v>
      </c>
      <c r="AB41" s="5" t="str">
        <f t="shared" si="6"/>
        <v>##Absoluto#KAMA</v>
      </c>
      <c r="AC41" s="5" t="str">
        <f t="shared" si="7"/>
        <v/>
      </c>
      <c r="AD41" s="598">
        <f>IF(J41="Sim",IF(9-COUNTBLANK(L41:T41)&lt;=0,0,$AG$7+((8-COUNTBLANK(L41:T41))*#REF!)),IF(9-COUNTBLANK(L41:T41)&lt;=0,0,$AG$3+((8-COUNTBLANK(L41:T41))*$AG$4)))</f>
        <v>0</v>
      </c>
    </row>
    <row r="42" spans="3:30" ht="18" customHeight="1" x14ac:dyDescent="0.25">
      <c r="C42" s="599">
        <v>25</v>
      </c>
      <c r="D42" s="383"/>
      <c r="E42" s="384"/>
      <c r="F42" s="133"/>
      <c r="G42" s="136"/>
      <c r="H42" s="137"/>
      <c r="I42" s="8"/>
      <c r="J42" s="136"/>
      <c r="K42" s="6"/>
      <c r="L42" s="136"/>
      <c r="M42" s="136"/>
      <c r="N42" s="136"/>
      <c r="O42" s="136"/>
      <c r="P42" s="136"/>
      <c r="Q42" s="136"/>
      <c r="R42" s="136"/>
      <c r="S42" s="136"/>
      <c r="T42" s="136"/>
      <c r="U42" s="134" t="str">
        <f t="shared" ca="1" si="8"/>
        <v/>
      </c>
      <c r="V42" s="134" t="str">
        <f t="shared" ca="1" si="0"/>
        <v/>
      </c>
      <c r="W42" s="134" t="str">
        <f t="shared" si="1"/>
        <v/>
      </c>
      <c r="X42" s="5" t="str">
        <f t="shared" si="2"/>
        <v>##Absoluto#BO</v>
      </c>
      <c r="Y42" s="5" t="str">
        <f t="shared" si="3"/>
        <v>##Absoluto#NUNCHAKU</v>
      </c>
      <c r="Z42" s="5" t="str">
        <f t="shared" si="4"/>
        <v>##Absoluto#TUNQUA</v>
      </c>
      <c r="AA42" s="5" t="str">
        <f t="shared" si="5"/>
        <v>##Absoluto#SAI</v>
      </c>
      <c r="AB42" s="5" t="str">
        <f t="shared" si="6"/>
        <v>##Absoluto#KAMA</v>
      </c>
      <c r="AC42" s="5" t="str">
        <f t="shared" si="7"/>
        <v/>
      </c>
      <c r="AD42" s="598">
        <f>IF(J42="Sim",IF(9-COUNTBLANK(L42:T42)&lt;=0,0,$AG$7+((8-COUNTBLANK(L42:T42))*#REF!)),IF(9-COUNTBLANK(L42:T42)&lt;=0,0,$AG$3+((8-COUNTBLANK(L42:T42))*$AG$4)))</f>
        <v>0</v>
      </c>
    </row>
    <row r="43" spans="3:30" ht="18" customHeight="1" x14ac:dyDescent="0.25">
      <c r="C43" s="599">
        <v>26</v>
      </c>
      <c r="D43" s="383"/>
      <c r="E43" s="384"/>
      <c r="F43" s="133"/>
      <c r="G43" s="136"/>
      <c r="H43" s="137"/>
      <c r="I43" s="8"/>
      <c r="J43" s="136"/>
      <c r="K43" s="6"/>
      <c r="L43" s="136"/>
      <c r="M43" s="136"/>
      <c r="N43" s="136"/>
      <c r="O43" s="136"/>
      <c r="P43" s="136"/>
      <c r="Q43" s="136"/>
      <c r="R43" s="136"/>
      <c r="S43" s="136"/>
      <c r="T43" s="136"/>
      <c r="U43" s="134" t="str">
        <f t="shared" ca="1" si="8"/>
        <v/>
      </c>
      <c r="V43" s="134" t="str">
        <f t="shared" ca="1" si="0"/>
        <v/>
      </c>
      <c r="W43" s="134" t="str">
        <f t="shared" si="1"/>
        <v/>
      </c>
      <c r="X43" s="5" t="str">
        <f t="shared" si="2"/>
        <v>##Absoluto#BO</v>
      </c>
      <c r="Y43" s="5" t="str">
        <f t="shared" si="3"/>
        <v>##Absoluto#NUNCHAKU</v>
      </c>
      <c r="Z43" s="5" t="str">
        <f t="shared" si="4"/>
        <v>##Absoluto#TUNQUA</v>
      </c>
      <c r="AA43" s="5" t="str">
        <f t="shared" si="5"/>
        <v>##Absoluto#SAI</v>
      </c>
      <c r="AB43" s="5" t="str">
        <f t="shared" si="6"/>
        <v>##Absoluto#KAMA</v>
      </c>
      <c r="AC43" s="5" t="str">
        <f t="shared" si="7"/>
        <v/>
      </c>
      <c r="AD43" s="598">
        <f>IF(J43="Sim",IF(9-COUNTBLANK(L43:T43)&lt;=0,0,$AG$7+((8-COUNTBLANK(L43:T43))*#REF!)),IF(9-COUNTBLANK(L43:T43)&lt;=0,0,$AG$3+((8-COUNTBLANK(L43:T43))*$AG$4)))</f>
        <v>0</v>
      </c>
    </row>
    <row r="44" spans="3:30" s="13" customFormat="1" ht="18" customHeight="1" x14ac:dyDescent="0.25">
      <c r="C44" s="599">
        <v>27</v>
      </c>
      <c r="D44" s="383"/>
      <c r="E44" s="384"/>
      <c r="F44" s="135"/>
      <c r="G44" s="136"/>
      <c r="H44" s="137"/>
      <c r="I44" s="8"/>
      <c r="J44" s="136"/>
      <c r="K44" s="6"/>
      <c r="L44" s="136"/>
      <c r="M44" s="136"/>
      <c r="N44" s="136"/>
      <c r="O44" s="136"/>
      <c r="P44" s="136"/>
      <c r="Q44" s="136"/>
      <c r="R44" s="136"/>
      <c r="S44" s="136"/>
      <c r="T44" s="136"/>
      <c r="U44" s="134" t="str">
        <f t="shared" ca="1" si="8"/>
        <v/>
      </c>
      <c r="V44" s="134" t="str">
        <f t="shared" ca="1" si="0"/>
        <v/>
      </c>
      <c r="W44" s="134" t="str">
        <f t="shared" si="1"/>
        <v/>
      </c>
      <c r="X44" s="134" t="str">
        <f t="shared" si="2"/>
        <v>##Absoluto#BO</v>
      </c>
      <c r="Y44" s="134" t="str">
        <f t="shared" si="3"/>
        <v>##Absoluto#NUNCHAKU</v>
      </c>
      <c r="Z44" s="134" t="str">
        <f t="shared" si="4"/>
        <v>##Absoluto#TUNQUA</v>
      </c>
      <c r="AA44" s="134" t="str">
        <f t="shared" si="5"/>
        <v>##Absoluto#SAI</v>
      </c>
      <c r="AB44" s="134" t="str">
        <f t="shared" si="6"/>
        <v>##Absoluto#KAMA</v>
      </c>
      <c r="AC44" s="134" t="str">
        <f t="shared" si="7"/>
        <v/>
      </c>
      <c r="AD44" s="598">
        <f>IF(J44="Sim",IF(9-COUNTBLANK(L44:T44)&lt;=0,0,$AG$7+((8-COUNTBLANK(L44:T44))*#REF!)),IF(9-COUNTBLANK(L44:T44)&lt;=0,0,$AG$3+((8-COUNTBLANK(L44:T44))*$AG$4)))</f>
        <v>0</v>
      </c>
    </row>
    <row r="45" spans="3:30" s="13" customFormat="1" ht="18" customHeight="1" x14ac:dyDescent="0.25">
      <c r="C45" s="599">
        <v>28</v>
      </c>
      <c r="D45" s="383"/>
      <c r="E45" s="384"/>
      <c r="F45" s="135"/>
      <c r="G45" s="136"/>
      <c r="H45" s="137"/>
      <c r="I45" s="8"/>
      <c r="J45" s="136"/>
      <c r="K45" s="6"/>
      <c r="L45" s="136"/>
      <c r="M45" s="136"/>
      <c r="N45" s="136"/>
      <c r="O45" s="136"/>
      <c r="P45" s="136"/>
      <c r="Q45" s="136"/>
      <c r="R45" s="136"/>
      <c r="S45" s="136"/>
      <c r="T45" s="136"/>
      <c r="U45" s="134" t="str">
        <f t="shared" ca="1" si="8"/>
        <v/>
      </c>
      <c r="V45" s="134" t="str">
        <f t="shared" ca="1" si="0"/>
        <v/>
      </c>
      <c r="W45" s="134" t="str">
        <f t="shared" si="1"/>
        <v/>
      </c>
      <c r="X45" s="134" t="str">
        <f t="shared" si="2"/>
        <v>##Absoluto#BO</v>
      </c>
      <c r="Y45" s="134" t="str">
        <f t="shared" si="3"/>
        <v>##Absoluto#NUNCHAKU</v>
      </c>
      <c r="Z45" s="134" t="str">
        <f t="shared" si="4"/>
        <v>##Absoluto#TUNQUA</v>
      </c>
      <c r="AA45" s="134" t="str">
        <f t="shared" si="5"/>
        <v>##Absoluto#SAI</v>
      </c>
      <c r="AB45" s="134" t="str">
        <f t="shared" si="6"/>
        <v>##Absoluto#KAMA</v>
      </c>
      <c r="AC45" s="134" t="str">
        <f t="shared" si="7"/>
        <v/>
      </c>
      <c r="AD45" s="598">
        <f>IF(J45="Sim",IF(9-COUNTBLANK(L45:T45)&lt;=0,0,$AG$7+((8-COUNTBLANK(L45:T45))*#REF!)),IF(9-COUNTBLANK(L45:T45)&lt;=0,0,$AG$3+((8-COUNTBLANK(L45:T45))*$AG$4)))</f>
        <v>0</v>
      </c>
    </row>
    <row r="46" spans="3:30" ht="18" customHeight="1" x14ac:dyDescent="0.25">
      <c r="C46" s="599">
        <v>29</v>
      </c>
      <c r="D46" s="383"/>
      <c r="E46" s="384"/>
      <c r="F46" s="133"/>
      <c r="G46" s="136"/>
      <c r="H46" s="12"/>
      <c r="I46" s="8"/>
      <c r="J46" s="136"/>
      <c r="K46" s="6"/>
      <c r="L46" s="136"/>
      <c r="M46" s="136"/>
      <c r="N46" s="136"/>
      <c r="O46" s="136"/>
      <c r="P46" s="136"/>
      <c r="Q46" s="136"/>
      <c r="R46" s="136"/>
      <c r="S46" s="136"/>
      <c r="T46" s="136"/>
      <c r="U46" s="134" t="str">
        <f t="shared" ca="1" si="8"/>
        <v/>
      </c>
      <c r="V46" s="134" t="str">
        <f t="shared" ca="1" si="0"/>
        <v/>
      </c>
      <c r="W46" s="134" t="str">
        <f t="shared" si="1"/>
        <v/>
      </c>
      <c r="X46" s="5" t="str">
        <f t="shared" si="2"/>
        <v>##Absoluto#BO</v>
      </c>
      <c r="Y46" s="5" t="str">
        <f t="shared" si="3"/>
        <v>##Absoluto#NUNCHAKU</v>
      </c>
      <c r="Z46" s="5" t="str">
        <f t="shared" si="4"/>
        <v>##Absoluto#TUNQUA</v>
      </c>
      <c r="AA46" s="5" t="str">
        <f t="shared" si="5"/>
        <v>##Absoluto#SAI</v>
      </c>
      <c r="AB46" s="5" t="str">
        <f t="shared" si="6"/>
        <v>##Absoluto#KAMA</v>
      </c>
      <c r="AC46" s="5" t="str">
        <f t="shared" si="7"/>
        <v/>
      </c>
      <c r="AD46" s="598">
        <f>IF(J46="Sim",IF(9-COUNTBLANK(L46:T46)&lt;=0,0,$AG$7+((8-COUNTBLANK(L46:T46))*#REF!)),IF(9-COUNTBLANK(L46:T46)&lt;=0,0,$AG$3+((8-COUNTBLANK(L46:T46))*$AG$4)))</f>
        <v>0</v>
      </c>
    </row>
    <row r="47" spans="3:30" ht="18" customHeight="1" x14ac:dyDescent="0.25">
      <c r="C47" s="599">
        <v>30</v>
      </c>
      <c r="D47" s="383"/>
      <c r="E47" s="384"/>
      <c r="F47" s="133"/>
      <c r="G47" s="136"/>
      <c r="H47" s="12"/>
      <c r="I47" s="8"/>
      <c r="J47" s="136"/>
      <c r="K47" s="6"/>
      <c r="L47" s="136"/>
      <c r="M47" s="136"/>
      <c r="N47" s="136"/>
      <c r="O47" s="136"/>
      <c r="P47" s="136"/>
      <c r="Q47" s="136"/>
      <c r="R47" s="136"/>
      <c r="S47" s="136"/>
      <c r="T47" s="136"/>
      <c r="U47" s="134" t="str">
        <f t="shared" ca="1" si="8"/>
        <v/>
      </c>
      <c r="V47" s="134" t="str">
        <f t="shared" ca="1" si="0"/>
        <v/>
      </c>
      <c r="W47" s="134" t="str">
        <f t="shared" si="1"/>
        <v/>
      </c>
      <c r="X47" s="5" t="str">
        <f t="shared" si="2"/>
        <v>##Absoluto#BO</v>
      </c>
      <c r="Y47" s="5" t="str">
        <f t="shared" si="3"/>
        <v>##Absoluto#NUNCHAKU</v>
      </c>
      <c r="Z47" s="5" t="str">
        <f t="shared" si="4"/>
        <v>##Absoluto#TUNQUA</v>
      </c>
      <c r="AA47" s="5" t="str">
        <f t="shared" si="5"/>
        <v>##Absoluto#SAI</v>
      </c>
      <c r="AB47" s="5" t="str">
        <f t="shared" si="6"/>
        <v>##Absoluto#KAMA</v>
      </c>
      <c r="AC47" s="5" t="str">
        <f t="shared" si="7"/>
        <v/>
      </c>
      <c r="AD47" s="598">
        <f>IF(J47="Sim",IF(9-COUNTBLANK(L47:T47)&lt;=0,0,$AG$7+((8-COUNTBLANK(L47:T47))*#REF!)),IF(9-COUNTBLANK(L47:T47)&lt;=0,0,$AG$3+((8-COUNTBLANK(L47:T47))*$AG$4)))</f>
        <v>0</v>
      </c>
    </row>
    <row r="48" spans="3:30" s="13" customFormat="1" ht="18" customHeight="1" x14ac:dyDescent="0.25">
      <c r="C48" s="599">
        <v>31</v>
      </c>
      <c r="D48" s="383"/>
      <c r="E48" s="384"/>
      <c r="F48" s="135"/>
      <c r="G48" s="136"/>
      <c r="H48" s="137"/>
      <c r="I48" s="8"/>
      <c r="J48" s="136"/>
      <c r="K48" s="6"/>
      <c r="L48" s="136"/>
      <c r="M48" s="136"/>
      <c r="N48" s="136"/>
      <c r="O48" s="136"/>
      <c r="P48" s="136"/>
      <c r="Q48" s="136"/>
      <c r="R48" s="136"/>
      <c r="S48" s="136"/>
      <c r="T48" s="136"/>
      <c r="U48" s="134" t="str">
        <f t="shared" ca="1" si="8"/>
        <v/>
      </c>
      <c r="V48" s="134" t="str">
        <f t="shared" ca="1" si="0"/>
        <v/>
      </c>
      <c r="W48" s="134" t="str">
        <f t="shared" si="1"/>
        <v/>
      </c>
      <c r="X48" s="134" t="str">
        <f t="shared" si="2"/>
        <v>##Absoluto#BO</v>
      </c>
      <c r="Y48" s="134" t="str">
        <f t="shared" si="3"/>
        <v>##Absoluto#NUNCHAKU</v>
      </c>
      <c r="Z48" s="134" t="str">
        <f t="shared" si="4"/>
        <v>##Absoluto#TUNQUA</v>
      </c>
      <c r="AA48" s="134" t="str">
        <f t="shared" si="5"/>
        <v>##Absoluto#SAI</v>
      </c>
      <c r="AB48" s="134" t="str">
        <f t="shared" si="6"/>
        <v>##Absoluto#KAMA</v>
      </c>
      <c r="AC48" s="134" t="str">
        <f t="shared" si="7"/>
        <v/>
      </c>
      <c r="AD48" s="598">
        <f>IF(J48="Sim",IF(9-COUNTBLANK(L48:T48)&lt;=0,0,$AG$7+((8-COUNTBLANK(L48:T48))*#REF!)),IF(9-COUNTBLANK(L48:T48)&lt;=0,0,$AG$3+((8-COUNTBLANK(L48:T48))*$AG$4)))</f>
        <v>0</v>
      </c>
    </row>
    <row r="49" spans="3:30" ht="18" customHeight="1" x14ac:dyDescent="0.25">
      <c r="C49" s="599">
        <v>32</v>
      </c>
      <c r="D49" s="383"/>
      <c r="E49" s="384"/>
      <c r="F49" s="133"/>
      <c r="G49" s="136"/>
      <c r="H49" s="12"/>
      <c r="I49" s="8"/>
      <c r="J49" s="136"/>
      <c r="K49" s="6"/>
      <c r="L49" s="136"/>
      <c r="M49" s="136"/>
      <c r="N49" s="136"/>
      <c r="O49" s="136"/>
      <c r="P49" s="136"/>
      <c r="Q49" s="136"/>
      <c r="R49" s="136"/>
      <c r="S49" s="136"/>
      <c r="T49" s="136"/>
      <c r="U49" s="134" t="str">
        <f t="shared" ca="1" si="8"/>
        <v/>
      </c>
      <c r="V49" s="134" t="str">
        <f t="shared" ca="1" si="0"/>
        <v/>
      </c>
      <c r="W49" s="134" t="str">
        <f t="shared" si="1"/>
        <v/>
      </c>
      <c r="X49" s="5" t="str">
        <f t="shared" si="2"/>
        <v>##Absoluto#BO</v>
      </c>
      <c r="Y49" s="5" t="str">
        <f t="shared" si="3"/>
        <v>##Absoluto#NUNCHAKU</v>
      </c>
      <c r="Z49" s="5" t="str">
        <f t="shared" si="4"/>
        <v>##Absoluto#TUNQUA</v>
      </c>
      <c r="AA49" s="5" t="str">
        <f t="shared" si="5"/>
        <v>##Absoluto#SAI</v>
      </c>
      <c r="AB49" s="5" t="str">
        <f t="shared" si="6"/>
        <v>##Absoluto#KAMA</v>
      </c>
      <c r="AC49" s="5" t="str">
        <f t="shared" si="7"/>
        <v/>
      </c>
      <c r="AD49" s="598">
        <f>IF(J49="Sim",IF(9-COUNTBLANK(L49:T49)&lt;=0,0,$AG$7+((8-COUNTBLANK(L49:T49))*#REF!)),IF(9-COUNTBLANK(L49:T49)&lt;=0,0,$AG$3+((8-COUNTBLANK(L49:T49))*$AG$4)))</f>
        <v>0</v>
      </c>
    </row>
    <row r="50" spans="3:30" ht="18" customHeight="1" x14ac:dyDescent="0.25">
      <c r="C50" s="599">
        <v>33</v>
      </c>
      <c r="D50" s="383"/>
      <c r="E50" s="384"/>
      <c r="F50" s="133"/>
      <c r="G50" s="8"/>
      <c r="H50" s="12"/>
      <c r="I50" s="8"/>
      <c r="J50" s="8"/>
      <c r="K50" s="6"/>
      <c r="L50" s="8"/>
      <c r="M50" s="8"/>
      <c r="N50" s="8"/>
      <c r="O50" s="8"/>
      <c r="P50" s="8"/>
      <c r="Q50" s="8"/>
      <c r="R50" s="8"/>
      <c r="S50" s="8"/>
      <c r="T50" s="8"/>
      <c r="U50" s="134" t="str">
        <f t="shared" ca="1" si="8"/>
        <v/>
      </c>
      <c r="V50" s="5" t="str">
        <f t="shared" ref="V50:V66" ca="1" si="9">IF(J50="Sim","",IF(ISBLANK(GRAD._KARATE),"",IF(YEAR(TODAY())-G50&lt;=9,CONCATENATE($G50,"#",$I50,"#Absoluto#",M$17),CONCATENATE($G50,"#",$I50,"#",GRAD._KARATE,"#",M$17))))</f>
        <v/>
      </c>
      <c r="W50" s="5" t="str">
        <f t="shared" ref="W50:W66" si="10">IF(J50="Sim",G50&amp;"#Misto#Absoluto#PCD KATA","")</f>
        <v/>
      </c>
      <c r="X50" s="5" t="str">
        <f t="shared" ref="X50:X66" si="11">IF(J50="Sim","",CONCATENATE($G50,"#",$I50,"#Absoluto#",O$17))</f>
        <v>##Absoluto#BO</v>
      </c>
      <c r="Y50" s="5" t="str">
        <f t="shared" ref="Y50:Y66" si="12">IF(J50="Sim","",CONCATENATE($G50,"#",$I50,"#Absoluto#",P$17))</f>
        <v>##Absoluto#NUNCHAKU</v>
      </c>
      <c r="Z50" s="5" t="str">
        <f t="shared" ref="Z50:Z66" si="13">IF(J50="Sim","",CONCATENATE($G50,"#",$I50,"#Absoluto#",Q$17))</f>
        <v>##Absoluto#TUNQUA</v>
      </c>
      <c r="AA50" s="5" t="str">
        <f t="shared" ref="AA50:AA66" si="14">IF(J50="Sim","",CONCATENATE($G50,"#",$I50,"#Absoluto#",R$17))</f>
        <v>##Absoluto#SAI</v>
      </c>
      <c r="AB50" s="5" t="str">
        <f t="shared" ref="AB50:AB66" si="15">IF(J50="Sim","",CONCATENATE($G50,"#",$I50,"#Absoluto#",S$17))</f>
        <v>##Absoluto#KAMA</v>
      </c>
      <c r="AC50" s="5" t="str">
        <f t="shared" ref="AC50:AC66" si="16">IF(J50="Sim",G50&amp;"#Misto#Absoluto#PCD KOBUDO","")</f>
        <v/>
      </c>
      <c r="AD50" s="598">
        <f>IF(J50="Sim",IF(9-COUNTBLANK(L50:T50)&lt;=0,0,$AG$7+((8-COUNTBLANK(L50:T50))*#REF!)),IF(9-COUNTBLANK(L50:T50)&lt;=0,0,$AG$3+((8-COUNTBLANK(L50:T50))*$AG$4)))</f>
        <v>0</v>
      </c>
    </row>
    <row r="51" spans="3:30" ht="18" customHeight="1" x14ac:dyDescent="0.25">
      <c r="C51" s="599">
        <v>34</v>
      </c>
      <c r="D51" s="383"/>
      <c r="E51" s="384"/>
      <c r="F51" s="133"/>
      <c r="G51" s="8"/>
      <c r="H51" s="12"/>
      <c r="I51" s="8"/>
      <c r="J51" s="8"/>
      <c r="K51" s="6"/>
      <c r="L51" s="8"/>
      <c r="M51" s="8"/>
      <c r="N51" s="8"/>
      <c r="O51" s="8"/>
      <c r="P51" s="8"/>
      <c r="Q51" s="8"/>
      <c r="R51" s="8"/>
      <c r="S51" s="8"/>
      <c r="T51" s="8"/>
      <c r="U51" s="134" t="str">
        <f t="shared" ca="1" si="8"/>
        <v/>
      </c>
      <c r="V51" s="5" t="str">
        <f t="shared" ca="1" si="9"/>
        <v/>
      </c>
      <c r="W51" s="5" t="str">
        <f t="shared" si="10"/>
        <v/>
      </c>
      <c r="X51" s="5" t="str">
        <f t="shared" si="11"/>
        <v>##Absoluto#BO</v>
      </c>
      <c r="Y51" s="5" t="str">
        <f t="shared" si="12"/>
        <v>##Absoluto#NUNCHAKU</v>
      </c>
      <c r="Z51" s="5" t="str">
        <f t="shared" si="13"/>
        <v>##Absoluto#TUNQUA</v>
      </c>
      <c r="AA51" s="5" t="str">
        <f t="shared" si="14"/>
        <v>##Absoluto#SAI</v>
      </c>
      <c r="AB51" s="5" t="str">
        <f t="shared" si="15"/>
        <v>##Absoluto#KAMA</v>
      </c>
      <c r="AC51" s="5" t="str">
        <f t="shared" si="16"/>
        <v/>
      </c>
      <c r="AD51" s="598">
        <f>IF(J51="Sim",IF(9-COUNTBLANK(L51:T51)&lt;=0,0,$AG$7+((8-COUNTBLANK(L51:T51))*#REF!)),IF(9-COUNTBLANK(L51:T51)&lt;=0,0,$AG$3+((8-COUNTBLANK(L51:T51))*$AG$4)))</f>
        <v>0</v>
      </c>
    </row>
    <row r="52" spans="3:30" ht="18" customHeight="1" x14ac:dyDescent="0.25">
      <c r="C52" s="599">
        <v>35</v>
      </c>
      <c r="D52" s="381"/>
      <c r="E52" s="382"/>
      <c r="F52" s="133"/>
      <c r="G52" s="8"/>
      <c r="H52" s="12"/>
      <c r="I52" s="8"/>
      <c r="J52" s="8"/>
      <c r="K52" s="6"/>
      <c r="L52" s="8"/>
      <c r="M52" s="8"/>
      <c r="N52" s="8"/>
      <c r="O52" s="8"/>
      <c r="P52" s="8"/>
      <c r="Q52" s="8"/>
      <c r="R52" s="8"/>
      <c r="S52" s="8"/>
      <c r="T52" s="8"/>
      <c r="U52" s="134" t="str">
        <f t="shared" ca="1" si="8"/>
        <v/>
      </c>
      <c r="V52" s="5" t="str">
        <f t="shared" ca="1" si="9"/>
        <v/>
      </c>
      <c r="W52" s="5" t="str">
        <f t="shared" si="10"/>
        <v/>
      </c>
      <c r="X52" s="5" t="str">
        <f t="shared" si="11"/>
        <v>##Absoluto#BO</v>
      </c>
      <c r="Y52" s="5" t="str">
        <f t="shared" si="12"/>
        <v>##Absoluto#NUNCHAKU</v>
      </c>
      <c r="Z52" s="5" t="str">
        <f t="shared" si="13"/>
        <v>##Absoluto#TUNQUA</v>
      </c>
      <c r="AA52" s="5" t="str">
        <f t="shared" si="14"/>
        <v>##Absoluto#SAI</v>
      </c>
      <c r="AB52" s="5" t="str">
        <f t="shared" si="15"/>
        <v>##Absoluto#KAMA</v>
      </c>
      <c r="AC52" s="5" t="str">
        <f t="shared" si="16"/>
        <v/>
      </c>
      <c r="AD52" s="598">
        <f>IF(J52="Sim",IF(9-COUNTBLANK(L52:T52)&lt;=0,0,$AG$7+((8-COUNTBLANK(L52:T52))*#REF!)),IF(9-COUNTBLANK(L52:T52)&lt;=0,0,$AG$3+((8-COUNTBLANK(L52:T52))*$AG$4)))</f>
        <v>0</v>
      </c>
    </row>
    <row r="53" spans="3:30" ht="18" customHeight="1" x14ac:dyDescent="0.25">
      <c r="C53" s="599">
        <v>36</v>
      </c>
      <c r="D53" s="381"/>
      <c r="E53" s="382"/>
      <c r="F53" s="133"/>
      <c r="G53" s="8"/>
      <c r="H53" s="12"/>
      <c r="I53" s="8"/>
      <c r="J53" s="8"/>
      <c r="K53" s="6"/>
      <c r="L53" s="8"/>
      <c r="M53" s="8"/>
      <c r="N53" s="8"/>
      <c r="O53" s="8"/>
      <c r="P53" s="8"/>
      <c r="Q53" s="8"/>
      <c r="R53" s="8"/>
      <c r="S53" s="8"/>
      <c r="T53" s="8"/>
      <c r="U53" s="134" t="str">
        <f t="shared" ca="1" si="8"/>
        <v/>
      </c>
      <c r="V53" s="5" t="str">
        <f t="shared" ca="1" si="9"/>
        <v/>
      </c>
      <c r="W53" s="5" t="str">
        <f t="shared" si="10"/>
        <v/>
      </c>
      <c r="X53" s="5" t="str">
        <f t="shared" si="11"/>
        <v>##Absoluto#BO</v>
      </c>
      <c r="Y53" s="5" t="str">
        <f t="shared" si="12"/>
        <v>##Absoluto#NUNCHAKU</v>
      </c>
      <c r="Z53" s="5" t="str">
        <f t="shared" si="13"/>
        <v>##Absoluto#TUNQUA</v>
      </c>
      <c r="AA53" s="5" t="str">
        <f t="shared" si="14"/>
        <v>##Absoluto#SAI</v>
      </c>
      <c r="AB53" s="5" t="str">
        <f t="shared" si="15"/>
        <v>##Absoluto#KAMA</v>
      </c>
      <c r="AC53" s="5" t="str">
        <f t="shared" si="16"/>
        <v/>
      </c>
      <c r="AD53" s="598">
        <f>IF(J53="Sim",IF(9-COUNTBLANK(L53:T53)&lt;=0,0,$AG$7+((8-COUNTBLANK(L53:T53))*#REF!)),IF(9-COUNTBLANK(L53:T53)&lt;=0,0,$AG$3+((8-COUNTBLANK(L53:T53))*$AG$4)))</f>
        <v>0</v>
      </c>
    </row>
    <row r="54" spans="3:30" ht="18" customHeight="1" x14ac:dyDescent="0.25">
      <c r="C54" s="599">
        <v>37</v>
      </c>
      <c r="D54" s="381"/>
      <c r="E54" s="382"/>
      <c r="F54" s="133"/>
      <c r="G54" s="8"/>
      <c r="H54" s="12"/>
      <c r="I54" s="8"/>
      <c r="J54" s="8"/>
      <c r="K54" s="6"/>
      <c r="L54" s="8"/>
      <c r="M54" s="8"/>
      <c r="N54" s="8"/>
      <c r="O54" s="8"/>
      <c r="P54" s="8"/>
      <c r="Q54" s="8"/>
      <c r="R54" s="8"/>
      <c r="S54" s="8"/>
      <c r="T54" s="8"/>
      <c r="U54" s="134" t="str">
        <f t="shared" ca="1" si="8"/>
        <v/>
      </c>
      <c r="V54" s="5" t="str">
        <f t="shared" ca="1" si="9"/>
        <v/>
      </c>
      <c r="W54" s="5" t="str">
        <f t="shared" si="10"/>
        <v/>
      </c>
      <c r="X54" s="5" t="str">
        <f t="shared" si="11"/>
        <v>##Absoluto#BO</v>
      </c>
      <c r="Y54" s="5" t="str">
        <f t="shared" si="12"/>
        <v>##Absoluto#NUNCHAKU</v>
      </c>
      <c r="Z54" s="5" t="str">
        <f t="shared" si="13"/>
        <v>##Absoluto#TUNQUA</v>
      </c>
      <c r="AA54" s="5" t="str">
        <f t="shared" si="14"/>
        <v>##Absoluto#SAI</v>
      </c>
      <c r="AB54" s="5" t="str">
        <f t="shared" si="15"/>
        <v>##Absoluto#KAMA</v>
      </c>
      <c r="AC54" s="5" t="str">
        <f t="shared" si="16"/>
        <v/>
      </c>
      <c r="AD54" s="598">
        <f>IF(J54="Sim",IF(9-COUNTBLANK(L54:T54)&lt;=0,0,$AG$7+((8-COUNTBLANK(L54:T54))*#REF!)),IF(9-COUNTBLANK(L54:T54)&lt;=0,0,$AG$3+((8-COUNTBLANK(L54:T54))*$AG$4)))</f>
        <v>0</v>
      </c>
    </row>
    <row r="55" spans="3:30" ht="18" customHeight="1" x14ac:dyDescent="0.25">
      <c r="C55" s="599">
        <v>38</v>
      </c>
      <c r="D55" s="381"/>
      <c r="E55" s="382"/>
      <c r="F55" s="133"/>
      <c r="G55" s="8"/>
      <c r="H55" s="12"/>
      <c r="I55" s="8"/>
      <c r="J55" s="8"/>
      <c r="K55" s="6"/>
      <c r="L55" s="8"/>
      <c r="M55" s="8"/>
      <c r="N55" s="8"/>
      <c r="O55" s="8"/>
      <c r="P55" s="8"/>
      <c r="Q55" s="8"/>
      <c r="R55" s="8"/>
      <c r="S55" s="8"/>
      <c r="T55" s="8"/>
      <c r="U55" s="134" t="str">
        <f t="shared" ca="1" si="8"/>
        <v/>
      </c>
      <c r="V55" s="5" t="str">
        <f t="shared" ca="1" si="9"/>
        <v/>
      </c>
      <c r="W55" s="5" t="str">
        <f t="shared" si="10"/>
        <v/>
      </c>
      <c r="X55" s="5" t="str">
        <f t="shared" si="11"/>
        <v>##Absoluto#BO</v>
      </c>
      <c r="Y55" s="5" t="str">
        <f t="shared" si="12"/>
        <v>##Absoluto#NUNCHAKU</v>
      </c>
      <c r="Z55" s="5" t="str">
        <f t="shared" si="13"/>
        <v>##Absoluto#TUNQUA</v>
      </c>
      <c r="AA55" s="5" t="str">
        <f t="shared" si="14"/>
        <v>##Absoluto#SAI</v>
      </c>
      <c r="AB55" s="5" t="str">
        <f t="shared" si="15"/>
        <v>##Absoluto#KAMA</v>
      </c>
      <c r="AC55" s="5" t="str">
        <f t="shared" si="16"/>
        <v/>
      </c>
      <c r="AD55" s="598">
        <f>IF(J55="Sim",IF(9-COUNTBLANK(L55:T55)&lt;=0,0,$AG$7+((8-COUNTBLANK(L55:T55))*#REF!)),IF(9-COUNTBLANK(L55:T55)&lt;=0,0,$AG$3+((8-COUNTBLANK(L55:T55))*$AG$4)))</f>
        <v>0</v>
      </c>
    </row>
    <row r="56" spans="3:30" ht="18" customHeight="1" x14ac:dyDescent="0.25">
      <c r="C56" s="599">
        <v>39</v>
      </c>
      <c r="D56" s="381"/>
      <c r="E56" s="382"/>
      <c r="F56" s="133"/>
      <c r="G56" s="8"/>
      <c r="H56" s="12"/>
      <c r="I56" s="8"/>
      <c r="J56" s="8"/>
      <c r="K56" s="6"/>
      <c r="L56" s="8"/>
      <c r="M56" s="8"/>
      <c r="N56" s="8"/>
      <c r="O56" s="8"/>
      <c r="P56" s="8"/>
      <c r="Q56" s="8"/>
      <c r="R56" s="8"/>
      <c r="S56" s="8"/>
      <c r="T56" s="8"/>
      <c r="U56" s="134" t="str">
        <f t="shared" ca="1" si="8"/>
        <v/>
      </c>
      <c r="V56" s="5" t="str">
        <f t="shared" ca="1" si="9"/>
        <v/>
      </c>
      <c r="W56" s="5" t="str">
        <f t="shared" si="10"/>
        <v/>
      </c>
      <c r="X56" s="5" t="str">
        <f t="shared" si="11"/>
        <v>##Absoluto#BO</v>
      </c>
      <c r="Y56" s="5" t="str">
        <f t="shared" si="12"/>
        <v>##Absoluto#NUNCHAKU</v>
      </c>
      <c r="Z56" s="5" t="str">
        <f t="shared" si="13"/>
        <v>##Absoluto#TUNQUA</v>
      </c>
      <c r="AA56" s="5" t="str">
        <f t="shared" si="14"/>
        <v>##Absoluto#SAI</v>
      </c>
      <c r="AB56" s="5" t="str">
        <f t="shared" si="15"/>
        <v>##Absoluto#KAMA</v>
      </c>
      <c r="AC56" s="5" t="str">
        <f t="shared" si="16"/>
        <v/>
      </c>
      <c r="AD56" s="598">
        <f>IF(J56="Sim",IF(9-COUNTBLANK(L56:T56)&lt;=0,0,$AG$7+((8-COUNTBLANK(L56:T56))*#REF!)),IF(9-COUNTBLANK(L56:T56)&lt;=0,0,$AG$3+((8-COUNTBLANK(L56:T56))*$AG$4)))</f>
        <v>0</v>
      </c>
    </row>
    <row r="57" spans="3:30" ht="18" customHeight="1" x14ac:dyDescent="0.25">
      <c r="C57" s="599">
        <v>40</v>
      </c>
      <c r="D57" s="381"/>
      <c r="E57" s="382"/>
      <c r="F57" s="133"/>
      <c r="G57" s="8"/>
      <c r="H57" s="12"/>
      <c r="I57" s="8"/>
      <c r="J57" s="8"/>
      <c r="K57" s="6"/>
      <c r="L57" s="8"/>
      <c r="M57" s="8"/>
      <c r="N57" s="8"/>
      <c r="O57" s="8"/>
      <c r="P57" s="8"/>
      <c r="Q57" s="8"/>
      <c r="R57" s="8"/>
      <c r="S57" s="8"/>
      <c r="T57" s="8"/>
      <c r="U57" s="134" t="str">
        <f t="shared" ca="1" si="8"/>
        <v/>
      </c>
      <c r="V57" s="5" t="str">
        <f t="shared" ca="1" si="9"/>
        <v/>
      </c>
      <c r="W57" s="5" t="str">
        <f t="shared" si="10"/>
        <v/>
      </c>
      <c r="X57" s="5" t="str">
        <f t="shared" si="11"/>
        <v>##Absoluto#BO</v>
      </c>
      <c r="Y57" s="5" t="str">
        <f t="shared" si="12"/>
        <v>##Absoluto#NUNCHAKU</v>
      </c>
      <c r="Z57" s="5" t="str">
        <f t="shared" si="13"/>
        <v>##Absoluto#TUNQUA</v>
      </c>
      <c r="AA57" s="5" t="str">
        <f t="shared" si="14"/>
        <v>##Absoluto#SAI</v>
      </c>
      <c r="AB57" s="5" t="str">
        <f t="shared" si="15"/>
        <v>##Absoluto#KAMA</v>
      </c>
      <c r="AC57" s="5" t="str">
        <f t="shared" si="16"/>
        <v/>
      </c>
      <c r="AD57" s="598">
        <f>IF(J57="Sim",IF(9-COUNTBLANK(L57:T57)&lt;=0,0,$AG$7+((8-COUNTBLANK(L57:T57))*#REF!)),IF(9-COUNTBLANK(L57:T57)&lt;=0,0,$AG$3+((8-COUNTBLANK(L57:T57))*$AG$4)))</f>
        <v>0</v>
      </c>
    </row>
    <row r="58" spans="3:30" ht="18" customHeight="1" x14ac:dyDescent="0.25">
      <c r="C58" s="599">
        <v>41</v>
      </c>
      <c r="D58" s="381"/>
      <c r="E58" s="382"/>
      <c r="F58" s="133"/>
      <c r="G58" s="8"/>
      <c r="H58" s="12"/>
      <c r="I58" s="8"/>
      <c r="J58" s="8"/>
      <c r="K58" s="6"/>
      <c r="L58" s="8"/>
      <c r="M58" s="8"/>
      <c r="N58" s="8"/>
      <c r="O58" s="8"/>
      <c r="P58" s="8"/>
      <c r="Q58" s="8"/>
      <c r="R58" s="8"/>
      <c r="S58" s="8"/>
      <c r="T58" s="8"/>
      <c r="U58" s="134" t="str">
        <f t="shared" ca="1" si="8"/>
        <v/>
      </c>
      <c r="V58" s="5" t="str">
        <f t="shared" ca="1" si="9"/>
        <v/>
      </c>
      <c r="W58" s="5" t="str">
        <f t="shared" si="10"/>
        <v/>
      </c>
      <c r="X58" s="5" t="str">
        <f t="shared" si="11"/>
        <v>##Absoluto#BO</v>
      </c>
      <c r="Y58" s="5" t="str">
        <f t="shared" si="12"/>
        <v>##Absoluto#NUNCHAKU</v>
      </c>
      <c r="Z58" s="5" t="str">
        <f t="shared" si="13"/>
        <v>##Absoluto#TUNQUA</v>
      </c>
      <c r="AA58" s="5" t="str">
        <f t="shared" si="14"/>
        <v>##Absoluto#SAI</v>
      </c>
      <c r="AB58" s="5" t="str">
        <f t="shared" si="15"/>
        <v>##Absoluto#KAMA</v>
      </c>
      <c r="AC58" s="5" t="str">
        <f t="shared" si="16"/>
        <v/>
      </c>
      <c r="AD58" s="598">
        <f>IF(J58="Sim",IF(9-COUNTBLANK(L58:T58)&lt;=0,0,$AG$7+((8-COUNTBLANK(L58:T58))*#REF!)),IF(9-COUNTBLANK(L58:T58)&lt;=0,0,$AG$3+((8-COUNTBLANK(L58:T58))*$AG$4)))</f>
        <v>0</v>
      </c>
    </row>
    <row r="59" spans="3:30" ht="18" customHeight="1" x14ac:dyDescent="0.25">
      <c r="C59" s="599">
        <v>42</v>
      </c>
      <c r="D59" s="381"/>
      <c r="E59" s="382"/>
      <c r="F59" s="133"/>
      <c r="G59" s="8"/>
      <c r="H59" s="12"/>
      <c r="I59" s="8"/>
      <c r="J59" s="8"/>
      <c r="K59" s="6"/>
      <c r="L59" s="8"/>
      <c r="M59" s="8"/>
      <c r="N59" s="8"/>
      <c r="O59" s="8"/>
      <c r="P59" s="8"/>
      <c r="Q59" s="8"/>
      <c r="R59" s="8"/>
      <c r="S59" s="8"/>
      <c r="T59" s="8"/>
      <c r="U59" s="134" t="str">
        <f t="shared" ca="1" si="8"/>
        <v/>
      </c>
      <c r="V59" s="5" t="str">
        <f t="shared" ca="1" si="9"/>
        <v/>
      </c>
      <c r="W59" s="5" t="str">
        <f t="shared" si="10"/>
        <v/>
      </c>
      <c r="X59" s="5" t="str">
        <f t="shared" si="11"/>
        <v>##Absoluto#BO</v>
      </c>
      <c r="Y59" s="5" t="str">
        <f t="shared" si="12"/>
        <v>##Absoluto#NUNCHAKU</v>
      </c>
      <c r="Z59" s="5" t="str">
        <f t="shared" si="13"/>
        <v>##Absoluto#TUNQUA</v>
      </c>
      <c r="AA59" s="5" t="str">
        <f t="shared" si="14"/>
        <v>##Absoluto#SAI</v>
      </c>
      <c r="AB59" s="5" t="str">
        <f t="shared" si="15"/>
        <v>##Absoluto#KAMA</v>
      </c>
      <c r="AC59" s="5" t="str">
        <f t="shared" si="16"/>
        <v/>
      </c>
      <c r="AD59" s="598">
        <f>IF(J59="Sim",IF(9-COUNTBLANK(L59:T59)&lt;=0,0,$AG$7+((8-COUNTBLANK(L59:T59))*#REF!)),IF(9-COUNTBLANK(L59:T59)&lt;=0,0,$AG$3+((8-COUNTBLANK(L59:T59))*$AG$4)))</f>
        <v>0</v>
      </c>
    </row>
    <row r="60" spans="3:30" ht="18" customHeight="1" x14ac:dyDescent="0.25">
      <c r="C60" s="599">
        <v>43</v>
      </c>
      <c r="D60" s="381"/>
      <c r="E60" s="382"/>
      <c r="F60" s="133"/>
      <c r="G60" s="8"/>
      <c r="H60" s="12"/>
      <c r="I60" s="8"/>
      <c r="J60" s="8"/>
      <c r="K60" s="6"/>
      <c r="L60" s="8"/>
      <c r="M60" s="8"/>
      <c r="N60" s="8"/>
      <c r="O60" s="8"/>
      <c r="P60" s="8"/>
      <c r="Q60" s="8"/>
      <c r="R60" s="8"/>
      <c r="S60" s="8"/>
      <c r="T60" s="8"/>
      <c r="U60" s="134" t="str">
        <f t="shared" ca="1" si="8"/>
        <v/>
      </c>
      <c r="V60" s="5" t="str">
        <f t="shared" ca="1" si="9"/>
        <v/>
      </c>
      <c r="W60" s="5" t="str">
        <f t="shared" si="10"/>
        <v/>
      </c>
      <c r="X60" s="5" t="str">
        <f t="shared" si="11"/>
        <v>##Absoluto#BO</v>
      </c>
      <c r="Y60" s="5" t="str">
        <f t="shared" si="12"/>
        <v>##Absoluto#NUNCHAKU</v>
      </c>
      <c r="Z60" s="5" t="str">
        <f t="shared" si="13"/>
        <v>##Absoluto#TUNQUA</v>
      </c>
      <c r="AA60" s="5" t="str">
        <f t="shared" si="14"/>
        <v>##Absoluto#SAI</v>
      </c>
      <c r="AB60" s="5" t="str">
        <f t="shared" si="15"/>
        <v>##Absoluto#KAMA</v>
      </c>
      <c r="AC60" s="5" t="str">
        <f t="shared" si="16"/>
        <v/>
      </c>
      <c r="AD60" s="598">
        <f>IF(J60="Sim",IF(9-COUNTBLANK(L60:T60)&lt;=0,0,$AG$7+((8-COUNTBLANK(L60:T60))*#REF!)),IF(9-COUNTBLANK(L60:T60)&lt;=0,0,$AG$3+((8-COUNTBLANK(L60:T60))*$AG$4)))</f>
        <v>0</v>
      </c>
    </row>
    <row r="61" spans="3:30" ht="18" customHeight="1" x14ac:dyDescent="0.25">
      <c r="C61" s="599">
        <v>44</v>
      </c>
      <c r="D61" s="381"/>
      <c r="E61" s="382"/>
      <c r="F61" s="133"/>
      <c r="G61" s="8"/>
      <c r="H61" s="12"/>
      <c r="I61" s="8"/>
      <c r="J61" s="8"/>
      <c r="K61" s="6"/>
      <c r="L61" s="8"/>
      <c r="M61" s="8"/>
      <c r="N61" s="8"/>
      <c r="O61" s="8"/>
      <c r="P61" s="8"/>
      <c r="Q61" s="8"/>
      <c r="R61" s="8"/>
      <c r="S61" s="8"/>
      <c r="T61" s="8"/>
      <c r="U61" s="134" t="str">
        <f t="shared" ca="1" si="8"/>
        <v/>
      </c>
      <c r="V61" s="5" t="str">
        <f t="shared" ca="1" si="9"/>
        <v/>
      </c>
      <c r="W61" s="5" t="str">
        <f t="shared" si="10"/>
        <v/>
      </c>
      <c r="X61" s="5" t="str">
        <f t="shared" si="11"/>
        <v>##Absoluto#BO</v>
      </c>
      <c r="Y61" s="5" t="str">
        <f t="shared" si="12"/>
        <v>##Absoluto#NUNCHAKU</v>
      </c>
      <c r="Z61" s="5" t="str">
        <f t="shared" si="13"/>
        <v>##Absoluto#TUNQUA</v>
      </c>
      <c r="AA61" s="5" t="str">
        <f t="shared" si="14"/>
        <v>##Absoluto#SAI</v>
      </c>
      <c r="AB61" s="5" t="str">
        <f t="shared" si="15"/>
        <v>##Absoluto#KAMA</v>
      </c>
      <c r="AC61" s="5" t="str">
        <f t="shared" si="16"/>
        <v/>
      </c>
      <c r="AD61" s="598">
        <f>IF(J61="Sim",IF(9-COUNTBLANK(L61:T61)&lt;=0,0,$AG$7+((8-COUNTBLANK(L61:T61))*#REF!)),IF(9-COUNTBLANK(L61:T61)&lt;=0,0,$AG$3+((8-COUNTBLANK(L61:T61))*$AG$4)))</f>
        <v>0</v>
      </c>
    </row>
    <row r="62" spans="3:30" ht="18" customHeight="1" x14ac:dyDescent="0.25">
      <c r="C62" s="599">
        <v>45</v>
      </c>
      <c r="D62" s="381"/>
      <c r="E62" s="382"/>
      <c r="F62" s="133"/>
      <c r="G62" s="8"/>
      <c r="H62" s="12"/>
      <c r="I62" s="8"/>
      <c r="J62" s="8"/>
      <c r="K62" s="6"/>
      <c r="L62" s="8"/>
      <c r="M62" s="8"/>
      <c r="N62" s="8"/>
      <c r="O62" s="8"/>
      <c r="P62" s="8"/>
      <c r="Q62" s="8"/>
      <c r="R62" s="8"/>
      <c r="S62" s="8"/>
      <c r="T62" s="8"/>
      <c r="U62" s="134" t="str">
        <f t="shared" ca="1" si="8"/>
        <v/>
      </c>
      <c r="V62" s="5" t="str">
        <f t="shared" ca="1" si="9"/>
        <v/>
      </c>
      <c r="W62" s="5" t="str">
        <f t="shared" si="10"/>
        <v/>
      </c>
      <c r="X62" s="5" t="str">
        <f t="shared" si="11"/>
        <v>##Absoluto#BO</v>
      </c>
      <c r="Y62" s="5" t="str">
        <f t="shared" si="12"/>
        <v>##Absoluto#NUNCHAKU</v>
      </c>
      <c r="Z62" s="5" t="str">
        <f t="shared" si="13"/>
        <v>##Absoluto#TUNQUA</v>
      </c>
      <c r="AA62" s="5" t="str">
        <f t="shared" si="14"/>
        <v>##Absoluto#SAI</v>
      </c>
      <c r="AB62" s="5" t="str">
        <f t="shared" si="15"/>
        <v>##Absoluto#KAMA</v>
      </c>
      <c r="AC62" s="5" t="str">
        <f t="shared" si="16"/>
        <v/>
      </c>
      <c r="AD62" s="598">
        <f>IF(J62="Sim",IF(9-COUNTBLANK(L62:T62)&lt;=0,0,$AG$7+((8-COUNTBLANK(L62:T62))*#REF!)),IF(9-COUNTBLANK(L62:T62)&lt;=0,0,$AG$3+((8-COUNTBLANK(L62:T62))*$AG$4)))</f>
        <v>0</v>
      </c>
    </row>
    <row r="63" spans="3:30" ht="18" customHeight="1" x14ac:dyDescent="0.25">
      <c r="C63" s="599">
        <v>46</v>
      </c>
      <c r="D63" s="381"/>
      <c r="E63" s="382"/>
      <c r="F63" s="133"/>
      <c r="G63" s="8"/>
      <c r="H63" s="12"/>
      <c r="I63" s="8"/>
      <c r="J63" s="8"/>
      <c r="K63" s="6"/>
      <c r="L63" s="8"/>
      <c r="M63" s="8"/>
      <c r="N63" s="8"/>
      <c r="O63" s="8"/>
      <c r="P63" s="8"/>
      <c r="Q63" s="8"/>
      <c r="R63" s="8"/>
      <c r="S63" s="8"/>
      <c r="T63" s="8"/>
      <c r="U63" s="134" t="str">
        <f t="shared" ca="1" si="8"/>
        <v/>
      </c>
      <c r="V63" s="5" t="str">
        <f t="shared" ca="1" si="9"/>
        <v/>
      </c>
      <c r="W63" s="5" t="str">
        <f t="shared" si="10"/>
        <v/>
      </c>
      <c r="X63" s="5" t="str">
        <f t="shared" si="11"/>
        <v>##Absoluto#BO</v>
      </c>
      <c r="Y63" s="5" t="str">
        <f t="shared" si="12"/>
        <v>##Absoluto#NUNCHAKU</v>
      </c>
      <c r="Z63" s="5" t="str">
        <f t="shared" si="13"/>
        <v>##Absoluto#TUNQUA</v>
      </c>
      <c r="AA63" s="5" t="str">
        <f t="shared" si="14"/>
        <v>##Absoluto#SAI</v>
      </c>
      <c r="AB63" s="5" t="str">
        <f t="shared" si="15"/>
        <v>##Absoluto#KAMA</v>
      </c>
      <c r="AC63" s="5" t="str">
        <f t="shared" si="16"/>
        <v/>
      </c>
      <c r="AD63" s="598">
        <f>IF(J63="Sim",IF(9-COUNTBLANK(L63:T63)&lt;=0,0,$AG$7+((8-COUNTBLANK(L63:T63))*#REF!)),IF(9-COUNTBLANK(L63:T63)&lt;=0,0,$AG$3+((8-COUNTBLANK(L63:T63))*$AG$4)))</f>
        <v>0</v>
      </c>
    </row>
    <row r="64" spans="3:30" ht="18" customHeight="1" x14ac:dyDescent="0.25">
      <c r="C64" s="599">
        <v>47</v>
      </c>
      <c r="D64" s="381"/>
      <c r="E64" s="382"/>
      <c r="F64" s="133"/>
      <c r="G64" s="8"/>
      <c r="H64" s="12"/>
      <c r="I64" s="8"/>
      <c r="J64" s="8"/>
      <c r="K64" s="6"/>
      <c r="L64" s="8"/>
      <c r="M64" s="8"/>
      <c r="N64" s="8"/>
      <c r="O64" s="8"/>
      <c r="P64" s="8"/>
      <c r="Q64" s="8"/>
      <c r="R64" s="8"/>
      <c r="S64" s="8"/>
      <c r="T64" s="8"/>
      <c r="U64" s="134" t="str">
        <f t="shared" ca="1" si="8"/>
        <v/>
      </c>
      <c r="V64" s="5" t="str">
        <f t="shared" ca="1" si="9"/>
        <v/>
      </c>
      <c r="W64" s="5" t="str">
        <f t="shared" si="10"/>
        <v/>
      </c>
      <c r="X64" s="5" t="str">
        <f t="shared" si="11"/>
        <v>##Absoluto#BO</v>
      </c>
      <c r="Y64" s="5" t="str">
        <f t="shared" si="12"/>
        <v>##Absoluto#NUNCHAKU</v>
      </c>
      <c r="Z64" s="5" t="str">
        <f t="shared" si="13"/>
        <v>##Absoluto#TUNQUA</v>
      </c>
      <c r="AA64" s="5" t="str">
        <f t="shared" si="14"/>
        <v>##Absoluto#SAI</v>
      </c>
      <c r="AB64" s="5" t="str">
        <f t="shared" si="15"/>
        <v>##Absoluto#KAMA</v>
      </c>
      <c r="AC64" s="5" t="str">
        <f t="shared" si="16"/>
        <v/>
      </c>
      <c r="AD64" s="598">
        <f>IF(J64="Sim",IF(9-COUNTBLANK(L64:T64)&lt;=0,0,$AG$7+((8-COUNTBLANK(L64:T64))*#REF!)),IF(9-COUNTBLANK(L64:T64)&lt;=0,0,$AG$3+((8-COUNTBLANK(L64:T64))*$AG$4)))</f>
        <v>0</v>
      </c>
    </row>
    <row r="65" spans="1:34" ht="18" customHeight="1" x14ac:dyDescent="0.25">
      <c r="C65" s="599">
        <v>48</v>
      </c>
      <c r="D65" s="381"/>
      <c r="E65" s="382"/>
      <c r="F65" s="133"/>
      <c r="G65" s="8"/>
      <c r="H65" s="12"/>
      <c r="I65" s="8"/>
      <c r="J65" s="8"/>
      <c r="K65" s="6"/>
      <c r="L65" s="8"/>
      <c r="M65" s="8"/>
      <c r="N65" s="8"/>
      <c r="O65" s="8"/>
      <c r="P65" s="8"/>
      <c r="Q65" s="8"/>
      <c r="R65" s="8"/>
      <c r="S65" s="8"/>
      <c r="T65" s="8"/>
      <c r="U65" s="134" t="str">
        <f t="shared" ca="1" si="8"/>
        <v/>
      </c>
      <c r="V65" s="5" t="str">
        <f t="shared" ca="1" si="9"/>
        <v/>
      </c>
      <c r="W65" s="5" t="str">
        <f t="shared" si="10"/>
        <v/>
      </c>
      <c r="X65" s="5" t="str">
        <f t="shared" si="11"/>
        <v>##Absoluto#BO</v>
      </c>
      <c r="Y65" s="5" t="str">
        <f t="shared" si="12"/>
        <v>##Absoluto#NUNCHAKU</v>
      </c>
      <c r="Z65" s="5" t="str">
        <f t="shared" si="13"/>
        <v>##Absoluto#TUNQUA</v>
      </c>
      <c r="AA65" s="5" t="str">
        <f t="shared" si="14"/>
        <v>##Absoluto#SAI</v>
      </c>
      <c r="AB65" s="5" t="str">
        <f t="shared" si="15"/>
        <v>##Absoluto#KAMA</v>
      </c>
      <c r="AC65" s="5" t="str">
        <f t="shared" si="16"/>
        <v/>
      </c>
      <c r="AD65" s="598">
        <f>IF(J65="Sim",IF(9-COUNTBLANK(L65:T65)&lt;=0,0,$AG$7+((8-COUNTBLANK(L65:T65))*#REF!)),IF(9-COUNTBLANK(L65:T65)&lt;=0,0,$AG$3+((8-COUNTBLANK(L65:T65))*$AG$4)))</f>
        <v>0</v>
      </c>
      <c r="AF65" s="13"/>
    </row>
    <row r="66" spans="1:34" ht="18" customHeight="1" thickBot="1" x14ac:dyDescent="0.3">
      <c r="C66" s="600">
        <v>49</v>
      </c>
      <c r="D66" s="395"/>
      <c r="E66" s="396"/>
      <c r="F66" s="133"/>
      <c r="G66" s="8"/>
      <c r="H66" s="21"/>
      <c r="I66" s="20"/>
      <c r="J66" s="20"/>
      <c r="K66" s="22"/>
      <c r="L66" s="8"/>
      <c r="M66" s="8"/>
      <c r="N66" s="8"/>
      <c r="O66" s="20"/>
      <c r="P66" s="20"/>
      <c r="Q66" s="20"/>
      <c r="R66" s="20"/>
      <c r="S66" s="20"/>
      <c r="T66" s="20"/>
      <c r="U66" s="134" t="str">
        <f t="shared" ca="1" si="8"/>
        <v/>
      </c>
      <c r="V66" s="5" t="str">
        <f t="shared" ca="1" si="9"/>
        <v/>
      </c>
      <c r="W66" s="23" t="str">
        <f t="shared" si="10"/>
        <v/>
      </c>
      <c r="X66" s="5" t="str">
        <f t="shared" si="11"/>
        <v>##Absoluto#BO</v>
      </c>
      <c r="Y66" s="5" t="str">
        <f t="shared" si="12"/>
        <v>##Absoluto#NUNCHAKU</v>
      </c>
      <c r="Z66" s="5" t="str">
        <f t="shared" si="13"/>
        <v>##Absoluto#TUNQUA</v>
      </c>
      <c r="AA66" s="5" t="str">
        <f t="shared" si="14"/>
        <v>##Absoluto#SAI</v>
      </c>
      <c r="AB66" s="5" t="str">
        <f t="shared" si="15"/>
        <v>##Absoluto#KAMA</v>
      </c>
      <c r="AC66" s="5" t="str">
        <f t="shared" si="16"/>
        <v/>
      </c>
      <c r="AD66" s="598">
        <f>IF(J66="Sim",IF(9-COUNTBLANK(L66:T66)&lt;=0,0,$AG$7+((8-COUNTBLANK(L66:T66))*#REF!)),IF(9-COUNTBLANK(L66:T66)&lt;=0,0,$AG$3+((8-COUNTBLANK(L66:T66))*$AG$4)))</f>
        <v>0</v>
      </c>
    </row>
    <row r="67" spans="1:34" ht="18" customHeight="1" thickBot="1" x14ac:dyDescent="0.35">
      <c r="C67" s="601" t="s">
        <v>1350</v>
      </c>
      <c r="D67" s="602"/>
      <c r="E67" s="602"/>
      <c r="F67" s="602"/>
      <c r="G67" s="602"/>
      <c r="H67" s="602"/>
      <c r="I67" s="602"/>
      <c r="J67" s="602"/>
      <c r="K67" s="602"/>
      <c r="L67" s="602"/>
      <c r="M67" s="602"/>
      <c r="N67" s="602"/>
      <c r="O67" s="602"/>
      <c r="P67" s="602"/>
      <c r="Q67" s="602"/>
      <c r="R67" s="602"/>
      <c r="S67" s="602"/>
      <c r="T67" s="602"/>
      <c r="U67" s="603"/>
      <c r="V67" s="603"/>
      <c r="W67" s="603"/>
      <c r="X67" s="603"/>
      <c r="Y67" s="603"/>
      <c r="Z67" s="603"/>
      <c r="AA67" s="603"/>
      <c r="AB67" s="603"/>
      <c r="AC67" s="604"/>
      <c r="AD67" s="605">
        <f>SUM(AD18:AD66)</f>
        <v>0</v>
      </c>
    </row>
    <row r="68" spans="1:34" ht="18" customHeight="1" thickTop="1" thickBot="1" x14ac:dyDescent="0.3">
      <c r="A68" s="13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5"/>
      <c r="AE68" s="13"/>
    </row>
    <row r="69" spans="1:34" s="7" customFormat="1" ht="18" customHeight="1" x14ac:dyDescent="0.2">
      <c r="C69" s="452" t="s">
        <v>2580</v>
      </c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4"/>
      <c r="T69" s="419" t="s">
        <v>2701</v>
      </c>
      <c r="U69" s="144"/>
      <c r="V69" s="144"/>
      <c r="W69" s="144"/>
      <c r="X69" s="144"/>
      <c r="Y69" s="144"/>
      <c r="Z69" s="144"/>
      <c r="AA69" s="144"/>
      <c r="AB69" s="144"/>
      <c r="AC69" s="144"/>
      <c r="AD69" s="406" t="s">
        <v>2285</v>
      </c>
    </row>
    <row r="70" spans="1:34" s="7" customFormat="1" ht="18" customHeight="1" thickBot="1" x14ac:dyDescent="0.25">
      <c r="C70" s="452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3"/>
      <c r="O70" s="453"/>
      <c r="P70" s="453"/>
      <c r="Q70" s="453"/>
      <c r="R70" s="453"/>
      <c r="S70" s="454"/>
      <c r="T70" s="420"/>
      <c r="U70" s="145"/>
      <c r="V70" s="145"/>
      <c r="W70" s="145"/>
      <c r="X70" s="145"/>
      <c r="Y70" s="145"/>
      <c r="Z70" s="145"/>
      <c r="AA70" s="145"/>
      <c r="AB70" s="145"/>
      <c r="AC70" s="145"/>
      <c r="AD70" s="407"/>
    </row>
    <row r="71" spans="1:34" s="7" customFormat="1" ht="18" customHeight="1" thickTop="1" x14ac:dyDescent="0.2">
      <c r="C71" s="351">
        <v>1</v>
      </c>
      <c r="D71" s="421"/>
      <c r="E71" s="422"/>
      <c r="F71" s="422"/>
      <c r="G71" s="422"/>
      <c r="H71" s="422"/>
      <c r="I71" s="422"/>
      <c r="J71" s="422"/>
      <c r="K71" s="422"/>
      <c r="L71" s="422"/>
      <c r="M71" s="422"/>
      <c r="N71" s="422"/>
      <c r="O71" s="422"/>
      <c r="P71" s="422"/>
      <c r="Q71" s="422"/>
      <c r="R71" s="422"/>
      <c r="S71" s="422"/>
      <c r="T71" s="352"/>
      <c r="U71" s="145"/>
      <c r="V71" s="145"/>
      <c r="W71" s="145"/>
      <c r="X71" s="145"/>
      <c r="Y71" s="145"/>
      <c r="Z71" s="145"/>
      <c r="AA71" s="145"/>
      <c r="AB71" s="145"/>
      <c r="AC71" s="145"/>
      <c r="AD71" s="19">
        <f>IF(ISBLANK(D71),0,IF(ISBLANK(T71),0,$AG$5))</f>
        <v>0</v>
      </c>
      <c r="AF71" s="439"/>
      <c r="AG71" s="439"/>
      <c r="AH71" s="439"/>
    </row>
    <row r="72" spans="1:34" s="7" customFormat="1" ht="18" customHeight="1" x14ac:dyDescent="0.2">
      <c r="C72" s="351">
        <v>2</v>
      </c>
      <c r="D72" s="385"/>
      <c r="E72" s="386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53"/>
      <c r="U72" s="145"/>
      <c r="V72" s="145"/>
      <c r="W72" s="145"/>
      <c r="X72" s="145"/>
      <c r="Y72" s="145"/>
      <c r="Z72" s="145"/>
      <c r="AA72" s="145"/>
      <c r="AB72" s="145"/>
      <c r="AC72" s="145"/>
      <c r="AD72" s="19">
        <f>IF(ISBLANK(D72),0,IF(ISBLANK(T72),0,$AG$5))</f>
        <v>0</v>
      </c>
      <c r="AF72" s="442"/>
      <c r="AG72" s="442"/>
      <c r="AH72" s="442"/>
    </row>
    <row r="73" spans="1:34" s="7" customFormat="1" ht="18" customHeight="1" x14ac:dyDescent="0.2">
      <c r="C73" s="351">
        <v>3</v>
      </c>
      <c r="D73" s="385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53"/>
      <c r="U73" s="145"/>
      <c r="V73" s="145"/>
      <c r="W73" s="145"/>
      <c r="X73" s="145"/>
      <c r="Y73" s="145"/>
      <c r="Z73" s="145"/>
      <c r="AA73" s="145"/>
      <c r="AB73" s="145"/>
      <c r="AC73" s="145"/>
      <c r="AD73" s="19">
        <f>IF(ISBLANK(D73),0,IF(ISBLANK(T73),0,$AG$5))</f>
        <v>0</v>
      </c>
      <c r="AF73" s="153"/>
      <c r="AG73" s="154"/>
      <c r="AH73" s="155"/>
    </row>
    <row r="74" spans="1:34" s="7" customFormat="1" ht="18" customHeight="1" x14ac:dyDescent="0.2">
      <c r="C74" s="351">
        <v>4</v>
      </c>
      <c r="D74" s="385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53"/>
      <c r="U74" s="145"/>
      <c r="V74" s="145"/>
      <c r="W74" s="145"/>
      <c r="X74" s="145"/>
      <c r="Y74" s="145"/>
      <c r="Z74" s="145"/>
      <c r="AA74" s="145"/>
      <c r="AB74" s="145"/>
      <c r="AC74" s="145"/>
      <c r="AD74" s="19">
        <f>IF(ISBLANK(D74),0,IF(ISBLANK(T74),0,$AG$5))</f>
        <v>0</v>
      </c>
      <c r="AF74" s="439"/>
      <c r="AG74" s="439"/>
      <c r="AH74" s="439"/>
    </row>
    <row r="75" spans="1:34" s="7" customFormat="1" ht="18" customHeight="1" x14ac:dyDescent="0.2">
      <c r="C75" s="351">
        <v>5</v>
      </c>
      <c r="D75" s="385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53"/>
      <c r="U75" s="145"/>
      <c r="V75" s="145"/>
      <c r="W75" s="145"/>
      <c r="X75" s="145"/>
      <c r="Y75" s="145"/>
      <c r="Z75" s="145"/>
      <c r="AA75" s="145"/>
      <c r="AB75" s="145"/>
      <c r="AC75" s="145"/>
      <c r="AD75" s="19">
        <f>IF(ISBLANK(D75),0,IF(ISBLANK(T75),0,$AG$5))</f>
        <v>0</v>
      </c>
      <c r="AF75" s="153"/>
      <c r="AG75" s="154"/>
      <c r="AH75" s="155"/>
    </row>
    <row r="76" spans="1:34" s="7" customFormat="1" ht="18" customHeight="1" x14ac:dyDescent="0.2">
      <c r="C76" s="351">
        <v>6</v>
      </c>
      <c r="D76" s="385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53"/>
      <c r="U76" s="145"/>
      <c r="V76" s="145"/>
      <c r="W76" s="145"/>
      <c r="X76" s="145"/>
      <c r="Y76" s="145"/>
      <c r="Z76" s="145"/>
      <c r="AA76" s="145"/>
      <c r="AB76" s="145"/>
      <c r="AC76" s="145"/>
      <c r="AD76" s="19">
        <f>IF(ISBLANK(D76),0,IF(ISBLANK(T76),0,$AG$5))</f>
        <v>0</v>
      </c>
      <c r="AF76" s="153"/>
      <c r="AG76" s="154"/>
      <c r="AH76" s="155"/>
    </row>
    <row r="77" spans="1:34" ht="18" customHeight="1" x14ac:dyDescent="0.25">
      <c r="A77" s="7"/>
      <c r="B77" s="7"/>
      <c r="C77" s="351">
        <v>7</v>
      </c>
      <c r="D77" s="385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53"/>
      <c r="U77" s="145"/>
      <c r="V77" s="145"/>
      <c r="W77" s="145"/>
      <c r="X77" s="145"/>
      <c r="Y77" s="145"/>
      <c r="Z77" s="145"/>
      <c r="AA77" s="145"/>
      <c r="AB77" s="145"/>
      <c r="AC77" s="145"/>
      <c r="AD77" s="19">
        <f>IF(ISBLANK(D77),0,IF(ISBLANK(T77),0,$AG$5))</f>
        <v>0</v>
      </c>
      <c r="AE77" s="7"/>
      <c r="AF77" s="439"/>
      <c r="AG77" s="439"/>
      <c r="AH77" s="439"/>
    </row>
    <row r="78" spans="1:34" ht="18" customHeight="1" x14ac:dyDescent="0.25">
      <c r="A78" s="7"/>
      <c r="B78" s="7"/>
      <c r="C78" s="351">
        <v>8</v>
      </c>
      <c r="D78" s="385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53"/>
      <c r="U78" s="145"/>
      <c r="V78" s="145"/>
      <c r="W78" s="145"/>
      <c r="X78" s="145"/>
      <c r="Y78" s="145"/>
      <c r="Z78" s="145"/>
      <c r="AA78" s="145"/>
      <c r="AB78" s="145"/>
      <c r="AC78" s="145"/>
      <c r="AD78" s="19">
        <f>IF(ISBLANK(D78),0,IF(ISBLANK(T78),0,$AG$5))</f>
        <v>0</v>
      </c>
      <c r="AE78" s="7"/>
      <c r="AF78" s="153"/>
      <c r="AG78" s="156"/>
      <c r="AH78" s="155"/>
    </row>
    <row r="79" spans="1:34" ht="18" customHeight="1" x14ac:dyDescent="0.25">
      <c r="C79" s="351">
        <v>9</v>
      </c>
      <c r="D79" s="385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53"/>
      <c r="U79" s="145"/>
      <c r="V79" s="145"/>
      <c r="W79" s="145"/>
      <c r="X79" s="145"/>
      <c r="Y79" s="145"/>
      <c r="Z79" s="145"/>
      <c r="AA79" s="145"/>
      <c r="AB79" s="145"/>
      <c r="AC79" s="145"/>
      <c r="AD79" s="19">
        <f>IF(ISBLANK(D79),0,IF(ISBLANK(T79),0,$AG$5))</f>
        <v>0</v>
      </c>
      <c r="AF79" s="439"/>
      <c r="AG79" s="439"/>
      <c r="AH79" s="439"/>
    </row>
    <row r="80" spans="1:34" ht="18" customHeight="1" thickBot="1" x14ac:dyDescent="0.3">
      <c r="C80" s="355">
        <v>10</v>
      </c>
      <c r="D80" s="390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56"/>
      <c r="U80" s="145"/>
      <c r="V80" s="145"/>
      <c r="W80" s="145"/>
      <c r="X80" s="145"/>
      <c r="Y80" s="145"/>
      <c r="Z80" s="145"/>
      <c r="AA80" s="145"/>
      <c r="AB80" s="145"/>
      <c r="AC80" s="145"/>
      <c r="AD80" s="19">
        <f>IF(ISBLANK(D80),0,IF(ISBLANK(T80),0,$AG$5))</f>
        <v>0</v>
      </c>
      <c r="AF80" s="153"/>
      <c r="AG80" s="156"/>
      <c r="AH80" s="155"/>
    </row>
    <row r="81" spans="3:34" ht="18" customHeight="1" thickBot="1" x14ac:dyDescent="0.35">
      <c r="C81" s="392" t="s">
        <v>2286</v>
      </c>
      <c r="D81" s="393"/>
      <c r="E81" s="393"/>
      <c r="F81" s="393"/>
      <c r="G81" s="393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4"/>
      <c r="U81" s="354"/>
      <c r="V81" s="16"/>
      <c r="W81" s="16"/>
      <c r="X81" s="16"/>
      <c r="Y81" s="16"/>
      <c r="Z81" s="16"/>
      <c r="AA81" s="16"/>
      <c r="AB81" s="16"/>
      <c r="AC81" s="17"/>
      <c r="AD81" s="18">
        <f>SUM(AD71:AD80)</f>
        <v>0</v>
      </c>
      <c r="AF81" s="440"/>
      <c r="AG81" s="440"/>
      <c r="AH81" s="440"/>
    </row>
    <row r="82" spans="3:34" ht="18" customHeight="1" thickBot="1" x14ac:dyDescent="0.3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5"/>
      <c r="AF82" s="151"/>
      <c r="AG82" s="152"/>
      <c r="AH82" s="151"/>
    </row>
    <row r="83" spans="3:34" ht="18" customHeight="1" thickBot="1" x14ac:dyDescent="0.3">
      <c r="C83" s="435" t="s">
        <v>2287</v>
      </c>
      <c r="D83" s="436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8"/>
      <c r="T83" s="147"/>
      <c r="U83" s="148"/>
      <c r="V83" s="146"/>
      <c r="W83" s="146"/>
      <c r="X83" s="146"/>
      <c r="Y83" s="146"/>
      <c r="Z83" s="146"/>
      <c r="AA83" s="146"/>
      <c r="AB83" s="146"/>
      <c r="AC83" s="149"/>
      <c r="AD83" s="150">
        <f>AD67+AD81</f>
        <v>0</v>
      </c>
      <c r="AF83" s="151"/>
      <c r="AG83" s="152"/>
      <c r="AH83" s="151"/>
    </row>
    <row r="84" spans="3:34" ht="18" customHeight="1" thickBot="1" x14ac:dyDescent="0.3">
      <c r="AF84" s="441"/>
      <c r="AG84" s="441"/>
      <c r="AH84" s="441"/>
    </row>
    <row r="85" spans="3:34" ht="18" customHeight="1" x14ac:dyDescent="0.25">
      <c r="C85" s="443" t="s">
        <v>171</v>
      </c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4"/>
      <c r="AD85" s="445"/>
      <c r="AF85" s="151"/>
      <c r="AG85" s="152"/>
      <c r="AH85" s="151"/>
    </row>
    <row r="86" spans="3:34" ht="18" customHeight="1" x14ac:dyDescent="0.25">
      <c r="C86" s="432" t="s">
        <v>170</v>
      </c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4"/>
      <c r="AF86" s="151"/>
      <c r="AG86" s="152"/>
      <c r="AH86" s="151"/>
    </row>
    <row r="87" spans="3:34" ht="18" customHeight="1" x14ac:dyDescent="0.25">
      <c r="C87" s="432" t="s">
        <v>2538</v>
      </c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433"/>
      <c r="O87" s="433"/>
      <c r="P87" s="433"/>
      <c r="Q87" s="433"/>
      <c r="R87" s="433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4"/>
      <c r="AF87" s="13"/>
      <c r="AG87" s="13"/>
      <c r="AH87" s="13"/>
    </row>
    <row r="88" spans="3:34" ht="18" customHeight="1" x14ac:dyDescent="0.25">
      <c r="C88" s="432" t="s">
        <v>2537</v>
      </c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4"/>
    </row>
    <row r="89" spans="3:34" ht="18" customHeight="1" thickBot="1" x14ac:dyDescent="0.3">
      <c r="C89" s="387" t="s">
        <v>2539</v>
      </c>
      <c r="D89" s="388"/>
      <c r="E89" s="388"/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  <c r="AD89" s="389"/>
    </row>
  </sheetData>
  <sheetProtection algorithmName="SHA-512" hashValue="c+yCvRUGiAZa2RhTPWS+KhnSP1SMW//HMe7PLgeJAlKlk4kxNyfSIgzVUbuEMkVELjWlpbshVmfqKKSwclK9tg==" saltValue="9aoIOfPUt5Ui4UuHQVpyEA==" spinCount="100000" sheet="1" selectLockedCells="1"/>
  <protectedRanges>
    <protectedRange sqref="L18:T68" name="Intervalo4"/>
    <protectedRange sqref="D18:E68" name="Intervalo2"/>
    <protectedRange sqref="E9:E11 M9:M11" name="Intervalo1"/>
    <protectedRange sqref="F18:J68" name="Intervalo3"/>
    <protectedRange sqref="E11" name="Intervalo5"/>
    <protectedRange sqref="D71:M80 O71:T80" name="Intervalo6"/>
    <protectedRange sqref="L71:M82 N82:T82 O71:S81 N81 T71:T80" name="Intervalo4_1"/>
    <protectedRange sqref="D71:E82" name="Intervalo2_1"/>
    <protectedRange sqref="F71:J82" name="Intervalo3_1"/>
  </protectedRanges>
  <mergeCells count="128">
    <mergeCell ref="AF18:AH18"/>
    <mergeCell ref="AF22:AH24"/>
    <mergeCell ref="AF25:AH26"/>
    <mergeCell ref="AF2:AG2"/>
    <mergeCell ref="AF12:AH13"/>
    <mergeCell ref="AF9:AH9"/>
    <mergeCell ref="AF10:AH10"/>
    <mergeCell ref="AF11:AH11"/>
    <mergeCell ref="AF16:AH16"/>
    <mergeCell ref="AF17:AH17"/>
    <mergeCell ref="AF6:AG6"/>
    <mergeCell ref="C86:AD86"/>
    <mergeCell ref="C87:AD87"/>
    <mergeCell ref="C88:AD88"/>
    <mergeCell ref="C83:S83"/>
    <mergeCell ref="AF71:AH71"/>
    <mergeCell ref="AF74:AH74"/>
    <mergeCell ref="AF77:AH77"/>
    <mergeCell ref="AF79:AH79"/>
    <mergeCell ref="AF81:AH81"/>
    <mergeCell ref="AF84:AH84"/>
    <mergeCell ref="AF72:AH72"/>
    <mergeCell ref="C85:AD85"/>
    <mergeCell ref="AF14:AH15"/>
    <mergeCell ref="AB16:AB17"/>
    <mergeCell ref="V16:V17"/>
    <mergeCell ref="X16:X17"/>
    <mergeCell ref="Y16:Y17"/>
    <mergeCell ref="Z16:Z17"/>
    <mergeCell ref="AA16:AA17"/>
    <mergeCell ref="AD69:AD70"/>
    <mergeCell ref="C69:S70"/>
    <mergeCell ref="C1:AD1"/>
    <mergeCell ref="C8:AD8"/>
    <mergeCell ref="C2:AD2"/>
    <mergeCell ref="C3:AD3"/>
    <mergeCell ref="C4:AD4"/>
    <mergeCell ref="C5:AD5"/>
    <mergeCell ref="C6:AD6"/>
    <mergeCell ref="C7:AD7"/>
    <mergeCell ref="D77:S77"/>
    <mergeCell ref="T69:T70"/>
    <mergeCell ref="D71:S71"/>
    <mergeCell ref="D72:S72"/>
    <mergeCell ref="D73:S73"/>
    <mergeCell ref="D74:S74"/>
    <mergeCell ref="D75:S75"/>
    <mergeCell ref="D76:S76"/>
    <mergeCell ref="E10:K10"/>
    <mergeCell ref="C9:D9"/>
    <mergeCell ref="E9:K9"/>
    <mergeCell ref="C10:D10"/>
    <mergeCell ref="C16:J16"/>
    <mergeCell ref="C12:K12"/>
    <mergeCell ref="M9:AD9"/>
    <mergeCell ref="L12:AD12"/>
    <mergeCell ref="L13:AD13"/>
    <mergeCell ref="L14:AD14"/>
    <mergeCell ref="AD16:AD17"/>
    <mergeCell ref="M10:AD10"/>
    <mergeCell ref="L16:N16"/>
    <mergeCell ref="O16:T16"/>
    <mergeCell ref="U16:U17"/>
    <mergeCell ref="E11:AD11"/>
    <mergeCell ref="C13:K13"/>
    <mergeCell ref="C14:K14"/>
    <mergeCell ref="C11:D11"/>
    <mergeCell ref="D52:E52"/>
    <mergeCell ref="D53:E53"/>
    <mergeCell ref="D19:E19"/>
    <mergeCell ref="D20:E20"/>
    <mergeCell ref="D18:E18"/>
    <mergeCell ref="D17:E17"/>
    <mergeCell ref="D21:E21"/>
    <mergeCell ref="D47:E47"/>
    <mergeCell ref="D22:E22"/>
    <mergeCell ref="D23:E23"/>
    <mergeCell ref="D32:E32"/>
    <mergeCell ref="D42:E42"/>
    <mergeCell ref="D24:E24"/>
    <mergeCell ref="D25:E25"/>
    <mergeCell ref="D26:E26"/>
    <mergeCell ref="D46:E46"/>
    <mergeCell ref="D37:E37"/>
    <mergeCell ref="D38:E38"/>
    <mergeCell ref="D39:E39"/>
    <mergeCell ref="D40:E40"/>
    <mergeCell ref="D41:E41"/>
    <mergeCell ref="D27:E27"/>
    <mergeCell ref="D78:S78"/>
    <mergeCell ref="D54:E54"/>
    <mergeCell ref="C89:AD89"/>
    <mergeCell ref="D79:S79"/>
    <mergeCell ref="D80:S80"/>
    <mergeCell ref="C81:T81"/>
    <mergeCell ref="C67:T67"/>
    <mergeCell ref="D66:E66"/>
    <mergeCell ref="D61:E61"/>
    <mergeCell ref="D65:E65"/>
    <mergeCell ref="D63:E63"/>
    <mergeCell ref="D64:E64"/>
    <mergeCell ref="D56:E56"/>
    <mergeCell ref="D57:E57"/>
    <mergeCell ref="D58:E58"/>
    <mergeCell ref="D62:E62"/>
    <mergeCell ref="D60:E60"/>
    <mergeCell ref="D55:E55"/>
    <mergeCell ref="D59:E59"/>
    <mergeCell ref="AF19:AH19"/>
    <mergeCell ref="AF20:AH20"/>
    <mergeCell ref="AF21:AH21"/>
    <mergeCell ref="D29:E29"/>
    <mergeCell ref="D43:E43"/>
    <mergeCell ref="D51:E51"/>
    <mergeCell ref="AF30:AH31"/>
    <mergeCell ref="AF27:AH29"/>
    <mergeCell ref="D30:E30"/>
    <mergeCell ref="D31:E31"/>
    <mergeCell ref="D44:E44"/>
    <mergeCell ref="D45:E45"/>
    <mergeCell ref="D33:E33"/>
    <mergeCell ref="D34:E34"/>
    <mergeCell ref="D35:E35"/>
    <mergeCell ref="D36:E36"/>
    <mergeCell ref="D48:E48"/>
    <mergeCell ref="D49:E49"/>
    <mergeCell ref="D50:E50"/>
    <mergeCell ref="D28:E28"/>
  </mergeCells>
  <dataValidations count="7">
    <dataValidation type="list" allowBlank="1" showInputMessage="1" showErrorMessage="1" sqref="I72:I80 I18:I66" xr:uid="{18E77E36-5E57-4D13-BAD5-0A0BC4A8284B}">
      <formula1>"Masculino,Feminino"</formula1>
    </dataValidation>
    <dataValidation type="list" allowBlank="1" showInputMessage="1" showErrorMessage="1" sqref="J72:J80 J18:J66" xr:uid="{D0403116-9E20-49D8-99E3-7C3DF5856283}">
      <formula1>"Sim,Não"</formula1>
    </dataValidation>
    <dataValidation type="list" allowBlank="1" showInputMessage="1" showErrorMessage="1" sqref="F72:F80 F18:F66" xr:uid="{940C8575-4F7C-4999-A545-61FBD85B3E90}">
      <formula1>"até 3o kyu,2o kyu e acima"</formula1>
    </dataValidation>
    <dataValidation type="decimal" allowBlank="1" showInputMessage="1" showErrorMessage="1" sqref="H18:H66" xr:uid="{E1493BE4-6693-4CFD-AF03-F3892951E164}">
      <formula1>20</formula1>
      <formula2>200</formula2>
    </dataValidation>
    <dataValidation type="whole" allowBlank="1" showInputMessage="1" showErrorMessage="1" sqref="G18:G66" xr:uid="{EAB0A263-0E50-4B29-B063-C6B0AC1F2385}">
      <formula1>1924</formula1>
      <formula2>2024</formula2>
    </dataValidation>
    <dataValidation type="whole" allowBlank="1" showInputMessage="1" showErrorMessage="1" sqref="G72:H80" xr:uid="{1B1FC76E-FDE6-42BC-A72A-48A4F81F65D1}">
      <formula1>1922</formula1>
      <formula2>2019</formula2>
    </dataValidation>
    <dataValidation type="list" allowBlank="1" showInputMessage="1" showErrorMessage="1" sqref="T71:T80" xr:uid="{B797E3E8-D137-47B2-9880-47D67BF9D770}">
      <formula1>"125,126,225,226,515,516,615,616"</formula1>
    </dataValidation>
  </dataValidations>
  <hyperlinks>
    <hyperlink ref="C13" r:id="rId1" xr:uid="{BCB629D5-CF92-4C50-9B55-A29CD9A4B74D}"/>
  </hyperlinks>
  <pageMargins left="0.511811024" right="0.511811024" top="0.78740157499999996" bottom="0.78740157499999996" header="0.31496062000000002" footer="0.31496062000000002"/>
  <pageSetup paperSize="9" scale="2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2D12CC63-5181-4ADC-805D-9FAD6CF33875}">
          <x14:formula1>
            <xm:f>INDEX(MatrizCategorias!$B$1:$B$3643,MATCH(U18,MatrizCategorias!$A$1:$A$3643,0),1)</xm:f>
          </x14:formula1>
          <xm:sqref>L18:N66</xm:sqref>
        </x14:dataValidation>
        <x14:dataValidation type="list" allowBlank="1" showInputMessage="1" showErrorMessage="1" xr:uid="{3B3A49DA-85F9-4698-82D6-AC378DDA51A1}">
          <x14:formula1>
            <xm:f>INDEX(MatrizCategorias!$B379:$B3696,MATCH(X64,MatrizCategorias!$A379:$A3696,0),1)</xm:f>
          </x14:formula1>
          <xm:sqref>O64:T64</xm:sqref>
        </x14:dataValidation>
        <x14:dataValidation type="list" allowBlank="1" showInputMessage="1" showErrorMessage="1" xr:uid="{958DF009-64E1-41A9-8ED8-235AD2FA75BE}">
          <x14:formula1>
            <xm:f>INDEX(MatrizCategorias!$B379:$B3686,MATCH(X54,MatrizCategorias!$A379:$A3686,0),1)</xm:f>
          </x14:formula1>
          <xm:sqref>O54:T54</xm:sqref>
        </x14:dataValidation>
        <x14:dataValidation type="list" allowBlank="1" showInputMessage="1" showErrorMessage="1" xr:uid="{2CA82872-43B1-420C-AA0F-0A34716B7158}">
          <x14:formula1>
            <xm:f>INDEX(MatrizCategorias!$B380:$B3668,MATCH(X36,MatrizCategorias!$A380:$A3668,0),1)</xm:f>
          </x14:formula1>
          <xm:sqref>O36:T36 O43:T47</xm:sqref>
        </x14:dataValidation>
        <x14:dataValidation type="list" allowBlank="1" showInputMessage="1" showErrorMessage="1" xr:uid="{524D0BFF-4A4E-432C-AB3B-D555684A4D78}">
          <x14:formula1>
            <xm:f>INDEX(MatrizCategorias!$B380:$B3669,MATCH(X37,MatrizCategorias!$A380:$A3669,0),1)</xm:f>
          </x14:formula1>
          <xm:sqref>O37:T37</xm:sqref>
        </x14:dataValidation>
        <x14:dataValidation type="list" allowBlank="1" showInputMessage="1" showErrorMessage="1" xr:uid="{D8B4C51C-CE12-45D9-81B5-F8C10D5E9F6A}">
          <x14:formula1>
            <xm:f>INDEX(MatrizCategorias!$B380:$B3670,MATCH(X38,MatrizCategorias!$A380:$A3670,0),1)</xm:f>
          </x14:formula1>
          <xm:sqref>O38:T38</xm:sqref>
        </x14:dataValidation>
        <x14:dataValidation type="list" allowBlank="1" showInputMessage="1" showErrorMessage="1" xr:uid="{8BA49355-E5E4-446B-915C-EAD6CDB23279}">
          <x14:formula1>
            <xm:f>INDEX(MatrizCategorias!$B5:$B3650,MATCH(X18,MatrizCategorias!$A5:$A3650,0),1)</xm:f>
          </x14:formula1>
          <xm:sqref>O18:T18 O26:T27</xm:sqref>
        </x14:dataValidation>
        <x14:dataValidation type="list" allowBlank="1" showInputMessage="1" showErrorMessage="1" xr:uid="{1E5D3602-A403-4E5E-B06C-989A7A8DFE32}">
          <x14:formula1>
            <xm:f>INDEX(MatrizCategorias!$B5:$B3651,MATCH(X19,MatrizCategorias!$A5:$A3651,0),1)</xm:f>
          </x14:formula1>
          <xm:sqref>O19:T19</xm:sqref>
        </x14:dataValidation>
        <x14:dataValidation type="list" allowBlank="1" showInputMessage="1" showErrorMessage="1" xr:uid="{24E54F46-9878-4993-8921-5849D6924B0A}">
          <x14:formula1>
            <xm:f>INDEX(MatrizCategorias!$B5:$B3652,MATCH(X20,MatrizCategorias!$A5:$A3652,0),1)</xm:f>
          </x14:formula1>
          <xm:sqref>O20:T20</xm:sqref>
        </x14:dataValidation>
        <x14:dataValidation type="list" allowBlank="1" showInputMessage="1" showErrorMessage="1" xr:uid="{492FF266-1302-46C1-B4F4-B05F6CDC60FC}">
          <x14:formula1>
            <xm:f>INDEX(MatrizCategorias!$B5:$B3653,MATCH(X21,MatrizCategorias!$A5:$A3653,0),1)</xm:f>
          </x14:formula1>
          <xm:sqref>O21:T21</xm:sqref>
        </x14:dataValidation>
        <x14:dataValidation type="list" allowBlank="1" showInputMessage="1" showErrorMessage="1" xr:uid="{3AC26BFE-2080-46D5-8ED4-8A0090186B8B}">
          <x14:formula1>
            <xm:f>INDEX(MatrizCategorias!$B379:$B3697,MATCH(X65,MatrizCategorias!$A379:$A3697,0),1)</xm:f>
          </x14:formula1>
          <xm:sqref>O65:T66</xm:sqref>
        </x14:dataValidation>
        <x14:dataValidation type="list" allowBlank="1" showInputMessage="1" showErrorMessage="1" xr:uid="{8F905DD3-9321-46A0-A0CC-BE3E6B9BA532}">
          <x14:formula1>
            <xm:f>INDEX(MatrizCategorias!$B379:$B3687,MATCH(X55,MatrizCategorias!$A379:$A3687,0),1)</xm:f>
          </x14:formula1>
          <xm:sqref>O55:T58</xm:sqref>
        </x14:dataValidation>
        <x14:dataValidation type="list" allowBlank="1" showInputMessage="1" showErrorMessage="1" xr:uid="{2977C051-18A7-4831-AFEA-F0314C9F3EED}">
          <x14:formula1>
            <xm:f>INDEX(MatrizCategorias!$B386:$B3691,MATCH(X59,MatrizCategorias!$A386:$A3691,0),1)</xm:f>
          </x14:formula1>
          <xm:sqref>O59:T63</xm:sqref>
        </x14:dataValidation>
        <x14:dataValidation type="list" allowBlank="1" showInputMessage="1" showErrorMessage="1" xr:uid="{555781F6-6438-4D87-BAB5-B91359327703}">
          <x14:formula1>
            <xm:f>INDEX(MatrizCategorias!$B379:$B3680,MATCH(X48,MatrizCategorias!$A379:$A3680,0),1)</xm:f>
          </x14:formula1>
          <xm:sqref>O48:T51</xm:sqref>
        </x14:dataValidation>
        <x14:dataValidation type="list" allowBlank="1" showInputMessage="1" showErrorMessage="1" xr:uid="{D1813835-BE63-401C-B6B2-EABDEFC5F9DB}">
          <x14:formula1>
            <xm:f>INDEX(MatrizCategorias!$B386:$B3684,MATCH(X52,MatrizCategorias!$A386:$A3684,0),1)</xm:f>
          </x14:formula1>
          <xm:sqref>O52:T53</xm:sqref>
        </x14:dataValidation>
        <x14:dataValidation type="list" allowBlank="1" showInputMessage="1" showErrorMessage="1" xr:uid="{7A0C76A6-8BFE-4C95-9E24-E2D88C631871}">
          <x14:formula1>
            <xm:f>INDEX(MatrizCategorias!$B380:$B3671,MATCH(X39,MatrizCategorias!$A380:$A3671,0),1)</xm:f>
          </x14:formula1>
          <xm:sqref>O39:T42</xm:sqref>
        </x14:dataValidation>
        <x14:dataValidation type="list" allowBlank="1" showInputMessage="1" showErrorMessage="1" xr:uid="{83F58381-A3E2-4381-A280-9A526BA2E2DA}">
          <x14:formula1>
            <xm:f>INDEX(MatrizCategorias!$B380:$B3666,MATCH(X34,MatrizCategorias!$A380:$A3666,0),1)</xm:f>
          </x14:formula1>
          <xm:sqref>O34:T35</xm:sqref>
        </x14:dataValidation>
        <x14:dataValidation type="list" allowBlank="1" showInputMessage="1" showErrorMessage="1" xr:uid="{FB952FE8-2410-49EC-9F3C-7DE5824AFCE3}">
          <x14:formula1>
            <xm:f>INDEX(MatrizCategorias!$B380:$B3662,MATCH(X30,MatrizCategorias!$A380:$A3662,0),1)</xm:f>
          </x14:formula1>
          <xm:sqref>O30:T33</xm:sqref>
        </x14:dataValidation>
        <x14:dataValidation type="list" allowBlank="1" showInputMessage="1" showErrorMessage="1" xr:uid="{B603A20A-EBF2-4A78-8E8A-085EBB99885C}">
          <x14:formula1>
            <xm:f>INDEX(MatrizCategorias!$B380:$B3660,MATCH(X28,MatrizCategorias!$A380:$A3660,0),1)</xm:f>
          </x14:formula1>
          <xm:sqref>O28:T29</xm:sqref>
        </x14:dataValidation>
        <x14:dataValidation type="list" allowBlank="1" showInputMessage="1" showErrorMessage="1" xr:uid="{C9532B01-C2D5-41BA-830D-DD677B5A6883}">
          <x14:formula1>
            <xm:f>INDEX(MatrizCategorias!$B13:$B3656,MATCH(X24,MatrizCategorias!$A13:$A3656,0),1)</xm:f>
          </x14:formula1>
          <xm:sqref>O24:T25</xm:sqref>
        </x14:dataValidation>
        <x14:dataValidation type="list" allowBlank="1" showInputMessage="1" showErrorMessage="1" xr:uid="{C61715D3-3B6C-41C1-8F55-A738729E73D0}">
          <x14:formula1>
            <xm:f>INDEX(MatrizCategorias!$B13:$B3654,MATCH(X22,MatrizCategorias!$A13:$A3654,0),1)</xm:f>
          </x14:formula1>
          <xm:sqref>O22:T23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0B3D-5AE2-47E3-83E7-233D44D72260}">
  <dimension ref="B1:O76"/>
  <sheetViews>
    <sheetView showGridLines="0" showRowColHeaders="0" zoomScale="85" zoomScaleNormal="85" workbookViewId="0">
      <selection activeCell="I60" sqref="I60"/>
    </sheetView>
  </sheetViews>
  <sheetFormatPr defaultColWidth="8.85546875" defaultRowHeight="15" x14ac:dyDescent="0.25"/>
  <cols>
    <col min="1" max="1" width="8.85546875" style="124"/>
    <col min="2" max="2" width="15.5703125" style="124" bestFit="1" customWidth="1"/>
    <col min="3" max="3" width="50.42578125" style="124" customWidth="1"/>
    <col min="4" max="4" width="6.7109375" style="159" customWidth="1"/>
    <col min="5" max="5" width="1.7109375" style="159" customWidth="1"/>
    <col min="6" max="6" width="6.7109375" style="159" customWidth="1"/>
    <col min="7" max="7" width="2.7109375" style="124" customWidth="1"/>
    <col min="8" max="8" width="15.5703125" style="124" bestFit="1" customWidth="1"/>
    <col min="9" max="9" width="50.42578125" style="124" customWidth="1"/>
    <col min="10" max="10" width="6.7109375" style="124" customWidth="1"/>
    <col min="11" max="11" width="1.7109375" style="124" customWidth="1"/>
    <col min="12" max="12" width="6.7109375" style="124" customWidth="1"/>
    <col min="13" max="13" width="2.7109375" style="124" customWidth="1"/>
    <col min="14" max="16384" width="8.85546875" style="124"/>
  </cols>
  <sheetData>
    <row r="1" spans="2:15" ht="15.75" thickBot="1" x14ac:dyDescent="0.3"/>
    <row r="2" spans="2:15" ht="15.75" thickTop="1" x14ac:dyDescent="0.25">
      <c r="B2" s="249"/>
      <c r="C2" s="54"/>
      <c r="D2" s="250"/>
      <c r="E2" s="54"/>
      <c r="F2" s="54"/>
      <c r="G2" s="54"/>
      <c r="H2" s="54"/>
      <c r="I2" s="251"/>
      <c r="J2" s="54"/>
      <c r="K2" s="54"/>
      <c r="L2" s="344"/>
      <c r="M2" s="13"/>
      <c r="N2" s="2"/>
      <c r="O2" s="13"/>
    </row>
    <row r="3" spans="2:15" ht="30" customHeight="1" x14ac:dyDescent="0.25">
      <c r="B3" s="504" t="s">
        <v>2585</v>
      </c>
      <c r="C3" s="505"/>
      <c r="D3" s="505"/>
      <c r="E3" s="505"/>
      <c r="F3" s="505"/>
      <c r="G3" s="505"/>
      <c r="H3" s="505"/>
      <c r="I3" s="505"/>
      <c r="J3" s="505"/>
      <c r="K3" s="505"/>
      <c r="L3" s="506"/>
      <c r="M3" s="252"/>
      <c r="N3" s="252"/>
      <c r="O3" s="252"/>
    </row>
    <row r="4" spans="2:15" ht="25.5" customHeight="1" x14ac:dyDescent="0.25">
      <c r="B4" s="507" t="s">
        <v>2692</v>
      </c>
      <c r="C4" s="508"/>
      <c r="D4" s="508"/>
      <c r="E4" s="508"/>
      <c r="F4" s="508"/>
      <c r="G4" s="508"/>
      <c r="H4" s="508"/>
      <c r="I4" s="508"/>
      <c r="J4" s="508"/>
      <c r="K4" s="508"/>
      <c r="L4" s="509"/>
      <c r="M4" s="253"/>
      <c r="N4" s="253"/>
      <c r="O4" s="253"/>
    </row>
    <row r="5" spans="2:15" ht="25.5" customHeight="1" thickBot="1" x14ac:dyDescent="0.3">
      <c r="B5" s="345"/>
      <c r="C5" s="346"/>
      <c r="D5" s="346"/>
      <c r="E5" s="346"/>
      <c r="F5" s="346"/>
      <c r="G5" s="346"/>
      <c r="H5" s="346"/>
      <c r="I5" s="346"/>
      <c r="J5" s="346"/>
      <c r="K5" s="346"/>
      <c r="L5" s="347"/>
      <c r="M5" s="253"/>
      <c r="N5" s="253"/>
      <c r="O5" s="253"/>
    </row>
    <row r="6" spans="2:15" ht="16.5" thickTop="1" thickBot="1" x14ac:dyDescent="0.3"/>
    <row r="7" spans="2:15" ht="21.75" customHeight="1" thickTop="1" x14ac:dyDescent="0.25">
      <c r="B7" s="474" t="s">
        <v>2693</v>
      </c>
      <c r="C7" s="475"/>
      <c r="D7" s="475"/>
      <c r="E7" s="475"/>
      <c r="F7" s="475"/>
      <c r="G7" s="475"/>
      <c r="H7" s="475"/>
      <c r="I7" s="475"/>
      <c r="J7" s="475"/>
      <c r="K7" s="475"/>
      <c r="L7" s="476"/>
    </row>
    <row r="8" spans="2:15" x14ac:dyDescent="0.25">
      <c r="B8" s="477"/>
      <c r="C8" s="478"/>
      <c r="D8" s="478"/>
      <c r="E8" s="478"/>
      <c r="F8" s="478"/>
      <c r="G8" s="478"/>
      <c r="H8" s="478"/>
      <c r="I8" s="478"/>
      <c r="J8" s="478"/>
      <c r="K8" s="478"/>
      <c r="L8" s="479"/>
    </row>
    <row r="9" spans="2:15" ht="15.75" thickBot="1" x14ac:dyDescent="0.3"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2"/>
    </row>
    <row r="10" spans="2:15" ht="16.5" thickTop="1" thickBot="1" x14ac:dyDescent="0.3">
      <c r="B10" s="125" t="s">
        <v>1349</v>
      </c>
      <c r="C10" s="126" t="s">
        <v>1967</v>
      </c>
      <c r="D10" s="483" t="s">
        <v>1968</v>
      </c>
      <c r="E10" s="484"/>
      <c r="F10" s="485"/>
      <c r="G10" s="127"/>
      <c r="H10" s="125" t="s">
        <v>1349</v>
      </c>
      <c r="I10" s="160" t="s">
        <v>1967</v>
      </c>
      <c r="J10" s="483" t="s">
        <v>1968</v>
      </c>
      <c r="K10" s="484"/>
      <c r="L10" s="485"/>
      <c r="M10" s="127"/>
    </row>
    <row r="11" spans="2:15" ht="15.75" thickBot="1" x14ac:dyDescent="0.3">
      <c r="B11" s="489" t="s">
        <v>2540</v>
      </c>
      <c r="C11" s="490"/>
      <c r="D11" s="490"/>
      <c r="E11" s="490"/>
      <c r="F11" s="491"/>
      <c r="G11" s="128"/>
      <c r="H11" s="489" t="s">
        <v>2541</v>
      </c>
      <c r="I11" s="490"/>
      <c r="J11" s="490"/>
      <c r="K11" s="490"/>
      <c r="L11" s="491"/>
      <c r="M11" s="128"/>
    </row>
    <row r="12" spans="2:15" ht="15.75" thickBot="1" x14ac:dyDescent="0.3">
      <c r="B12" s="161">
        <v>100</v>
      </c>
      <c r="C12" s="162" t="s">
        <v>2345</v>
      </c>
      <c r="D12" s="163">
        <v>2021</v>
      </c>
      <c r="E12" s="164" t="s">
        <v>2295</v>
      </c>
      <c r="F12" s="165" t="s">
        <v>2296</v>
      </c>
      <c r="G12" s="128"/>
      <c r="H12" s="161">
        <v>200</v>
      </c>
      <c r="I12" s="162" t="s">
        <v>2346</v>
      </c>
      <c r="J12" s="163">
        <v>2021</v>
      </c>
      <c r="K12" s="164" t="s">
        <v>2295</v>
      </c>
      <c r="L12" s="165" t="s">
        <v>2296</v>
      </c>
      <c r="M12" s="128"/>
    </row>
    <row r="13" spans="2:15" ht="15.75" thickBot="1" x14ac:dyDescent="0.3">
      <c r="B13" s="161">
        <v>101</v>
      </c>
      <c r="C13" s="162" t="s">
        <v>2347</v>
      </c>
      <c r="D13" s="163">
        <v>2019</v>
      </c>
      <c r="E13" s="164" t="s">
        <v>2295</v>
      </c>
      <c r="F13" s="167">
        <v>2020</v>
      </c>
      <c r="G13" s="128"/>
      <c r="H13" s="161">
        <v>201</v>
      </c>
      <c r="I13" s="162" t="s">
        <v>2348</v>
      </c>
      <c r="J13" s="163">
        <v>2019</v>
      </c>
      <c r="K13" s="164" t="s">
        <v>2295</v>
      </c>
      <c r="L13" s="167">
        <v>2020</v>
      </c>
      <c r="M13" s="128"/>
    </row>
    <row r="14" spans="2:15" ht="15.75" thickBot="1" x14ac:dyDescent="0.3">
      <c r="B14" s="161">
        <v>102</v>
      </c>
      <c r="C14" s="162" t="s">
        <v>2349</v>
      </c>
      <c r="D14" s="163">
        <v>2017</v>
      </c>
      <c r="E14" s="164" t="s">
        <v>2295</v>
      </c>
      <c r="F14" s="167">
        <v>2018</v>
      </c>
      <c r="G14" s="128"/>
      <c r="H14" s="161">
        <v>202</v>
      </c>
      <c r="I14" s="162" t="s">
        <v>2350</v>
      </c>
      <c r="J14" s="163">
        <v>2017</v>
      </c>
      <c r="K14" s="164" t="s">
        <v>2295</v>
      </c>
      <c r="L14" s="167">
        <v>2018</v>
      </c>
      <c r="M14" s="128"/>
    </row>
    <row r="15" spans="2:15" ht="15.75" thickBot="1" x14ac:dyDescent="0.3">
      <c r="B15" s="161">
        <v>103</v>
      </c>
      <c r="C15" s="162" t="s">
        <v>2351</v>
      </c>
      <c r="D15" s="163">
        <v>2015</v>
      </c>
      <c r="E15" s="164" t="s">
        <v>2295</v>
      </c>
      <c r="F15" s="167">
        <v>2016</v>
      </c>
      <c r="G15" s="128"/>
      <c r="H15" s="161">
        <v>203</v>
      </c>
      <c r="I15" s="162" t="s">
        <v>2352</v>
      </c>
      <c r="J15" s="163">
        <v>2015</v>
      </c>
      <c r="K15" s="164" t="s">
        <v>2295</v>
      </c>
      <c r="L15" s="167">
        <v>2016</v>
      </c>
      <c r="M15" s="128"/>
    </row>
    <row r="16" spans="2:15" ht="15.75" thickBot="1" x14ac:dyDescent="0.3">
      <c r="B16" s="161">
        <v>104</v>
      </c>
      <c r="C16" s="162" t="s">
        <v>2353</v>
      </c>
      <c r="D16" s="163">
        <v>2015</v>
      </c>
      <c r="E16" s="164" t="s">
        <v>2295</v>
      </c>
      <c r="F16" s="167">
        <v>2016</v>
      </c>
      <c r="G16" s="128"/>
      <c r="H16" s="161">
        <v>204</v>
      </c>
      <c r="I16" s="162" t="s">
        <v>2354</v>
      </c>
      <c r="J16" s="163">
        <v>2015</v>
      </c>
      <c r="K16" s="164" t="s">
        <v>2295</v>
      </c>
      <c r="L16" s="167">
        <v>2016</v>
      </c>
      <c r="M16" s="128"/>
    </row>
    <row r="17" spans="2:13" ht="15.75" thickBot="1" x14ac:dyDescent="0.3">
      <c r="B17" s="161">
        <v>105</v>
      </c>
      <c r="C17" s="162" t="s">
        <v>2355</v>
      </c>
      <c r="D17" s="163">
        <v>2013</v>
      </c>
      <c r="E17" s="164" t="s">
        <v>2295</v>
      </c>
      <c r="F17" s="167">
        <v>2014</v>
      </c>
      <c r="G17" s="128"/>
      <c r="H17" s="161">
        <v>205</v>
      </c>
      <c r="I17" s="162" t="s">
        <v>2356</v>
      </c>
      <c r="J17" s="163">
        <v>2013</v>
      </c>
      <c r="K17" s="164" t="s">
        <v>2295</v>
      </c>
      <c r="L17" s="167">
        <v>2014</v>
      </c>
      <c r="M17" s="128"/>
    </row>
    <row r="18" spans="2:13" ht="15.75" thickBot="1" x14ac:dyDescent="0.3">
      <c r="B18" s="161">
        <v>106</v>
      </c>
      <c r="C18" s="162" t="s">
        <v>2357</v>
      </c>
      <c r="D18" s="163">
        <v>2013</v>
      </c>
      <c r="E18" s="164" t="s">
        <v>2295</v>
      </c>
      <c r="F18" s="167">
        <v>2014</v>
      </c>
      <c r="G18" s="128"/>
      <c r="H18" s="161">
        <v>206</v>
      </c>
      <c r="I18" s="162" t="s">
        <v>2358</v>
      </c>
      <c r="J18" s="163">
        <v>2013</v>
      </c>
      <c r="K18" s="164" t="s">
        <v>2295</v>
      </c>
      <c r="L18" s="167">
        <v>2014</v>
      </c>
      <c r="M18" s="128"/>
    </row>
    <row r="19" spans="2:13" ht="15.75" thickBot="1" x14ac:dyDescent="0.3">
      <c r="B19" s="161">
        <v>107</v>
      </c>
      <c r="C19" s="162" t="s">
        <v>2359</v>
      </c>
      <c r="D19" s="163">
        <v>2011</v>
      </c>
      <c r="E19" s="164" t="s">
        <v>2295</v>
      </c>
      <c r="F19" s="167">
        <v>2012</v>
      </c>
      <c r="G19" s="128"/>
      <c r="H19" s="161">
        <v>207</v>
      </c>
      <c r="I19" s="162" t="s">
        <v>2360</v>
      </c>
      <c r="J19" s="163">
        <v>2011</v>
      </c>
      <c r="K19" s="164" t="s">
        <v>2295</v>
      </c>
      <c r="L19" s="167">
        <v>2012</v>
      </c>
      <c r="M19" s="128"/>
    </row>
    <row r="20" spans="2:13" ht="15.75" thickBot="1" x14ac:dyDescent="0.3">
      <c r="B20" s="161">
        <v>108</v>
      </c>
      <c r="C20" s="162" t="s">
        <v>2361</v>
      </c>
      <c r="D20" s="163">
        <v>2011</v>
      </c>
      <c r="E20" s="164" t="s">
        <v>2295</v>
      </c>
      <c r="F20" s="167">
        <v>2012</v>
      </c>
      <c r="G20" s="128"/>
      <c r="H20" s="161">
        <v>208</v>
      </c>
      <c r="I20" s="162" t="s">
        <v>2362</v>
      </c>
      <c r="J20" s="163">
        <v>2011</v>
      </c>
      <c r="K20" s="164" t="s">
        <v>2295</v>
      </c>
      <c r="L20" s="167">
        <v>2012</v>
      </c>
      <c r="M20" s="128"/>
    </row>
    <row r="21" spans="2:13" ht="15.75" thickBot="1" x14ac:dyDescent="0.3">
      <c r="B21" s="161">
        <v>109</v>
      </c>
      <c r="C21" s="162" t="s">
        <v>2363</v>
      </c>
      <c r="D21" s="163">
        <v>2009</v>
      </c>
      <c r="E21" s="164" t="s">
        <v>2295</v>
      </c>
      <c r="F21" s="167">
        <v>2010</v>
      </c>
      <c r="G21" s="128"/>
      <c r="H21" s="161">
        <v>209</v>
      </c>
      <c r="I21" s="162" t="s">
        <v>2364</v>
      </c>
      <c r="J21" s="163">
        <v>2009</v>
      </c>
      <c r="K21" s="164" t="s">
        <v>2295</v>
      </c>
      <c r="L21" s="167">
        <v>2010</v>
      </c>
      <c r="M21" s="128"/>
    </row>
    <row r="22" spans="2:13" ht="15.75" thickBot="1" x14ac:dyDescent="0.3">
      <c r="B22" s="161">
        <v>110</v>
      </c>
      <c r="C22" s="162" t="s">
        <v>2365</v>
      </c>
      <c r="D22" s="163">
        <v>2009</v>
      </c>
      <c r="E22" s="164" t="s">
        <v>2295</v>
      </c>
      <c r="F22" s="167">
        <v>2010</v>
      </c>
      <c r="G22" s="128"/>
      <c r="H22" s="161">
        <v>210</v>
      </c>
      <c r="I22" s="162" t="s">
        <v>2366</v>
      </c>
      <c r="J22" s="163">
        <v>2009</v>
      </c>
      <c r="K22" s="164" t="s">
        <v>2295</v>
      </c>
      <c r="L22" s="167">
        <v>2010</v>
      </c>
      <c r="M22" s="128"/>
    </row>
    <row r="23" spans="2:13" ht="15.75" thickBot="1" x14ac:dyDescent="0.3">
      <c r="B23" s="161">
        <v>111</v>
      </c>
      <c r="C23" s="162" t="s">
        <v>2367</v>
      </c>
      <c r="D23" s="163">
        <v>1992</v>
      </c>
      <c r="E23" s="164" t="s">
        <v>2298</v>
      </c>
      <c r="F23" s="167">
        <v>2008</v>
      </c>
      <c r="G23" s="128"/>
      <c r="H23" s="161">
        <v>211</v>
      </c>
      <c r="I23" s="162" t="s">
        <v>2368</v>
      </c>
      <c r="J23" s="163">
        <v>1992</v>
      </c>
      <c r="K23" s="164" t="s">
        <v>2298</v>
      </c>
      <c r="L23" s="167">
        <v>2008</v>
      </c>
      <c r="M23" s="128"/>
    </row>
    <row r="24" spans="2:13" ht="15.75" thickBot="1" x14ac:dyDescent="0.3">
      <c r="B24" s="161">
        <v>112</v>
      </c>
      <c r="C24" s="162" t="s">
        <v>2369</v>
      </c>
      <c r="D24" s="163">
        <v>1992</v>
      </c>
      <c r="E24" s="164" t="s">
        <v>2298</v>
      </c>
      <c r="F24" s="167">
        <v>2008</v>
      </c>
      <c r="G24" s="128"/>
      <c r="H24" s="161">
        <v>212</v>
      </c>
      <c r="I24" s="162" t="s">
        <v>2370</v>
      </c>
      <c r="J24" s="163">
        <v>1992</v>
      </c>
      <c r="K24" s="164" t="s">
        <v>2298</v>
      </c>
      <c r="L24" s="167">
        <v>2008</v>
      </c>
      <c r="M24" s="128"/>
    </row>
    <row r="25" spans="2:13" ht="15.75" thickBot="1" x14ac:dyDescent="0.3">
      <c r="B25" s="161">
        <v>113</v>
      </c>
      <c r="C25" s="162" t="s">
        <v>2371</v>
      </c>
      <c r="D25" s="163">
        <v>1982</v>
      </c>
      <c r="E25" s="164" t="s">
        <v>2298</v>
      </c>
      <c r="F25" s="167">
        <v>1991</v>
      </c>
      <c r="G25" s="128"/>
      <c r="H25" s="161">
        <v>213</v>
      </c>
      <c r="I25" s="162" t="s">
        <v>2372</v>
      </c>
      <c r="J25" s="163">
        <v>1982</v>
      </c>
      <c r="K25" s="164" t="s">
        <v>2298</v>
      </c>
      <c r="L25" s="167">
        <v>1991</v>
      </c>
      <c r="M25" s="128"/>
    </row>
    <row r="26" spans="2:13" ht="15.75" thickBot="1" x14ac:dyDescent="0.3">
      <c r="B26" s="161">
        <v>114</v>
      </c>
      <c r="C26" s="162" t="s">
        <v>2373</v>
      </c>
      <c r="D26" s="163">
        <v>1982</v>
      </c>
      <c r="E26" s="164" t="s">
        <v>2298</v>
      </c>
      <c r="F26" s="167">
        <v>1991</v>
      </c>
      <c r="G26" s="128"/>
      <c r="H26" s="161">
        <v>214</v>
      </c>
      <c r="I26" s="162" t="s">
        <v>2374</v>
      </c>
      <c r="J26" s="163">
        <v>1982</v>
      </c>
      <c r="K26" s="164" t="s">
        <v>2298</v>
      </c>
      <c r="L26" s="167">
        <v>1991</v>
      </c>
      <c r="M26" s="128"/>
    </row>
    <row r="27" spans="2:13" ht="15.75" thickBot="1" x14ac:dyDescent="0.3">
      <c r="B27" s="161">
        <v>115</v>
      </c>
      <c r="C27" s="162" t="s">
        <v>2375</v>
      </c>
      <c r="D27" s="163">
        <v>1972</v>
      </c>
      <c r="E27" s="164" t="s">
        <v>2298</v>
      </c>
      <c r="F27" s="167">
        <v>1981</v>
      </c>
      <c r="G27" s="128"/>
      <c r="H27" s="161">
        <v>215</v>
      </c>
      <c r="I27" s="162" t="s">
        <v>2376</v>
      </c>
      <c r="J27" s="163">
        <v>1972</v>
      </c>
      <c r="K27" s="164" t="s">
        <v>2298</v>
      </c>
      <c r="L27" s="167">
        <v>1981</v>
      </c>
      <c r="M27" s="128"/>
    </row>
    <row r="28" spans="2:13" ht="15.75" thickBot="1" x14ac:dyDescent="0.3">
      <c r="B28" s="161">
        <v>116</v>
      </c>
      <c r="C28" s="162" t="s">
        <v>2377</v>
      </c>
      <c r="D28" s="163">
        <v>1972</v>
      </c>
      <c r="E28" s="164" t="s">
        <v>2298</v>
      </c>
      <c r="F28" s="167">
        <v>1981</v>
      </c>
      <c r="G28" s="128"/>
      <c r="H28" s="161">
        <v>216</v>
      </c>
      <c r="I28" s="162" t="s">
        <v>2378</v>
      </c>
      <c r="J28" s="163">
        <v>1972</v>
      </c>
      <c r="K28" s="164" t="s">
        <v>2298</v>
      </c>
      <c r="L28" s="167">
        <v>1981</v>
      </c>
      <c r="M28" s="128"/>
    </row>
    <row r="29" spans="2:13" ht="15.75" thickBot="1" x14ac:dyDescent="0.3">
      <c r="B29" s="161">
        <v>117</v>
      </c>
      <c r="C29" s="162" t="s">
        <v>2379</v>
      </c>
      <c r="D29" s="163">
        <v>1962</v>
      </c>
      <c r="E29" s="164" t="s">
        <v>2298</v>
      </c>
      <c r="F29" s="167">
        <v>1971</v>
      </c>
      <c r="G29" s="128"/>
      <c r="H29" s="161">
        <v>217</v>
      </c>
      <c r="I29" s="162" t="s">
        <v>2380</v>
      </c>
      <c r="J29" s="163">
        <v>1962</v>
      </c>
      <c r="K29" s="164" t="s">
        <v>2298</v>
      </c>
      <c r="L29" s="167">
        <v>1971</v>
      </c>
      <c r="M29" s="128"/>
    </row>
    <row r="30" spans="2:13" ht="15.75" thickBot="1" x14ac:dyDescent="0.3">
      <c r="B30" s="161">
        <v>118</v>
      </c>
      <c r="C30" s="162" t="s">
        <v>2381</v>
      </c>
      <c r="D30" s="163">
        <v>1962</v>
      </c>
      <c r="E30" s="164" t="s">
        <v>2298</v>
      </c>
      <c r="F30" s="167">
        <v>1971</v>
      </c>
      <c r="G30" s="128"/>
      <c r="H30" s="161">
        <v>218</v>
      </c>
      <c r="I30" s="162" t="s">
        <v>2382</v>
      </c>
      <c r="J30" s="163">
        <v>1962</v>
      </c>
      <c r="K30" s="164" t="s">
        <v>2298</v>
      </c>
      <c r="L30" s="167">
        <v>1971</v>
      </c>
      <c r="M30" s="128"/>
    </row>
    <row r="31" spans="2:13" ht="15.75" thickBot="1" x14ac:dyDescent="0.3">
      <c r="B31" s="161">
        <v>119</v>
      </c>
      <c r="C31" s="162" t="s">
        <v>2383</v>
      </c>
      <c r="D31" s="163">
        <v>1961</v>
      </c>
      <c r="E31" s="164" t="s">
        <v>2295</v>
      </c>
      <c r="F31" s="165" t="s">
        <v>2300</v>
      </c>
      <c r="G31" s="128"/>
      <c r="H31" s="161">
        <v>219</v>
      </c>
      <c r="I31" s="162" t="s">
        <v>2384</v>
      </c>
      <c r="J31" s="163">
        <v>1961</v>
      </c>
      <c r="K31" s="164" t="s">
        <v>2295</v>
      </c>
      <c r="L31" s="165" t="s">
        <v>2300</v>
      </c>
      <c r="M31" s="128"/>
    </row>
    <row r="32" spans="2:13" ht="15.75" thickBot="1" x14ac:dyDescent="0.3">
      <c r="B32" s="161">
        <v>120</v>
      </c>
      <c r="C32" s="166" t="s">
        <v>2385</v>
      </c>
      <c r="D32" s="163">
        <v>1961</v>
      </c>
      <c r="E32" s="169" t="s">
        <v>2295</v>
      </c>
      <c r="F32" s="165" t="s">
        <v>2300</v>
      </c>
      <c r="G32" s="128"/>
      <c r="H32" s="161">
        <v>220</v>
      </c>
      <c r="I32" s="162" t="s">
        <v>2386</v>
      </c>
      <c r="J32" s="163">
        <v>1961</v>
      </c>
      <c r="K32" s="169" t="s">
        <v>2295</v>
      </c>
      <c r="L32" s="165" t="s">
        <v>2300</v>
      </c>
      <c r="M32" s="128"/>
    </row>
    <row r="33" spans="2:13" ht="16.5" thickTop="1" thickBot="1" x14ac:dyDescent="0.3">
      <c r="B33" s="492" t="s">
        <v>2544</v>
      </c>
      <c r="C33" s="493"/>
      <c r="D33" s="493"/>
      <c r="E33" s="493"/>
      <c r="F33" s="494"/>
      <c r="G33" s="128"/>
      <c r="H33" s="495" t="s">
        <v>2545</v>
      </c>
      <c r="I33" s="496"/>
      <c r="J33" s="496"/>
      <c r="K33" s="496"/>
      <c r="L33" s="497"/>
      <c r="M33" s="128"/>
    </row>
    <row r="34" spans="2:13" ht="16.5" thickTop="1" thickBot="1" x14ac:dyDescent="0.3">
      <c r="B34" s="179">
        <v>125</v>
      </c>
      <c r="C34" s="180" t="s">
        <v>2387</v>
      </c>
      <c r="D34" s="181">
        <v>2011</v>
      </c>
      <c r="E34" s="178" t="s">
        <v>2295</v>
      </c>
      <c r="F34" s="177" t="s">
        <v>2296</v>
      </c>
      <c r="G34" s="128"/>
      <c r="H34" s="179">
        <v>225</v>
      </c>
      <c r="I34" s="180" t="s">
        <v>2388</v>
      </c>
      <c r="J34" s="181">
        <v>2011</v>
      </c>
      <c r="K34" s="178" t="s">
        <v>2295</v>
      </c>
      <c r="L34" s="177" t="s">
        <v>2296</v>
      </c>
      <c r="M34" s="128"/>
    </row>
    <row r="35" spans="2:13" ht="15.75" thickBot="1" x14ac:dyDescent="0.3">
      <c r="B35" s="174">
        <v>126</v>
      </c>
      <c r="C35" s="175" t="s">
        <v>2389</v>
      </c>
      <c r="D35" s="182">
        <v>2010</v>
      </c>
      <c r="E35" s="183" t="s">
        <v>2295</v>
      </c>
      <c r="F35" s="184" t="s">
        <v>2300</v>
      </c>
      <c r="G35" s="128"/>
      <c r="H35" s="174">
        <v>226</v>
      </c>
      <c r="I35" s="175" t="s">
        <v>2293</v>
      </c>
      <c r="J35" s="182">
        <v>2010</v>
      </c>
      <c r="K35" s="183" t="s">
        <v>2295</v>
      </c>
      <c r="L35" s="184" t="s">
        <v>2300</v>
      </c>
      <c r="M35" s="128"/>
    </row>
    <row r="36" spans="2:13" ht="15.75" thickTop="1" x14ac:dyDescent="0.25">
      <c r="B36" s="498" t="s">
        <v>2694</v>
      </c>
      <c r="C36" s="499"/>
      <c r="D36" s="499"/>
      <c r="E36" s="499"/>
      <c r="F36" s="500"/>
      <c r="H36" s="498" t="s">
        <v>2694</v>
      </c>
      <c r="I36" s="499"/>
      <c r="J36" s="499"/>
      <c r="K36" s="499"/>
      <c r="L36" s="500"/>
      <c r="M36" s="128"/>
    </row>
    <row r="37" spans="2:13" x14ac:dyDescent="0.25">
      <c r="B37" s="501"/>
      <c r="C37" s="502"/>
      <c r="D37" s="502"/>
      <c r="E37" s="502"/>
      <c r="F37" s="503"/>
      <c r="G37" s="128"/>
      <c r="H37" s="501"/>
      <c r="I37" s="502"/>
      <c r="J37" s="502"/>
      <c r="K37" s="502"/>
      <c r="L37" s="503"/>
      <c r="M37" s="128"/>
    </row>
    <row r="38" spans="2:13" x14ac:dyDescent="0.25">
      <c r="B38" s="501"/>
      <c r="C38" s="502"/>
      <c r="D38" s="502"/>
      <c r="E38" s="502"/>
      <c r="F38" s="503"/>
      <c r="G38" s="128"/>
      <c r="H38" s="501"/>
      <c r="I38" s="502"/>
      <c r="J38" s="502"/>
      <c r="K38" s="502"/>
      <c r="L38" s="503"/>
      <c r="M38" s="128"/>
    </row>
    <row r="39" spans="2:13" x14ac:dyDescent="0.25">
      <c r="B39" s="467" t="s">
        <v>1982</v>
      </c>
      <c r="C39" s="468"/>
      <c r="D39" s="468"/>
      <c r="E39" s="468"/>
      <c r="F39" s="469"/>
      <c r="G39" s="128"/>
      <c r="H39" s="467" t="s">
        <v>1984</v>
      </c>
      <c r="I39" s="468"/>
      <c r="J39" s="468"/>
      <c r="K39" s="468"/>
      <c r="L39" s="469"/>
      <c r="M39" s="128"/>
    </row>
    <row r="40" spans="2:13" ht="15.75" thickBot="1" x14ac:dyDescent="0.3">
      <c r="B40" s="467"/>
      <c r="C40" s="468"/>
      <c r="D40" s="468"/>
      <c r="E40" s="468"/>
      <c r="F40" s="469"/>
      <c r="H40" s="467"/>
      <c r="I40" s="468"/>
      <c r="J40" s="468"/>
      <c r="K40" s="468"/>
      <c r="L40" s="469"/>
    </row>
    <row r="41" spans="2:13" ht="21.75" customHeight="1" thickTop="1" thickBot="1" x14ac:dyDescent="0.3">
      <c r="B41" s="473"/>
      <c r="C41" s="473"/>
      <c r="D41" s="473"/>
      <c r="E41" s="473"/>
      <c r="F41" s="473"/>
      <c r="G41" s="473"/>
      <c r="H41" s="473"/>
      <c r="I41" s="473"/>
      <c r="J41" s="473"/>
      <c r="K41" s="473"/>
      <c r="L41" s="473"/>
    </row>
    <row r="42" spans="2:13" ht="21.75" customHeight="1" thickTop="1" x14ac:dyDescent="0.25">
      <c r="B42" s="474" t="s">
        <v>2695</v>
      </c>
      <c r="C42" s="475"/>
      <c r="D42" s="475"/>
      <c r="E42" s="475"/>
      <c r="F42" s="475"/>
      <c r="G42" s="475"/>
      <c r="H42" s="475"/>
      <c r="I42" s="475"/>
      <c r="J42" s="475"/>
      <c r="K42" s="475"/>
      <c r="L42" s="476"/>
    </row>
    <row r="43" spans="2:13" ht="21.75" customHeight="1" x14ac:dyDescent="0.25">
      <c r="B43" s="477"/>
      <c r="C43" s="478"/>
      <c r="D43" s="478"/>
      <c r="E43" s="478"/>
      <c r="F43" s="478"/>
      <c r="G43" s="478"/>
      <c r="H43" s="478"/>
      <c r="I43" s="478"/>
      <c r="J43" s="478"/>
      <c r="K43" s="478"/>
      <c r="L43" s="479"/>
    </row>
    <row r="44" spans="2:13" ht="21.75" customHeight="1" thickBot="1" x14ac:dyDescent="0.3">
      <c r="B44" s="480"/>
      <c r="C44" s="481"/>
      <c r="D44" s="481"/>
      <c r="E44" s="481"/>
      <c r="F44" s="481"/>
      <c r="G44" s="481"/>
      <c r="H44" s="481"/>
      <c r="I44" s="481"/>
      <c r="J44" s="481"/>
      <c r="K44" s="481"/>
      <c r="L44" s="482"/>
    </row>
    <row r="45" spans="2:13" ht="16.5" thickTop="1" thickBot="1" x14ac:dyDescent="0.3">
      <c r="B45" s="125" t="s">
        <v>1349</v>
      </c>
      <c r="C45" s="126" t="s">
        <v>1967</v>
      </c>
      <c r="D45" s="483" t="s">
        <v>1968</v>
      </c>
      <c r="E45" s="484"/>
      <c r="F45" s="485"/>
      <c r="G45" s="127"/>
      <c r="H45" s="125" t="s">
        <v>1349</v>
      </c>
      <c r="I45" s="126" t="s">
        <v>1967</v>
      </c>
      <c r="J45" s="483" t="s">
        <v>1968</v>
      </c>
      <c r="K45" s="484"/>
      <c r="L45" s="485"/>
    </row>
    <row r="46" spans="2:13" ht="15.75" thickBot="1" x14ac:dyDescent="0.3">
      <c r="B46" s="486" t="s">
        <v>2542</v>
      </c>
      <c r="C46" s="487"/>
      <c r="D46" s="487"/>
      <c r="E46" s="487"/>
      <c r="F46" s="488"/>
      <c r="G46" s="128"/>
      <c r="H46" s="489" t="s">
        <v>2543</v>
      </c>
      <c r="I46" s="490"/>
      <c r="J46" s="490"/>
      <c r="K46" s="490"/>
      <c r="L46" s="491"/>
    </row>
    <row r="47" spans="2:13" ht="15.75" thickBot="1" x14ac:dyDescent="0.3">
      <c r="B47" s="161">
        <v>300</v>
      </c>
      <c r="C47" s="166" t="s">
        <v>1322</v>
      </c>
      <c r="D47" s="163">
        <v>2015</v>
      </c>
      <c r="E47" s="164" t="s">
        <v>2295</v>
      </c>
      <c r="F47" s="167">
        <v>2016</v>
      </c>
      <c r="G47" s="128"/>
      <c r="H47" s="161">
        <v>400</v>
      </c>
      <c r="I47" s="166" t="s">
        <v>1323</v>
      </c>
      <c r="J47" s="163">
        <v>2015</v>
      </c>
      <c r="K47" s="164" t="s">
        <v>2295</v>
      </c>
      <c r="L47" s="167">
        <v>2016</v>
      </c>
    </row>
    <row r="48" spans="2:13" ht="15.75" thickBot="1" x14ac:dyDescent="0.3">
      <c r="B48" s="161">
        <v>301</v>
      </c>
      <c r="C48" s="166" t="s">
        <v>1324</v>
      </c>
      <c r="D48" s="163">
        <v>2015</v>
      </c>
      <c r="E48" s="164" t="s">
        <v>2295</v>
      </c>
      <c r="F48" s="167">
        <v>2016</v>
      </c>
      <c r="G48" s="128"/>
      <c r="H48" s="161">
        <v>401</v>
      </c>
      <c r="I48" s="166" t="s">
        <v>1325</v>
      </c>
      <c r="J48" s="163">
        <v>2015</v>
      </c>
      <c r="K48" s="164" t="s">
        <v>2295</v>
      </c>
      <c r="L48" s="167">
        <v>2016</v>
      </c>
    </row>
    <row r="49" spans="2:12" ht="15.75" thickBot="1" x14ac:dyDescent="0.3">
      <c r="B49" s="161">
        <v>302</v>
      </c>
      <c r="C49" s="166" t="s">
        <v>1326</v>
      </c>
      <c r="D49" s="163">
        <v>2013</v>
      </c>
      <c r="E49" s="164" t="s">
        <v>2295</v>
      </c>
      <c r="F49" s="167">
        <v>2014</v>
      </c>
      <c r="G49" s="128"/>
      <c r="H49" s="161">
        <v>402</v>
      </c>
      <c r="I49" s="166" t="s">
        <v>1327</v>
      </c>
      <c r="J49" s="163">
        <v>2013</v>
      </c>
      <c r="K49" s="164" t="s">
        <v>2295</v>
      </c>
      <c r="L49" s="167">
        <v>2014</v>
      </c>
    </row>
    <row r="50" spans="2:12" ht="15.75" thickBot="1" x14ac:dyDescent="0.3">
      <c r="B50" s="161">
        <v>303</v>
      </c>
      <c r="C50" s="166" t="s">
        <v>1328</v>
      </c>
      <c r="D50" s="163">
        <v>2013</v>
      </c>
      <c r="E50" s="164" t="s">
        <v>2295</v>
      </c>
      <c r="F50" s="167">
        <v>2014</v>
      </c>
      <c r="G50" s="128"/>
      <c r="H50" s="161">
        <v>403</v>
      </c>
      <c r="I50" s="166" t="s">
        <v>1329</v>
      </c>
      <c r="J50" s="163">
        <v>2013</v>
      </c>
      <c r="K50" s="164" t="s">
        <v>2295</v>
      </c>
      <c r="L50" s="167">
        <v>2014</v>
      </c>
    </row>
    <row r="51" spans="2:12" ht="15.75" thickBot="1" x14ac:dyDescent="0.3">
      <c r="B51" s="161">
        <v>304</v>
      </c>
      <c r="C51" s="166" t="s">
        <v>1330</v>
      </c>
      <c r="D51" s="163">
        <v>2011</v>
      </c>
      <c r="E51" s="164" t="s">
        <v>2295</v>
      </c>
      <c r="F51" s="167">
        <v>2012</v>
      </c>
      <c r="G51" s="128"/>
      <c r="H51" s="161">
        <v>404</v>
      </c>
      <c r="I51" s="166" t="s">
        <v>1331</v>
      </c>
      <c r="J51" s="163">
        <v>2011</v>
      </c>
      <c r="K51" s="164" t="s">
        <v>2295</v>
      </c>
      <c r="L51" s="167">
        <v>2012</v>
      </c>
    </row>
    <row r="52" spans="2:12" ht="15.75" thickBot="1" x14ac:dyDescent="0.3">
      <c r="B52" s="161">
        <v>305</v>
      </c>
      <c r="C52" s="166" t="s">
        <v>1332</v>
      </c>
      <c r="D52" s="163">
        <v>2011</v>
      </c>
      <c r="E52" s="164" t="s">
        <v>2295</v>
      </c>
      <c r="F52" s="167">
        <v>2012</v>
      </c>
      <c r="G52" s="128"/>
      <c r="H52" s="161">
        <v>405</v>
      </c>
      <c r="I52" s="166" t="s">
        <v>1333</v>
      </c>
      <c r="J52" s="163">
        <v>2011</v>
      </c>
      <c r="K52" s="164" t="s">
        <v>2295</v>
      </c>
      <c r="L52" s="167">
        <v>2012</v>
      </c>
    </row>
    <row r="53" spans="2:12" ht="15.75" thickBot="1" x14ac:dyDescent="0.3">
      <c r="B53" s="161">
        <v>306</v>
      </c>
      <c r="C53" s="166" t="s">
        <v>1334</v>
      </c>
      <c r="D53" s="163">
        <v>2009</v>
      </c>
      <c r="E53" s="164" t="s">
        <v>2295</v>
      </c>
      <c r="F53" s="167">
        <v>2010</v>
      </c>
      <c r="G53" s="128"/>
      <c r="H53" s="161">
        <v>406</v>
      </c>
      <c r="I53" s="166" t="s">
        <v>1335</v>
      </c>
      <c r="J53" s="163">
        <v>2009</v>
      </c>
      <c r="K53" s="164" t="s">
        <v>2295</v>
      </c>
      <c r="L53" s="167">
        <v>2010</v>
      </c>
    </row>
    <row r="54" spans="2:12" ht="15.75" thickBot="1" x14ac:dyDescent="0.3">
      <c r="B54" s="161">
        <v>307</v>
      </c>
      <c r="C54" s="166" t="s">
        <v>1336</v>
      </c>
      <c r="D54" s="163">
        <v>2009</v>
      </c>
      <c r="E54" s="164" t="s">
        <v>2295</v>
      </c>
      <c r="F54" s="167">
        <v>2010</v>
      </c>
      <c r="G54" s="128"/>
      <c r="H54" s="161">
        <v>407</v>
      </c>
      <c r="I54" s="166" t="s">
        <v>1337</v>
      </c>
      <c r="J54" s="163">
        <v>2009</v>
      </c>
      <c r="K54" s="164" t="s">
        <v>2295</v>
      </c>
      <c r="L54" s="167">
        <v>2010</v>
      </c>
    </row>
    <row r="55" spans="2:12" ht="15.75" thickBot="1" x14ac:dyDescent="0.3">
      <c r="B55" s="161">
        <v>308</v>
      </c>
      <c r="C55" s="166" t="s">
        <v>1969</v>
      </c>
      <c r="D55" s="163">
        <v>2009</v>
      </c>
      <c r="E55" s="164" t="s">
        <v>2295</v>
      </c>
      <c r="F55" s="167">
        <v>2010</v>
      </c>
      <c r="G55" s="128"/>
      <c r="H55" s="161">
        <v>408</v>
      </c>
      <c r="I55" s="166" t="s">
        <v>1986</v>
      </c>
      <c r="J55" s="163">
        <v>2009</v>
      </c>
      <c r="K55" s="164" t="s">
        <v>2295</v>
      </c>
      <c r="L55" s="167">
        <v>2010</v>
      </c>
    </row>
    <row r="56" spans="2:12" ht="15.75" thickBot="1" x14ac:dyDescent="0.3">
      <c r="B56" s="161">
        <v>309</v>
      </c>
      <c r="C56" s="166" t="s">
        <v>1970</v>
      </c>
      <c r="D56" s="163">
        <v>2009</v>
      </c>
      <c r="E56" s="164" t="s">
        <v>2295</v>
      </c>
      <c r="F56" s="167">
        <v>2010</v>
      </c>
      <c r="G56" s="128"/>
      <c r="H56" s="161">
        <v>409</v>
      </c>
      <c r="I56" s="166" t="s">
        <v>1973</v>
      </c>
      <c r="J56" s="163">
        <v>2009</v>
      </c>
      <c r="K56" s="164" t="s">
        <v>2295</v>
      </c>
      <c r="L56" s="167">
        <v>2010</v>
      </c>
    </row>
    <row r="57" spans="2:12" ht="15.75" thickBot="1" x14ac:dyDescent="0.3">
      <c r="B57" s="161">
        <v>310</v>
      </c>
      <c r="C57" s="166" t="s">
        <v>2696</v>
      </c>
      <c r="D57" s="163">
        <v>1992</v>
      </c>
      <c r="E57" s="164" t="s">
        <v>2297</v>
      </c>
      <c r="F57" s="167">
        <v>2008</v>
      </c>
      <c r="G57" s="168"/>
      <c r="H57" s="161">
        <v>410</v>
      </c>
      <c r="I57" s="166" t="s">
        <v>1974</v>
      </c>
      <c r="J57" s="163">
        <v>1992</v>
      </c>
      <c r="K57" s="164" t="s">
        <v>2297</v>
      </c>
      <c r="L57" s="167">
        <v>2008</v>
      </c>
    </row>
    <row r="58" spans="2:12" ht="15.75" thickBot="1" x14ac:dyDescent="0.3">
      <c r="B58" s="161">
        <v>311</v>
      </c>
      <c r="C58" s="166" t="s">
        <v>2697</v>
      </c>
      <c r="D58" s="163">
        <v>1992</v>
      </c>
      <c r="E58" s="164" t="s">
        <v>2297</v>
      </c>
      <c r="F58" s="167">
        <v>2008</v>
      </c>
      <c r="G58" s="168"/>
      <c r="H58" s="161">
        <v>411</v>
      </c>
      <c r="I58" s="166" t="s">
        <v>1975</v>
      </c>
      <c r="J58" s="163">
        <v>1992</v>
      </c>
      <c r="K58" s="164" t="s">
        <v>2297</v>
      </c>
      <c r="L58" s="167">
        <v>2008</v>
      </c>
    </row>
    <row r="59" spans="2:12" ht="15.75" thickBot="1" x14ac:dyDescent="0.3">
      <c r="B59" s="161">
        <v>312</v>
      </c>
      <c r="C59" s="166" t="s">
        <v>2698</v>
      </c>
      <c r="D59" s="163">
        <v>1992</v>
      </c>
      <c r="E59" s="164" t="s">
        <v>2297</v>
      </c>
      <c r="F59" s="167">
        <v>2008</v>
      </c>
      <c r="G59" s="168"/>
      <c r="H59" s="161">
        <v>412</v>
      </c>
      <c r="I59" s="166" t="s">
        <v>1987</v>
      </c>
      <c r="J59" s="163">
        <v>1992</v>
      </c>
      <c r="K59" s="164" t="s">
        <v>2297</v>
      </c>
      <c r="L59" s="167">
        <v>2008</v>
      </c>
    </row>
    <row r="60" spans="2:12" ht="15.75" thickBot="1" x14ac:dyDescent="0.3">
      <c r="B60" s="161">
        <v>313</v>
      </c>
      <c r="C60" s="166" t="s">
        <v>2699</v>
      </c>
      <c r="D60" s="163">
        <v>1992</v>
      </c>
      <c r="E60" s="164" t="s">
        <v>2297</v>
      </c>
      <c r="F60" s="167">
        <v>2008</v>
      </c>
      <c r="G60" s="168"/>
      <c r="H60" s="161">
        <v>413</v>
      </c>
      <c r="I60" s="166" t="s">
        <v>1976</v>
      </c>
      <c r="J60" s="163">
        <v>1992</v>
      </c>
      <c r="K60" s="164" t="s">
        <v>2297</v>
      </c>
      <c r="L60" s="167">
        <v>2008</v>
      </c>
    </row>
    <row r="61" spans="2:12" ht="15.75" thickBot="1" x14ac:dyDescent="0.3">
      <c r="B61" s="161">
        <v>314</v>
      </c>
      <c r="C61" s="166" t="s">
        <v>1338</v>
      </c>
      <c r="D61" s="163">
        <v>1982</v>
      </c>
      <c r="E61" s="164" t="s">
        <v>2298</v>
      </c>
      <c r="F61" s="167">
        <v>1991</v>
      </c>
      <c r="G61" s="128"/>
      <c r="H61" s="161">
        <v>414</v>
      </c>
      <c r="I61" s="166" t="s">
        <v>1339</v>
      </c>
      <c r="J61" s="163">
        <v>1982</v>
      </c>
      <c r="K61" s="164" t="s">
        <v>2298</v>
      </c>
      <c r="L61" s="167">
        <v>1991</v>
      </c>
    </row>
    <row r="62" spans="2:12" ht="15.75" thickBot="1" x14ac:dyDescent="0.3">
      <c r="B62" s="161">
        <v>315</v>
      </c>
      <c r="C62" s="166" t="s">
        <v>2578</v>
      </c>
      <c r="D62" s="163">
        <v>1982</v>
      </c>
      <c r="E62" s="164" t="s">
        <v>2298</v>
      </c>
      <c r="F62" s="167">
        <v>1991</v>
      </c>
      <c r="G62" s="128"/>
      <c r="H62" s="161">
        <v>415</v>
      </c>
      <c r="I62" s="166" t="s">
        <v>2299</v>
      </c>
      <c r="J62" s="163">
        <v>1982</v>
      </c>
      <c r="K62" s="164" t="s">
        <v>2298</v>
      </c>
      <c r="L62" s="167">
        <v>1991</v>
      </c>
    </row>
    <row r="63" spans="2:12" ht="15.75" thickBot="1" x14ac:dyDescent="0.3">
      <c r="B63" s="161">
        <v>316</v>
      </c>
      <c r="C63" s="166" t="s">
        <v>1971</v>
      </c>
      <c r="D63" s="163">
        <v>1982</v>
      </c>
      <c r="E63" s="164" t="s">
        <v>2298</v>
      </c>
      <c r="F63" s="167">
        <v>1991</v>
      </c>
      <c r="G63" s="128"/>
      <c r="H63" s="161">
        <v>416</v>
      </c>
      <c r="I63" s="166" t="s">
        <v>1988</v>
      </c>
      <c r="J63" s="163">
        <v>1982</v>
      </c>
      <c r="K63" s="164" t="s">
        <v>2298</v>
      </c>
      <c r="L63" s="167">
        <v>1991</v>
      </c>
    </row>
    <row r="64" spans="2:12" ht="15.75" thickBot="1" x14ac:dyDescent="0.3">
      <c r="B64" s="161">
        <v>317</v>
      </c>
      <c r="C64" s="166" t="s">
        <v>1340</v>
      </c>
      <c r="D64" s="163">
        <v>1982</v>
      </c>
      <c r="E64" s="164" t="s">
        <v>2298</v>
      </c>
      <c r="F64" s="167">
        <v>1991</v>
      </c>
      <c r="G64" s="128"/>
      <c r="H64" s="161">
        <v>417</v>
      </c>
      <c r="I64" s="166" t="s">
        <v>1341</v>
      </c>
      <c r="J64" s="163">
        <v>1982</v>
      </c>
      <c r="K64" s="164" t="s">
        <v>2298</v>
      </c>
      <c r="L64" s="167">
        <v>1990</v>
      </c>
    </row>
    <row r="65" spans="2:12" ht="15.75" thickBot="1" x14ac:dyDescent="0.3">
      <c r="B65" s="161">
        <v>318</v>
      </c>
      <c r="C65" s="166" t="s">
        <v>1342</v>
      </c>
      <c r="D65" s="163">
        <v>1972</v>
      </c>
      <c r="E65" s="164" t="s">
        <v>2298</v>
      </c>
      <c r="F65" s="167">
        <v>1981</v>
      </c>
      <c r="G65" s="128"/>
      <c r="H65" s="161">
        <v>418</v>
      </c>
      <c r="I65" s="166" t="s">
        <v>1343</v>
      </c>
      <c r="J65" s="163">
        <v>1972</v>
      </c>
      <c r="K65" s="164" t="s">
        <v>2298</v>
      </c>
      <c r="L65" s="167">
        <v>1981</v>
      </c>
    </row>
    <row r="66" spans="2:12" ht="15.75" thickBot="1" x14ac:dyDescent="0.3">
      <c r="B66" s="161">
        <v>319</v>
      </c>
      <c r="C66" s="166" t="s">
        <v>1972</v>
      </c>
      <c r="D66" s="163">
        <v>1972</v>
      </c>
      <c r="E66" s="164" t="s">
        <v>2298</v>
      </c>
      <c r="F66" s="167">
        <v>1981</v>
      </c>
      <c r="G66" s="128"/>
      <c r="H66" s="161">
        <v>419</v>
      </c>
      <c r="I66" s="166" t="s">
        <v>1347</v>
      </c>
      <c r="J66" s="163">
        <v>1972</v>
      </c>
      <c r="K66" s="164" t="s">
        <v>2298</v>
      </c>
      <c r="L66" s="167">
        <v>1981</v>
      </c>
    </row>
    <row r="67" spans="2:12" ht="15.75" thickBot="1" x14ac:dyDescent="0.3">
      <c r="B67" s="161">
        <v>320</v>
      </c>
      <c r="C67" s="166" t="s">
        <v>1985</v>
      </c>
      <c r="D67" s="163">
        <v>1972</v>
      </c>
      <c r="E67" s="164" t="s">
        <v>2298</v>
      </c>
      <c r="F67" s="167">
        <v>1981</v>
      </c>
      <c r="G67" s="128"/>
      <c r="H67" s="161">
        <v>420</v>
      </c>
      <c r="I67" s="166" t="s">
        <v>1345</v>
      </c>
      <c r="J67" s="163">
        <v>1971</v>
      </c>
      <c r="K67" s="170" t="s">
        <v>2295</v>
      </c>
      <c r="L67" s="167" t="s">
        <v>2300</v>
      </c>
    </row>
    <row r="68" spans="2:12" ht="15.75" thickBot="1" x14ac:dyDescent="0.3">
      <c r="B68" s="161">
        <v>321</v>
      </c>
      <c r="C68" s="166" t="s">
        <v>1344</v>
      </c>
      <c r="D68" s="163">
        <v>1972</v>
      </c>
      <c r="E68" s="164" t="s">
        <v>2298</v>
      </c>
      <c r="F68" s="167">
        <v>1981</v>
      </c>
      <c r="G68" s="128"/>
      <c r="H68" s="161">
        <v>421</v>
      </c>
      <c r="I68" s="166" t="s">
        <v>1977</v>
      </c>
      <c r="J68" s="171">
        <v>1971</v>
      </c>
      <c r="K68" s="172" t="s">
        <v>2295</v>
      </c>
      <c r="L68" s="173" t="s">
        <v>2300</v>
      </c>
    </row>
    <row r="69" spans="2:12" ht="16.5" thickTop="1" thickBot="1" x14ac:dyDescent="0.3">
      <c r="B69" s="161">
        <v>322</v>
      </c>
      <c r="C69" s="166" t="s">
        <v>1346</v>
      </c>
      <c r="D69" s="163">
        <v>1971</v>
      </c>
      <c r="E69" s="170" t="s">
        <v>2295</v>
      </c>
      <c r="F69" s="167" t="s">
        <v>2300</v>
      </c>
      <c r="G69" s="128"/>
      <c r="H69" s="455" t="s">
        <v>2700</v>
      </c>
      <c r="I69" s="456"/>
      <c r="J69" s="456"/>
      <c r="K69" s="456"/>
      <c r="L69" s="457"/>
    </row>
    <row r="70" spans="2:12" ht="15.75" thickBot="1" x14ac:dyDescent="0.3">
      <c r="B70" s="174">
        <v>323</v>
      </c>
      <c r="C70" s="175" t="s">
        <v>1348</v>
      </c>
      <c r="D70" s="171">
        <v>1971</v>
      </c>
      <c r="E70" s="172" t="s">
        <v>2295</v>
      </c>
      <c r="F70" s="173" t="s">
        <v>2300</v>
      </c>
      <c r="G70" s="128"/>
      <c r="H70" s="458"/>
      <c r="I70" s="459"/>
      <c r="J70" s="459"/>
      <c r="K70" s="459"/>
      <c r="L70" s="460"/>
    </row>
    <row r="71" spans="2:12" ht="15.75" thickTop="1" x14ac:dyDescent="0.25">
      <c r="B71" s="455" t="s">
        <v>2700</v>
      </c>
      <c r="C71" s="456"/>
      <c r="D71" s="456"/>
      <c r="E71" s="456"/>
      <c r="F71" s="457"/>
      <c r="G71" s="128"/>
      <c r="H71" s="458"/>
      <c r="I71" s="459"/>
      <c r="J71" s="459"/>
      <c r="K71" s="459"/>
      <c r="L71" s="460"/>
    </row>
    <row r="72" spans="2:12" x14ac:dyDescent="0.25">
      <c r="B72" s="458"/>
      <c r="C72" s="459"/>
      <c r="D72" s="459"/>
      <c r="E72" s="459"/>
      <c r="F72" s="460"/>
      <c r="G72" s="128"/>
      <c r="H72" s="461" t="s">
        <v>1989</v>
      </c>
      <c r="I72" s="462"/>
      <c r="J72" s="462"/>
      <c r="K72" s="462"/>
      <c r="L72" s="463"/>
    </row>
    <row r="73" spans="2:12" ht="15.75" thickBot="1" x14ac:dyDescent="0.3">
      <c r="B73" s="458"/>
      <c r="C73" s="459"/>
      <c r="D73" s="459"/>
      <c r="E73" s="459"/>
      <c r="F73" s="460"/>
      <c r="G73" s="128"/>
      <c r="H73" s="464"/>
      <c r="I73" s="465"/>
      <c r="J73" s="465"/>
      <c r="K73" s="465"/>
      <c r="L73" s="466"/>
    </row>
    <row r="74" spans="2:12" ht="15.75" thickTop="1" x14ac:dyDescent="0.25">
      <c r="B74" s="467" t="s">
        <v>1983</v>
      </c>
      <c r="C74" s="468"/>
      <c r="D74" s="468"/>
      <c r="E74" s="468"/>
      <c r="F74" s="469"/>
      <c r="G74" s="128"/>
      <c r="H74" s="153"/>
      <c r="I74" s="156"/>
      <c r="J74" s="176"/>
      <c r="K74" s="156"/>
      <c r="L74" s="348"/>
    </row>
    <row r="75" spans="2:12" ht="15.75" thickBot="1" x14ac:dyDescent="0.3">
      <c r="B75" s="470"/>
      <c r="C75" s="471"/>
      <c r="D75" s="471"/>
      <c r="E75" s="471"/>
      <c r="F75" s="472"/>
      <c r="G75" s="349"/>
      <c r="H75" s="349"/>
      <c r="I75" s="349"/>
      <c r="J75" s="349"/>
      <c r="K75" s="349"/>
      <c r="L75" s="350"/>
    </row>
    <row r="76" spans="2:12" ht="15.75" thickTop="1" x14ac:dyDescent="0.25"/>
  </sheetData>
  <sheetProtection algorithmName="SHA-512" hashValue="GdkOljZEuUwgftUTuf9uAueX+aIAS01h9RWshLCr3xJ1vGDT7jrOZEBEtbYazfLLACwLnzMdlI/LjXOnYnoVlw==" saltValue="RqzMOw5Xu5N/AREVyoaZ8A==" spinCount="100000" sheet="1" objects="1" scenarios="1"/>
  <mergeCells count="23">
    <mergeCell ref="B11:F11"/>
    <mergeCell ref="H11:L11"/>
    <mergeCell ref="B3:L3"/>
    <mergeCell ref="B4:L4"/>
    <mergeCell ref="B7:L9"/>
    <mergeCell ref="D10:F10"/>
    <mergeCell ref="J10:L10"/>
    <mergeCell ref="B33:F33"/>
    <mergeCell ref="H33:L33"/>
    <mergeCell ref="B36:F38"/>
    <mergeCell ref="H36:L38"/>
    <mergeCell ref="B39:F40"/>
    <mergeCell ref="H39:L40"/>
    <mergeCell ref="H69:L71"/>
    <mergeCell ref="B71:F73"/>
    <mergeCell ref="H72:L73"/>
    <mergeCell ref="B74:F75"/>
    <mergeCell ref="B41:L41"/>
    <mergeCell ref="B42:L44"/>
    <mergeCell ref="D45:F45"/>
    <mergeCell ref="J45:L45"/>
    <mergeCell ref="B46:F46"/>
    <mergeCell ref="H46:L4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5ED2-EAE7-4502-A80C-140D82F11EE4}">
  <dimension ref="B1:N58"/>
  <sheetViews>
    <sheetView showGridLines="0" showRowColHeaders="0" topLeftCell="A39" zoomScale="85" zoomScaleNormal="85" workbookViewId="0">
      <selection activeCell="D13" sqref="D13"/>
    </sheetView>
  </sheetViews>
  <sheetFormatPr defaultRowHeight="15" x14ac:dyDescent="0.25"/>
  <cols>
    <col min="3" max="3" width="38.140625" bestFit="1" customWidth="1"/>
    <col min="5" max="5" width="2.140625" bestFit="1" customWidth="1"/>
    <col min="6" max="6" width="7.28515625" bestFit="1" customWidth="1"/>
    <col min="7" max="7" width="16.5703125" bestFit="1" customWidth="1"/>
    <col min="8" max="8" width="7.7109375" customWidth="1"/>
    <col min="9" max="9" width="4.7109375" bestFit="1" customWidth="1"/>
    <col min="10" max="10" width="37.42578125" bestFit="1" customWidth="1"/>
    <col min="11" max="11" width="8.28515625" bestFit="1" customWidth="1"/>
    <col min="12" max="12" width="2.140625" bestFit="1" customWidth="1"/>
    <col min="13" max="13" width="7.28515625" bestFit="1" customWidth="1"/>
    <col min="14" max="14" width="16.5703125" bestFit="1" customWidth="1"/>
  </cols>
  <sheetData>
    <row r="1" spans="2:14" ht="15.75" thickBot="1" x14ac:dyDescent="0.3"/>
    <row r="2" spans="2:14" ht="15.75" thickTop="1" x14ac:dyDescent="0.25">
      <c r="B2" s="249"/>
      <c r="C2" s="54"/>
      <c r="D2" s="250"/>
      <c r="E2" s="54"/>
      <c r="F2" s="54"/>
      <c r="G2" s="54"/>
      <c r="H2" s="54"/>
      <c r="I2" s="54"/>
      <c r="J2" s="54"/>
      <c r="K2" s="250"/>
      <c r="L2" s="54"/>
      <c r="M2" s="250"/>
      <c r="N2" s="55"/>
    </row>
    <row r="3" spans="2:14" ht="30" x14ac:dyDescent="0.25">
      <c r="B3" s="504" t="s">
        <v>2585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6"/>
    </row>
    <row r="4" spans="2:14" ht="25.5" x14ac:dyDescent="0.25">
      <c r="B4" s="507" t="s">
        <v>2586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9"/>
    </row>
    <row r="5" spans="2:14" ht="21" thickBot="1" x14ac:dyDescent="0.35">
      <c r="B5" s="254"/>
      <c r="C5" s="255"/>
      <c r="D5" s="255"/>
      <c r="E5" s="255"/>
      <c r="F5" s="255"/>
      <c r="G5" s="255"/>
      <c r="H5" s="255"/>
      <c r="I5" s="255"/>
      <c r="J5" s="255"/>
      <c r="K5" s="2"/>
      <c r="L5" s="13"/>
      <c r="M5" s="2"/>
      <c r="N5" s="56"/>
    </row>
    <row r="6" spans="2:14" ht="17.25" thickTop="1" thickBot="1" x14ac:dyDescent="0.3">
      <c r="B6" s="519" t="s">
        <v>2587</v>
      </c>
      <c r="C6" s="520"/>
      <c r="D6" s="520"/>
      <c r="E6" s="520"/>
      <c r="F6" s="520"/>
      <c r="G6" s="521"/>
      <c r="H6" s="256"/>
      <c r="I6" s="519" t="s">
        <v>2588</v>
      </c>
      <c r="J6" s="520"/>
      <c r="K6" s="520"/>
      <c r="L6" s="520"/>
      <c r="M6" s="520"/>
      <c r="N6" s="521"/>
    </row>
    <row r="7" spans="2:14" ht="16.5" thickTop="1" thickBot="1" x14ac:dyDescent="0.3">
      <c r="B7" s="257" t="s">
        <v>2589</v>
      </c>
      <c r="C7" s="258" t="s">
        <v>1967</v>
      </c>
      <c r="D7" s="513" t="s">
        <v>2590</v>
      </c>
      <c r="E7" s="514"/>
      <c r="F7" s="515"/>
      <c r="G7" s="259" t="s">
        <v>1968</v>
      </c>
      <c r="H7" s="260"/>
      <c r="I7" s="261" t="s">
        <v>2589</v>
      </c>
      <c r="J7" s="262" t="s">
        <v>1967</v>
      </c>
      <c r="K7" s="516" t="s">
        <v>2591</v>
      </c>
      <c r="L7" s="517"/>
      <c r="M7" s="518"/>
      <c r="N7" s="263" t="s">
        <v>1968</v>
      </c>
    </row>
    <row r="8" spans="2:14" ht="15.75" thickBot="1" x14ac:dyDescent="0.3">
      <c r="B8" s="264">
        <v>500</v>
      </c>
      <c r="C8" s="265" t="s">
        <v>2592</v>
      </c>
      <c r="D8" s="266">
        <v>2017</v>
      </c>
      <c r="E8" s="267" t="s">
        <v>2295</v>
      </c>
      <c r="F8" s="268" t="s">
        <v>2296</v>
      </c>
      <c r="G8" s="269" t="s">
        <v>2593</v>
      </c>
      <c r="H8" s="270"/>
      <c r="I8" s="271">
        <v>600</v>
      </c>
      <c r="J8" s="272" t="s">
        <v>2594</v>
      </c>
      <c r="K8" s="273">
        <v>2017</v>
      </c>
      <c r="L8" s="274" t="s">
        <v>2295</v>
      </c>
      <c r="M8" s="275" t="s">
        <v>2296</v>
      </c>
      <c r="N8" s="276" t="s">
        <v>2593</v>
      </c>
    </row>
    <row r="9" spans="2:14" ht="15.75" thickBot="1" x14ac:dyDescent="0.3">
      <c r="B9" s="264">
        <v>501</v>
      </c>
      <c r="C9" s="265" t="s">
        <v>2595</v>
      </c>
      <c r="D9" s="266">
        <v>2015</v>
      </c>
      <c r="E9" s="267" t="s">
        <v>2295</v>
      </c>
      <c r="F9" s="268">
        <v>2016</v>
      </c>
      <c r="G9" s="276" t="s">
        <v>2596</v>
      </c>
      <c r="H9" s="277"/>
      <c r="I9" s="271">
        <v>601</v>
      </c>
      <c r="J9" s="272" t="s">
        <v>2597</v>
      </c>
      <c r="K9" s="273">
        <v>2015</v>
      </c>
      <c r="L9" s="274" t="s">
        <v>2295</v>
      </c>
      <c r="M9" s="275">
        <v>2016</v>
      </c>
      <c r="N9" s="276" t="s">
        <v>2596</v>
      </c>
    </row>
    <row r="10" spans="2:14" ht="15.75" thickBot="1" x14ac:dyDescent="0.3">
      <c r="B10" s="264">
        <v>502</v>
      </c>
      <c r="C10" s="265" t="s">
        <v>2598</v>
      </c>
      <c r="D10" s="266">
        <v>2013</v>
      </c>
      <c r="E10" s="267" t="s">
        <v>2295</v>
      </c>
      <c r="F10" s="268">
        <v>2014</v>
      </c>
      <c r="G10" s="276" t="s">
        <v>2599</v>
      </c>
      <c r="H10" s="277"/>
      <c r="I10" s="271">
        <v>602</v>
      </c>
      <c r="J10" s="272" t="s">
        <v>2600</v>
      </c>
      <c r="K10" s="273">
        <v>2013</v>
      </c>
      <c r="L10" s="274" t="s">
        <v>2295</v>
      </c>
      <c r="M10" s="275">
        <v>2014</v>
      </c>
      <c r="N10" s="276" t="s">
        <v>2599</v>
      </c>
    </row>
    <row r="11" spans="2:14" ht="15.75" thickBot="1" x14ac:dyDescent="0.3">
      <c r="B11" s="264">
        <v>503</v>
      </c>
      <c r="C11" s="265" t="s">
        <v>2601</v>
      </c>
      <c r="D11" s="266">
        <v>2011</v>
      </c>
      <c r="E11" s="267" t="s">
        <v>2295</v>
      </c>
      <c r="F11" s="268">
        <v>2012</v>
      </c>
      <c r="G11" s="276" t="s">
        <v>2602</v>
      </c>
      <c r="H11" s="277"/>
      <c r="I11" s="271">
        <v>603</v>
      </c>
      <c r="J11" s="272" t="s">
        <v>2603</v>
      </c>
      <c r="K11" s="273">
        <v>2011</v>
      </c>
      <c r="L11" s="274" t="s">
        <v>2295</v>
      </c>
      <c r="M11" s="275">
        <v>2012</v>
      </c>
      <c r="N11" s="276" t="s">
        <v>2602</v>
      </c>
    </row>
    <row r="12" spans="2:14" ht="15.75" thickBot="1" x14ac:dyDescent="0.3">
      <c r="B12" s="264">
        <v>504</v>
      </c>
      <c r="C12" s="265" t="s">
        <v>2604</v>
      </c>
      <c r="D12" s="266">
        <v>2009</v>
      </c>
      <c r="E12" s="267" t="s">
        <v>2295</v>
      </c>
      <c r="F12" s="268">
        <v>2010</v>
      </c>
      <c r="G12" s="276" t="s">
        <v>2605</v>
      </c>
      <c r="H12" s="277"/>
      <c r="I12" s="271">
        <v>604</v>
      </c>
      <c r="J12" s="272" t="s">
        <v>2606</v>
      </c>
      <c r="K12" s="273">
        <v>2009</v>
      </c>
      <c r="L12" s="274" t="s">
        <v>2295</v>
      </c>
      <c r="M12" s="275">
        <v>2010</v>
      </c>
      <c r="N12" s="276" t="s">
        <v>2605</v>
      </c>
    </row>
    <row r="13" spans="2:14" ht="15.75" thickBot="1" x14ac:dyDescent="0.3">
      <c r="B13" s="264">
        <v>505</v>
      </c>
      <c r="C13" s="265" t="s">
        <v>2607</v>
      </c>
      <c r="D13" s="266">
        <v>1992</v>
      </c>
      <c r="E13" s="267" t="s">
        <v>2298</v>
      </c>
      <c r="F13" s="268">
        <v>2008</v>
      </c>
      <c r="G13" s="276" t="s">
        <v>2608</v>
      </c>
      <c r="H13" s="277"/>
      <c r="I13" s="271">
        <v>605</v>
      </c>
      <c r="J13" s="272" t="s">
        <v>2609</v>
      </c>
      <c r="K13" s="273">
        <v>1992</v>
      </c>
      <c r="L13" s="274" t="s">
        <v>2298</v>
      </c>
      <c r="M13" s="275">
        <v>2008</v>
      </c>
      <c r="N13" s="276" t="s">
        <v>2608</v>
      </c>
    </row>
    <row r="14" spans="2:14" ht="15.75" thickBot="1" x14ac:dyDescent="0.3">
      <c r="B14" s="264">
        <v>506</v>
      </c>
      <c r="C14" s="265" t="s">
        <v>2610</v>
      </c>
      <c r="D14" s="266">
        <v>1982</v>
      </c>
      <c r="E14" s="267" t="s">
        <v>2298</v>
      </c>
      <c r="F14" s="268">
        <v>1991</v>
      </c>
      <c r="G14" s="276" t="s">
        <v>2611</v>
      </c>
      <c r="H14" s="277"/>
      <c r="I14" s="271">
        <v>606</v>
      </c>
      <c r="J14" s="272" t="s">
        <v>2612</v>
      </c>
      <c r="K14" s="273">
        <v>1982</v>
      </c>
      <c r="L14" s="274" t="s">
        <v>2298</v>
      </c>
      <c r="M14" s="278">
        <v>1991</v>
      </c>
      <c r="N14" s="276" t="s">
        <v>2611</v>
      </c>
    </row>
    <row r="15" spans="2:14" ht="15.75" thickBot="1" x14ac:dyDescent="0.3">
      <c r="B15" s="264">
        <v>507</v>
      </c>
      <c r="C15" s="265" t="s">
        <v>2613</v>
      </c>
      <c r="D15" s="266">
        <v>1972</v>
      </c>
      <c r="E15" s="267" t="s">
        <v>2298</v>
      </c>
      <c r="F15" s="268">
        <v>1981</v>
      </c>
      <c r="G15" s="276" t="s">
        <v>2614</v>
      </c>
      <c r="H15" s="277"/>
      <c r="I15" s="271">
        <v>607</v>
      </c>
      <c r="J15" s="272" t="s">
        <v>2615</v>
      </c>
      <c r="K15" s="273">
        <v>1972</v>
      </c>
      <c r="L15" s="274" t="s">
        <v>2298</v>
      </c>
      <c r="M15" s="278">
        <v>1981</v>
      </c>
      <c r="N15" s="276" t="s">
        <v>2614</v>
      </c>
    </row>
    <row r="16" spans="2:14" ht="15.75" thickBot="1" x14ac:dyDescent="0.3">
      <c r="B16" s="264">
        <v>508</v>
      </c>
      <c r="C16" s="265" t="s">
        <v>2616</v>
      </c>
      <c r="D16" s="266">
        <v>1962</v>
      </c>
      <c r="E16" s="267" t="s">
        <v>2298</v>
      </c>
      <c r="F16" s="268">
        <v>1971</v>
      </c>
      <c r="G16" s="279" t="s">
        <v>2617</v>
      </c>
      <c r="H16" s="280"/>
      <c r="I16" s="271">
        <v>608</v>
      </c>
      <c r="J16" s="272" t="s">
        <v>2618</v>
      </c>
      <c r="K16" s="273">
        <v>1962</v>
      </c>
      <c r="L16" s="274" t="s">
        <v>2298</v>
      </c>
      <c r="M16" s="278">
        <v>1971</v>
      </c>
      <c r="N16" s="279" t="s">
        <v>2617</v>
      </c>
    </row>
    <row r="17" spans="2:14" ht="15.75" thickBot="1" x14ac:dyDescent="0.3">
      <c r="B17" s="281">
        <v>509</v>
      </c>
      <c r="C17" s="282" t="s">
        <v>2619</v>
      </c>
      <c r="D17" s="283">
        <v>1961</v>
      </c>
      <c r="E17" s="284" t="s">
        <v>2295</v>
      </c>
      <c r="F17" s="285" t="s">
        <v>2300</v>
      </c>
      <c r="G17" s="286" t="s">
        <v>2620</v>
      </c>
      <c r="H17" s="277"/>
      <c r="I17" s="287">
        <v>609</v>
      </c>
      <c r="J17" s="288" t="s">
        <v>2621</v>
      </c>
      <c r="K17" s="289">
        <v>1961</v>
      </c>
      <c r="L17" s="290" t="s">
        <v>2295</v>
      </c>
      <c r="M17" s="291" t="s">
        <v>2300</v>
      </c>
      <c r="N17" s="292" t="s">
        <v>2620</v>
      </c>
    </row>
    <row r="18" spans="2:14" ht="27" thickTop="1" thickBot="1" x14ac:dyDescent="0.3">
      <c r="B18" s="293">
        <v>515</v>
      </c>
      <c r="C18" s="294" t="s">
        <v>2290</v>
      </c>
      <c r="D18" s="295">
        <v>2011</v>
      </c>
      <c r="E18" s="296" t="s">
        <v>2295</v>
      </c>
      <c r="F18" s="297" t="s">
        <v>2296</v>
      </c>
      <c r="G18" s="298" t="s">
        <v>2622</v>
      </c>
      <c r="H18" s="277"/>
      <c r="I18" s="299">
        <v>615</v>
      </c>
      <c r="J18" s="300" t="s">
        <v>2289</v>
      </c>
      <c r="K18" s="301">
        <v>2011</v>
      </c>
      <c r="L18" s="302" t="s">
        <v>2295</v>
      </c>
      <c r="M18" s="303" t="s">
        <v>2296</v>
      </c>
      <c r="N18" s="304" t="s">
        <v>2622</v>
      </c>
    </row>
    <row r="19" spans="2:14" ht="26.25" thickBot="1" x14ac:dyDescent="0.3">
      <c r="B19" s="305">
        <v>516</v>
      </c>
      <c r="C19" s="306" t="s">
        <v>2292</v>
      </c>
      <c r="D19" s="307">
        <v>2010</v>
      </c>
      <c r="E19" s="308" t="s">
        <v>2295</v>
      </c>
      <c r="F19" s="309" t="s">
        <v>2300</v>
      </c>
      <c r="G19" s="310" t="s">
        <v>2623</v>
      </c>
      <c r="H19" s="311"/>
      <c r="I19" s="312">
        <v>616</v>
      </c>
      <c r="J19" s="313" t="s">
        <v>2291</v>
      </c>
      <c r="K19" s="314">
        <v>2010</v>
      </c>
      <c r="L19" s="315" t="s">
        <v>2295</v>
      </c>
      <c r="M19" s="316" t="s">
        <v>2300</v>
      </c>
      <c r="N19" s="317" t="s">
        <v>2623</v>
      </c>
    </row>
    <row r="20" spans="2:14" ht="17.25" thickTop="1" thickBot="1" x14ac:dyDescent="0.3">
      <c r="B20" s="510" t="s">
        <v>2624</v>
      </c>
      <c r="C20" s="511"/>
      <c r="D20" s="511"/>
      <c r="E20" s="511"/>
      <c r="F20" s="511"/>
      <c r="G20" s="512"/>
      <c r="H20" s="311"/>
      <c r="I20" s="510" t="s">
        <v>2625</v>
      </c>
      <c r="J20" s="511"/>
      <c r="K20" s="511"/>
      <c r="L20" s="511"/>
      <c r="M20" s="511"/>
      <c r="N20" s="512"/>
    </row>
    <row r="21" spans="2:14" ht="16.5" thickTop="1" thickBot="1" x14ac:dyDescent="0.3">
      <c r="B21" s="257" t="s">
        <v>2589</v>
      </c>
      <c r="C21" s="258" t="s">
        <v>1967</v>
      </c>
      <c r="D21" s="513" t="s">
        <v>2590</v>
      </c>
      <c r="E21" s="514"/>
      <c r="F21" s="515"/>
      <c r="G21" s="259" t="s">
        <v>1968</v>
      </c>
      <c r="H21" s="13"/>
      <c r="I21" s="261" t="s">
        <v>2589</v>
      </c>
      <c r="J21" s="262" t="s">
        <v>1967</v>
      </c>
      <c r="K21" s="516" t="s">
        <v>2591</v>
      </c>
      <c r="L21" s="517"/>
      <c r="M21" s="518"/>
      <c r="N21" s="263" t="s">
        <v>1968</v>
      </c>
    </row>
    <row r="22" spans="2:14" ht="21.75" thickTop="1" thickBot="1" x14ac:dyDescent="0.3">
      <c r="B22" s="318">
        <v>520</v>
      </c>
      <c r="C22" s="319" t="s">
        <v>2626</v>
      </c>
      <c r="D22" s="320">
        <v>2017</v>
      </c>
      <c r="E22" s="321" t="s">
        <v>2295</v>
      </c>
      <c r="F22" s="322" t="s">
        <v>2296</v>
      </c>
      <c r="G22" s="323" t="s">
        <v>2593</v>
      </c>
      <c r="H22" s="324"/>
      <c r="I22" s="271">
        <v>620</v>
      </c>
      <c r="J22" s="272" t="s">
        <v>2627</v>
      </c>
      <c r="K22" s="273">
        <v>2017</v>
      </c>
      <c r="L22" s="274" t="s">
        <v>2295</v>
      </c>
      <c r="M22" s="275" t="s">
        <v>2296</v>
      </c>
      <c r="N22" s="276" t="s">
        <v>2593</v>
      </c>
    </row>
    <row r="23" spans="2:14" ht="15.75" thickBot="1" x14ac:dyDescent="0.3">
      <c r="B23" s="325">
        <v>521</v>
      </c>
      <c r="C23" s="265" t="s">
        <v>2628</v>
      </c>
      <c r="D23" s="266">
        <v>2015</v>
      </c>
      <c r="E23" s="267" t="s">
        <v>2295</v>
      </c>
      <c r="F23" s="326">
        <v>2016</v>
      </c>
      <c r="G23" s="276" t="s">
        <v>2596</v>
      </c>
      <c r="H23" s="260"/>
      <c r="I23" s="271">
        <v>621</v>
      </c>
      <c r="J23" s="272" t="s">
        <v>2629</v>
      </c>
      <c r="K23" s="273">
        <v>2015</v>
      </c>
      <c r="L23" s="274" t="s">
        <v>2295</v>
      </c>
      <c r="M23" s="275">
        <v>2016</v>
      </c>
      <c r="N23" s="276" t="s">
        <v>2596</v>
      </c>
    </row>
    <row r="24" spans="2:14" ht="15.75" thickBot="1" x14ac:dyDescent="0.3">
      <c r="B24" s="325">
        <v>522</v>
      </c>
      <c r="C24" s="265" t="s">
        <v>2630</v>
      </c>
      <c r="D24" s="266">
        <v>2013</v>
      </c>
      <c r="E24" s="267" t="s">
        <v>2295</v>
      </c>
      <c r="F24" s="326">
        <v>2014</v>
      </c>
      <c r="G24" s="276" t="s">
        <v>2599</v>
      </c>
      <c r="H24" s="270"/>
      <c r="I24" s="271">
        <v>622</v>
      </c>
      <c r="J24" s="272" t="s">
        <v>2631</v>
      </c>
      <c r="K24" s="273">
        <v>2013</v>
      </c>
      <c r="L24" s="274" t="s">
        <v>2295</v>
      </c>
      <c r="M24" s="275">
        <v>2014</v>
      </c>
      <c r="N24" s="276" t="s">
        <v>2599</v>
      </c>
    </row>
    <row r="25" spans="2:14" ht="15.75" thickBot="1" x14ac:dyDescent="0.3">
      <c r="B25" s="325">
        <v>523</v>
      </c>
      <c r="C25" s="265" t="s">
        <v>2632</v>
      </c>
      <c r="D25" s="266">
        <v>2011</v>
      </c>
      <c r="E25" s="267" t="s">
        <v>2295</v>
      </c>
      <c r="F25" s="326">
        <v>2012</v>
      </c>
      <c r="G25" s="276" t="s">
        <v>2602</v>
      </c>
      <c r="H25" s="277"/>
      <c r="I25" s="271">
        <v>623</v>
      </c>
      <c r="J25" s="272" t="s">
        <v>2633</v>
      </c>
      <c r="K25" s="273">
        <v>2011</v>
      </c>
      <c r="L25" s="274" t="s">
        <v>2295</v>
      </c>
      <c r="M25" s="275">
        <v>2012</v>
      </c>
      <c r="N25" s="276" t="s">
        <v>2602</v>
      </c>
    </row>
    <row r="26" spans="2:14" ht="15.75" thickBot="1" x14ac:dyDescent="0.3">
      <c r="B26" s="325">
        <v>524</v>
      </c>
      <c r="C26" s="265" t="s">
        <v>2634</v>
      </c>
      <c r="D26" s="266">
        <v>2009</v>
      </c>
      <c r="E26" s="267" t="s">
        <v>2295</v>
      </c>
      <c r="F26" s="326">
        <v>2010</v>
      </c>
      <c r="G26" s="276" t="s">
        <v>2605</v>
      </c>
      <c r="H26" s="277"/>
      <c r="I26" s="271">
        <v>624</v>
      </c>
      <c r="J26" s="272" t="s">
        <v>2635</v>
      </c>
      <c r="K26" s="273">
        <v>2009</v>
      </c>
      <c r="L26" s="274" t="s">
        <v>2295</v>
      </c>
      <c r="M26" s="275">
        <v>2010</v>
      </c>
      <c r="N26" s="276" t="s">
        <v>2605</v>
      </c>
    </row>
    <row r="27" spans="2:14" ht="15.75" thickBot="1" x14ac:dyDescent="0.3">
      <c r="B27" s="325">
        <v>525</v>
      </c>
      <c r="C27" s="265" t="s">
        <v>2636</v>
      </c>
      <c r="D27" s="266">
        <v>1992</v>
      </c>
      <c r="E27" s="267" t="s">
        <v>2298</v>
      </c>
      <c r="F27" s="327">
        <v>2008</v>
      </c>
      <c r="G27" s="276" t="s">
        <v>2608</v>
      </c>
      <c r="H27" s="277"/>
      <c r="I27" s="271">
        <v>625</v>
      </c>
      <c r="J27" s="272" t="s">
        <v>2637</v>
      </c>
      <c r="K27" s="273">
        <v>1992</v>
      </c>
      <c r="L27" s="274" t="s">
        <v>2298</v>
      </c>
      <c r="M27" s="275">
        <v>2008</v>
      </c>
      <c r="N27" s="276" t="s">
        <v>2608</v>
      </c>
    </row>
    <row r="28" spans="2:14" ht="15.75" thickBot="1" x14ac:dyDescent="0.3">
      <c r="B28" s="325">
        <v>526</v>
      </c>
      <c r="C28" s="265" t="s">
        <v>2638</v>
      </c>
      <c r="D28" s="266">
        <v>1982</v>
      </c>
      <c r="E28" s="267" t="s">
        <v>2298</v>
      </c>
      <c r="F28" s="326">
        <v>1991</v>
      </c>
      <c r="G28" s="276" t="s">
        <v>2611</v>
      </c>
      <c r="H28" s="277"/>
      <c r="I28" s="271">
        <v>626</v>
      </c>
      <c r="J28" s="272" t="s">
        <v>2639</v>
      </c>
      <c r="K28" s="273">
        <v>1982</v>
      </c>
      <c r="L28" s="274" t="s">
        <v>2298</v>
      </c>
      <c r="M28" s="278">
        <v>1991</v>
      </c>
      <c r="N28" s="276" t="s">
        <v>2611</v>
      </c>
    </row>
    <row r="29" spans="2:14" ht="15.75" thickBot="1" x14ac:dyDescent="0.3">
      <c r="B29" s="325">
        <v>527</v>
      </c>
      <c r="C29" s="265" t="s">
        <v>2640</v>
      </c>
      <c r="D29" s="266">
        <v>1972</v>
      </c>
      <c r="E29" s="267" t="s">
        <v>2298</v>
      </c>
      <c r="F29" s="326">
        <v>1981</v>
      </c>
      <c r="G29" s="276" t="s">
        <v>2614</v>
      </c>
      <c r="H29" s="277"/>
      <c r="I29" s="271">
        <v>627</v>
      </c>
      <c r="J29" s="272" t="s">
        <v>2641</v>
      </c>
      <c r="K29" s="273">
        <v>1972</v>
      </c>
      <c r="L29" s="274" t="s">
        <v>2298</v>
      </c>
      <c r="M29" s="278">
        <v>1981</v>
      </c>
      <c r="N29" s="276" t="s">
        <v>2614</v>
      </c>
    </row>
    <row r="30" spans="2:14" ht="15.75" thickBot="1" x14ac:dyDescent="0.3">
      <c r="B30" s="325">
        <v>528</v>
      </c>
      <c r="C30" s="265" t="s">
        <v>2642</v>
      </c>
      <c r="D30" s="266">
        <v>1962</v>
      </c>
      <c r="E30" s="267" t="s">
        <v>2298</v>
      </c>
      <c r="F30" s="326">
        <v>1971</v>
      </c>
      <c r="G30" s="279" t="s">
        <v>2617</v>
      </c>
      <c r="H30" s="277"/>
      <c r="I30" s="271">
        <v>628</v>
      </c>
      <c r="J30" s="272" t="s">
        <v>2643</v>
      </c>
      <c r="K30" s="273">
        <v>1962</v>
      </c>
      <c r="L30" s="274" t="s">
        <v>2298</v>
      </c>
      <c r="M30" s="278">
        <v>1971</v>
      </c>
      <c r="N30" s="279" t="s">
        <v>2617</v>
      </c>
    </row>
    <row r="31" spans="2:14" ht="15.75" thickBot="1" x14ac:dyDescent="0.3">
      <c r="B31" s="328">
        <v>529</v>
      </c>
      <c r="C31" s="288" t="s">
        <v>2644</v>
      </c>
      <c r="D31" s="289">
        <v>1961</v>
      </c>
      <c r="E31" s="284" t="s">
        <v>2295</v>
      </c>
      <c r="F31" s="329" t="s">
        <v>2300</v>
      </c>
      <c r="G31" s="292" t="s">
        <v>2620</v>
      </c>
      <c r="H31" s="277"/>
      <c r="I31" s="330">
        <v>629</v>
      </c>
      <c r="J31" s="288" t="s">
        <v>2645</v>
      </c>
      <c r="K31" s="289">
        <v>1961</v>
      </c>
      <c r="L31" s="290" t="s">
        <v>2295</v>
      </c>
      <c r="M31" s="291" t="s">
        <v>2300</v>
      </c>
      <c r="N31" s="292" t="s">
        <v>2620</v>
      </c>
    </row>
    <row r="32" spans="2:14" ht="17.25" thickTop="1" thickBot="1" x14ac:dyDescent="0.3">
      <c r="B32" s="519" t="s">
        <v>2646</v>
      </c>
      <c r="C32" s="520"/>
      <c r="D32" s="520"/>
      <c r="E32" s="520"/>
      <c r="F32" s="520"/>
      <c r="G32" s="521"/>
      <c r="H32" s="280"/>
      <c r="I32" s="510" t="s">
        <v>2647</v>
      </c>
      <c r="J32" s="511"/>
      <c r="K32" s="511">
        <v>2026</v>
      </c>
      <c r="L32" s="511"/>
      <c r="M32" s="511"/>
      <c r="N32" s="512"/>
    </row>
    <row r="33" spans="2:14" ht="16.5" thickTop="1" thickBot="1" x14ac:dyDescent="0.3">
      <c r="B33" s="257" t="s">
        <v>2589</v>
      </c>
      <c r="C33" s="258" t="s">
        <v>1967</v>
      </c>
      <c r="D33" s="513" t="s">
        <v>2591</v>
      </c>
      <c r="E33" s="514"/>
      <c r="F33" s="515"/>
      <c r="G33" s="259" t="s">
        <v>1968</v>
      </c>
      <c r="H33" s="277"/>
      <c r="I33" s="261" t="s">
        <v>2589</v>
      </c>
      <c r="J33" s="262" t="s">
        <v>1967</v>
      </c>
      <c r="K33" s="516" t="s">
        <v>2591</v>
      </c>
      <c r="L33" s="517"/>
      <c r="M33" s="518"/>
      <c r="N33" s="263" t="s">
        <v>1968</v>
      </c>
    </row>
    <row r="34" spans="2:14" ht="15.75" thickBot="1" x14ac:dyDescent="0.3">
      <c r="B34" s="264">
        <v>540</v>
      </c>
      <c r="C34" s="265" t="s">
        <v>2648</v>
      </c>
      <c r="D34" s="266">
        <v>2013</v>
      </c>
      <c r="E34" s="267" t="s">
        <v>2295</v>
      </c>
      <c r="F34" s="268">
        <v>2014</v>
      </c>
      <c r="G34" s="276" t="s">
        <v>2599</v>
      </c>
      <c r="H34" s="13"/>
      <c r="I34" s="271">
        <v>640</v>
      </c>
      <c r="J34" s="272" t="s">
        <v>2649</v>
      </c>
      <c r="K34" s="273">
        <v>2013</v>
      </c>
      <c r="L34" s="274" t="s">
        <v>2295</v>
      </c>
      <c r="M34" s="275">
        <v>2014</v>
      </c>
      <c r="N34" s="276" t="s">
        <v>2599</v>
      </c>
    </row>
    <row r="35" spans="2:14" ht="21" thickBot="1" x14ac:dyDescent="0.3">
      <c r="B35" s="264">
        <v>541</v>
      </c>
      <c r="C35" s="265" t="s">
        <v>2650</v>
      </c>
      <c r="D35" s="266">
        <v>2011</v>
      </c>
      <c r="E35" s="267" t="s">
        <v>2295</v>
      </c>
      <c r="F35" s="268">
        <v>2012</v>
      </c>
      <c r="G35" s="276" t="s">
        <v>2602</v>
      </c>
      <c r="H35" s="324"/>
      <c r="I35" s="271">
        <v>641</v>
      </c>
      <c r="J35" s="272" t="s">
        <v>2651</v>
      </c>
      <c r="K35" s="273">
        <v>2011</v>
      </c>
      <c r="L35" s="274" t="s">
        <v>2295</v>
      </c>
      <c r="M35" s="275">
        <v>2012</v>
      </c>
      <c r="N35" s="276" t="s">
        <v>2602</v>
      </c>
    </row>
    <row r="36" spans="2:14" ht="15.75" thickBot="1" x14ac:dyDescent="0.3">
      <c r="B36" s="264">
        <v>542</v>
      </c>
      <c r="C36" s="265" t="s">
        <v>2652</v>
      </c>
      <c r="D36" s="266">
        <v>2009</v>
      </c>
      <c r="E36" s="267" t="s">
        <v>2295</v>
      </c>
      <c r="F36" s="268">
        <v>2010</v>
      </c>
      <c r="G36" s="276" t="s">
        <v>2605</v>
      </c>
      <c r="H36" s="260"/>
      <c r="I36" s="271">
        <v>642</v>
      </c>
      <c r="J36" s="272" t="s">
        <v>2653</v>
      </c>
      <c r="K36" s="273">
        <v>2009</v>
      </c>
      <c r="L36" s="274" t="s">
        <v>2295</v>
      </c>
      <c r="M36" s="275">
        <v>2010</v>
      </c>
      <c r="N36" s="276" t="s">
        <v>2605</v>
      </c>
    </row>
    <row r="37" spans="2:14" ht="15.75" thickBot="1" x14ac:dyDescent="0.3">
      <c r="B37" s="264">
        <v>543</v>
      </c>
      <c r="C37" s="265" t="s">
        <v>2654</v>
      </c>
      <c r="D37" s="266">
        <v>1992</v>
      </c>
      <c r="E37" s="267" t="s">
        <v>2298</v>
      </c>
      <c r="F37" s="268">
        <v>2008</v>
      </c>
      <c r="G37" s="276" t="s">
        <v>2608</v>
      </c>
      <c r="H37" s="13"/>
      <c r="I37" s="271">
        <v>643</v>
      </c>
      <c r="J37" s="272" t="s">
        <v>2655</v>
      </c>
      <c r="K37" s="273">
        <v>1992</v>
      </c>
      <c r="L37" s="274" t="s">
        <v>2298</v>
      </c>
      <c r="M37" s="275">
        <v>2008</v>
      </c>
      <c r="N37" s="276" t="s">
        <v>2608</v>
      </c>
    </row>
    <row r="38" spans="2:14" ht="15.75" thickBot="1" x14ac:dyDescent="0.3">
      <c r="B38" s="264">
        <v>544</v>
      </c>
      <c r="C38" s="265" t="s">
        <v>2656</v>
      </c>
      <c r="D38" s="266">
        <v>1982</v>
      </c>
      <c r="E38" s="267" t="s">
        <v>2298</v>
      </c>
      <c r="F38" s="268">
        <v>1991</v>
      </c>
      <c r="G38" s="276" t="s">
        <v>2611</v>
      </c>
      <c r="H38" s="13"/>
      <c r="I38" s="271">
        <v>644</v>
      </c>
      <c r="J38" s="272" t="s">
        <v>2657</v>
      </c>
      <c r="K38" s="273">
        <v>1982</v>
      </c>
      <c r="L38" s="274" t="s">
        <v>2298</v>
      </c>
      <c r="M38" s="278">
        <v>1991</v>
      </c>
      <c r="N38" s="276" t="s">
        <v>2611</v>
      </c>
    </row>
    <row r="39" spans="2:14" ht="15.75" thickBot="1" x14ac:dyDescent="0.3">
      <c r="B39" s="264">
        <v>545</v>
      </c>
      <c r="C39" s="265" t="s">
        <v>2658</v>
      </c>
      <c r="D39" s="266">
        <v>1972</v>
      </c>
      <c r="E39" s="267" t="s">
        <v>2298</v>
      </c>
      <c r="F39" s="268">
        <v>1981</v>
      </c>
      <c r="G39" s="276" t="s">
        <v>2614</v>
      </c>
      <c r="H39" s="277"/>
      <c r="I39" s="271">
        <v>645</v>
      </c>
      <c r="J39" s="272" t="s">
        <v>2659</v>
      </c>
      <c r="K39" s="273">
        <v>1972</v>
      </c>
      <c r="L39" s="274" t="s">
        <v>2298</v>
      </c>
      <c r="M39" s="278">
        <v>1981</v>
      </c>
      <c r="N39" s="276" t="s">
        <v>2614</v>
      </c>
    </row>
    <row r="40" spans="2:14" ht="15.75" thickBot="1" x14ac:dyDescent="0.3">
      <c r="B40" s="264">
        <v>546</v>
      </c>
      <c r="C40" s="265" t="s">
        <v>2660</v>
      </c>
      <c r="D40" s="266">
        <v>1962</v>
      </c>
      <c r="E40" s="267" t="s">
        <v>2298</v>
      </c>
      <c r="F40" s="268">
        <v>1971</v>
      </c>
      <c r="G40" s="279" t="s">
        <v>2617</v>
      </c>
      <c r="H40" s="277"/>
      <c r="I40" s="271">
        <v>646</v>
      </c>
      <c r="J40" s="272" t="s">
        <v>2661</v>
      </c>
      <c r="K40" s="273">
        <v>1962</v>
      </c>
      <c r="L40" s="274" t="s">
        <v>2298</v>
      </c>
      <c r="M40" s="278">
        <v>1971</v>
      </c>
      <c r="N40" s="279" t="s">
        <v>2617</v>
      </c>
    </row>
    <row r="41" spans="2:14" ht="15.75" thickBot="1" x14ac:dyDescent="0.3">
      <c r="B41" s="281">
        <v>547</v>
      </c>
      <c r="C41" s="282" t="s">
        <v>2662</v>
      </c>
      <c r="D41" s="283">
        <v>1961</v>
      </c>
      <c r="E41" s="284" t="s">
        <v>2295</v>
      </c>
      <c r="F41" s="285" t="s">
        <v>2300</v>
      </c>
      <c r="G41" s="286" t="s">
        <v>2620</v>
      </c>
      <c r="H41" s="277"/>
      <c r="I41" s="271">
        <v>647</v>
      </c>
      <c r="J41" s="331" t="s">
        <v>2663</v>
      </c>
      <c r="K41" s="332">
        <v>1961</v>
      </c>
      <c r="L41" s="333" t="s">
        <v>2295</v>
      </c>
      <c r="M41" s="334" t="s">
        <v>2300</v>
      </c>
      <c r="N41" s="292" t="s">
        <v>2620</v>
      </c>
    </row>
    <row r="42" spans="2:14" ht="17.25" thickTop="1" thickBot="1" x14ac:dyDescent="0.3">
      <c r="B42" s="519" t="s">
        <v>2664</v>
      </c>
      <c r="C42" s="520"/>
      <c r="D42" s="520"/>
      <c r="E42" s="520"/>
      <c r="F42" s="520"/>
      <c r="G42" s="521"/>
      <c r="H42" s="277"/>
      <c r="I42" s="519" t="s">
        <v>2665</v>
      </c>
      <c r="J42" s="520"/>
      <c r="K42" s="520"/>
      <c r="L42" s="520"/>
      <c r="M42" s="520"/>
      <c r="N42" s="521"/>
    </row>
    <row r="43" spans="2:14" ht="16.5" thickTop="1" thickBot="1" x14ac:dyDescent="0.3">
      <c r="B43" s="335" t="s">
        <v>2589</v>
      </c>
      <c r="C43" s="336" t="s">
        <v>1967</v>
      </c>
      <c r="D43" s="513" t="s">
        <v>2591</v>
      </c>
      <c r="E43" s="514"/>
      <c r="F43" s="515"/>
      <c r="G43" s="337" t="s">
        <v>1968</v>
      </c>
      <c r="H43" s="277"/>
      <c r="I43" s="261" t="s">
        <v>2589</v>
      </c>
      <c r="J43" s="262" t="s">
        <v>1967</v>
      </c>
      <c r="K43" s="516" t="s">
        <v>2591</v>
      </c>
      <c r="L43" s="517"/>
      <c r="M43" s="518"/>
      <c r="N43" s="263" t="s">
        <v>1968</v>
      </c>
    </row>
    <row r="44" spans="2:14" ht="15.75" thickBot="1" x14ac:dyDescent="0.3">
      <c r="B44" s="325">
        <v>550</v>
      </c>
      <c r="C44" s="265" t="s">
        <v>2666</v>
      </c>
      <c r="D44" s="266">
        <v>2011</v>
      </c>
      <c r="E44" s="327" t="s">
        <v>2295</v>
      </c>
      <c r="F44" s="268">
        <v>2012</v>
      </c>
      <c r="G44" s="276" t="s">
        <v>2602</v>
      </c>
      <c r="H44" s="277"/>
      <c r="I44" s="271">
        <v>650</v>
      </c>
      <c r="J44" s="272" t="s">
        <v>2667</v>
      </c>
      <c r="K44" s="266">
        <v>2011</v>
      </c>
      <c r="L44" s="327" t="s">
        <v>2295</v>
      </c>
      <c r="M44" s="268">
        <v>2012</v>
      </c>
      <c r="N44" s="276" t="s">
        <v>2602</v>
      </c>
    </row>
    <row r="45" spans="2:14" ht="15.75" thickBot="1" x14ac:dyDescent="0.3">
      <c r="B45" s="325">
        <v>551</v>
      </c>
      <c r="C45" s="265" t="s">
        <v>2668</v>
      </c>
      <c r="D45" s="266">
        <v>2009</v>
      </c>
      <c r="E45" s="327" t="s">
        <v>2295</v>
      </c>
      <c r="F45" s="268">
        <v>2010</v>
      </c>
      <c r="G45" s="276" t="s">
        <v>2605</v>
      </c>
      <c r="H45" s="280"/>
      <c r="I45" s="271">
        <v>651</v>
      </c>
      <c r="J45" s="272" t="s">
        <v>2669</v>
      </c>
      <c r="K45" s="266">
        <v>2009</v>
      </c>
      <c r="L45" s="327" t="s">
        <v>2295</v>
      </c>
      <c r="M45" s="268">
        <v>2010</v>
      </c>
      <c r="N45" s="276" t="s">
        <v>2605</v>
      </c>
    </row>
    <row r="46" spans="2:14" ht="15.75" thickBot="1" x14ac:dyDescent="0.3">
      <c r="B46" s="325">
        <v>552</v>
      </c>
      <c r="C46" s="265" t="s">
        <v>2670</v>
      </c>
      <c r="D46" s="266">
        <v>1992</v>
      </c>
      <c r="E46" s="327" t="s">
        <v>2298</v>
      </c>
      <c r="F46" s="267">
        <v>2008</v>
      </c>
      <c r="G46" s="276" t="s">
        <v>2608</v>
      </c>
      <c r="H46" s="277"/>
      <c r="I46" s="271">
        <v>652</v>
      </c>
      <c r="J46" s="272" t="s">
        <v>2671</v>
      </c>
      <c r="K46" s="266">
        <v>1992</v>
      </c>
      <c r="L46" s="327" t="s">
        <v>2298</v>
      </c>
      <c r="M46" s="267">
        <v>2008</v>
      </c>
      <c r="N46" s="276" t="s">
        <v>2608</v>
      </c>
    </row>
    <row r="47" spans="2:14" ht="15.75" thickBot="1" x14ac:dyDescent="0.3">
      <c r="B47" s="325">
        <v>553</v>
      </c>
      <c r="C47" s="265" t="s">
        <v>2672</v>
      </c>
      <c r="D47" s="266">
        <v>1982</v>
      </c>
      <c r="E47" s="327" t="s">
        <v>2298</v>
      </c>
      <c r="F47" s="268">
        <v>1991</v>
      </c>
      <c r="G47" s="276" t="s">
        <v>2611</v>
      </c>
      <c r="H47" s="13"/>
      <c r="I47" s="271">
        <v>653</v>
      </c>
      <c r="J47" s="272" t="s">
        <v>2673</v>
      </c>
      <c r="K47" s="266">
        <v>1982</v>
      </c>
      <c r="L47" s="327" t="s">
        <v>2298</v>
      </c>
      <c r="M47" s="268">
        <v>1991</v>
      </c>
      <c r="N47" s="276" t="s">
        <v>2611</v>
      </c>
    </row>
    <row r="48" spans="2:14" ht="21" thickBot="1" x14ac:dyDescent="0.3">
      <c r="B48" s="325">
        <v>554</v>
      </c>
      <c r="C48" s="265" t="s">
        <v>2674</v>
      </c>
      <c r="D48" s="266">
        <v>1972</v>
      </c>
      <c r="E48" s="327" t="s">
        <v>2298</v>
      </c>
      <c r="F48" s="268">
        <v>1981</v>
      </c>
      <c r="G48" s="276" t="s">
        <v>2614</v>
      </c>
      <c r="H48" s="324"/>
      <c r="I48" s="271">
        <v>654</v>
      </c>
      <c r="J48" s="272" t="s">
        <v>2675</v>
      </c>
      <c r="K48" s="266">
        <v>1972</v>
      </c>
      <c r="L48" s="327" t="s">
        <v>2298</v>
      </c>
      <c r="M48" s="268">
        <v>1981</v>
      </c>
      <c r="N48" s="276" t="s">
        <v>2614</v>
      </c>
    </row>
    <row r="49" spans="2:14" ht="15.75" thickBot="1" x14ac:dyDescent="0.3">
      <c r="B49" s="325">
        <v>555</v>
      </c>
      <c r="C49" s="265" t="s">
        <v>2676</v>
      </c>
      <c r="D49" s="266">
        <v>1962</v>
      </c>
      <c r="E49" s="327" t="s">
        <v>2298</v>
      </c>
      <c r="F49" s="268">
        <v>1971</v>
      </c>
      <c r="G49" s="279" t="s">
        <v>2617</v>
      </c>
      <c r="H49" s="260"/>
      <c r="I49" s="271">
        <v>655</v>
      </c>
      <c r="J49" s="272" t="s">
        <v>2677</v>
      </c>
      <c r="K49" s="266">
        <v>1962</v>
      </c>
      <c r="L49" s="327" t="s">
        <v>2298</v>
      </c>
      <c r="M49" s="268">
        <v>1971</v>
      </c>
      <c r="N49" s="279" t="s">
        <v>2617</v>
      </c>
    </row>
    <row r="50" spans="2:14" ht="15.75" thickBot="1" x14ac:dyDescent="0.3">
      <c r="B50" s="328">
        <v>556</v>
      </c>
      <c r="C50" s="338" t="s">
        <v>2678</v>
      </c>
      <c r="D50" s="283">
        <v>1961</v>
      </c>
      <c r="E50" s="339" t="s">
        <v>2295</v>
      </c>
      <c r="F50" s="284" t="s">
        <v>2300</v>
      </c>
      <c r="G50" s="292" t="s">
        <v>2620</v>
      </c>
      <c r="H50" s="260"/>
      <c r="I50" s="271">
        <v>656</v>
      </c>
      <c r="J50" s="331" t="s">
        <v>2679</v>
      </c>
      <c r="K50" s="283">
        <v>1961</v>
      </c>
      <c r="L50" s="339" t="s">
        <v>2295</v>
      </c>
      <c r="M50" s="284" t="s">
        <v>2300</v>
      </c>
      <c r="N50" s="292" t="s">
        <v>2620</v>
      </c>
    </row>
    <row r="51" spans="2:14" ht="17.25" thickTop="1" thickBot="1" x14ac:dyDescent="0.3">
      <c r="B51" s="510" t="s">
        <v>2680</v>
      </c>
      <c r="C51" s="511"/>
      <c r="D51" s="511"/>
      <c r="E51" s="511"/>
      <c r="F51" s="511"/>
      <c r="G51" s="512"/>
      <c r="H51" s="260"/>
      <c r="I51" s="510" t="s">
        <v>2681</v>
      </c>
      <c r="J51" s="511"/>
      <c r="K51" s="511"/>
      <c r="L51" s="511"/>
      <c r="M51" s="511"/>
      <c r="N51" s="512"/>
    </row>
    <row r="52" spans="2:14" ht="16.5" thickTop="1" thickBot="1" x14ac:dyDescent="0.3">
      <c r="B52" s="335" t="s">
        <v>2589</v>
      </c>
      <c r="C52" s="336" t="s">
        <v>1967</v>
      </c>
      <c r="D52" s="513" t="s">
        <v>2591</v>
      </c>
      <c r="E52" s="514"/>
      <c r="F52" s="515"/>
      <c r="G52" s="337" t="s">
        <v>1968</v>
      </c>
      <c r="H52" s="260"/>
      <c r="I52" s="261" t="s">
        <v>2589</v>
      </c>
      <c r="J52" s="262" t="s">
        <v>1967</v>
      </c>
      <c r="K52" s="516" t="s">
        <v>2591</v>
      </c>
      <c r="L52" s="517"/>
      <c r="M52" s="518"/>
      <c r="N52" s="263" t="s">
        <v>1968</v>
      </c>
    </row>
    <row r="53" spans="2:14" ht="15.75" thickBot="1" x14ac:dyDescent="0.3">
      <c r="B53" s="325">
        <v>560</v>
      </c>
      <c r="C53" s="265" t="s">
        <v>2682</v>
      </c>
      <c r="D53" s="266">
        <v>1992</v>
      </c>
      <c r="E53" s="327" t="s">
        <v>2298</v>
      </c>
      <c r="F53" s="267">
        <v>2008</v>
      </c>
      <c r="G53" s="276" t="s">
        <v>2608</v>
      </c>
      <c r="H53" s="277"/>
      <c r="I53" s="271">
        <v>660</v>
      </c>
      <c r="J53" s="272" t="s">
        <v>2683</v>
      </c>
      <c r="K53" s="273">
        <v>1992</v>
      </c>
      <c r="L53" s="274" t="s">
        <v>2298</v>
      </c>
      <c r="M53" s="275">
        <v>2008</v>
      </c>
      <c r="N53" s="276" t="s">
        <v>2608</v>
      </c>
    </row>
    <row r="54" spans="2:14" ht="15.75" thickBot="1" x14ac:dyDescent="0.3">
      <c r="B54" s="325">
        <v>561</v>
      </c>
      <c r="C54" s="265" t="s">
        <v>2684</v>
      </c>
      <c r="D54" s="266">
        <v>1982</v>
      </c>
      <c r="E54" s="327" t="s">
        <v>2298</v>
      </c>
      <c r="F54" s="268">
        <v>1991</v>
      </c>
      <c r="G54" s="276" t="s">
        <v>2611</v>
      </c>
      <c r="H54" s="277"/>
      <c r="I54" s="271">
        <v>661</v>
      </c>
      <c r="J54" s="272" t="s">
        <v>2685</v>
      </c>
      <c r="K54" s="273">
        <v>1982</v>
      </c>
      <c r="L54" s="274" t="s">
        <v>2298</v>
      </c>
      <c r="M54" s="278">
        <v>1991</v>
      </c>
      <c r="N54" s="276" t="s">
        <v>2611</v>
      </c>
    </row>
    <row r="55" spans="2:14" ht="15.75" thickBot="1" x14ac:dyDescent="0.3">
      <c r="B55" s="325">
        <v>562</v>
      </c>
      <c r="C55" s="265" t="s">
        <v>2686</v>
      </c>
      <c r="D55" s="266">
        <v>1972</v>
      </c>
      <c r="E55" s="327" t="s">
        <v>2298</v>
      </c>
      <c r="F55" s="268">
        <v>1981</v>
      </c>
      <c r="G55" s="276" t="s">
        <v>2614</v>
      </c>
      <c r="H55" s="277"/>
      <c r="I55" s="271">
        <v>662</v>
      </c>
      <c r="J55" s="272" t="s">
        <v>2687</v>
      </c>
      <c r="K55" s="273">
        <v>1972</v>
      </c>
      <c r="L55" s="274" t="s">
        <v>2298</v>
      </c>
      <c r="M55" s="278">
        <v>1981</v>
      </c>
      <c r="N55" s="276" t="s">
        <v>2614</v>
      </c>
    </row>
    <row r="56" spans="2:14" ht="15.75" thickBot="1" x14ac:dyDescent="0.3">
      <c r="B56" s="325">
        <v>563</v>
      </c>
      <c r="C56" s="265" t="s">
        <v>2688</v>
      </c>
      <c r="D56" s="266">
        <v>1962</v>
      </c>
      <c r="E56" s="327" t="s">
        <v>2298</v>
      </c>
      <c r="F56" s="268">
        <v>1971</v>
      </c>
      <c r="G56" s="279" t="s">
        <v>2617</v>
      </c>
      <c r="H56" s="277"/>
      <c r="I56" s="271">
        <v>663</v>
      </c>
      <c r="J56" s="272" t="s">
        <v>2689</v>
      </c>
      <c r="K56" s="273">
        <v>1962</v>
      </c>
      <c r="L56" s="274" t="s">
        <v>2298</v>
      </c>
      <c r="M56" s="278">
        <v>1971</v>
      </c>
      <c r="N56" s="279" t="s">
        <v>2617</v>
      </c>
    </row>
    <row r="57" spans="2:14" ht="15.75" thickBot="1" x14ac:dyDescent="0.3">
      <c r="B57" s="328">
        <v>564</v>
      </c>
      <c r="C57" s="340" t="s">
        <v>2690</v>
      </c>
      <c r="D57" s="289">
        <v>1961</v>
      </c>
      <c r="E57" s="290" t="s">
        <v>2295</v>
      </c>
      <c r="F57" s="341" t="s">
        <v>2300</v>
      </c>
      <c r="G57" s="292" t="s">
        <v>2620</v>
      </c>
      <c r="H57" s="342"/>
      <c r="I57" s="343">
        <v>664</v>
      </c>
      <c r="J57" s="331" t="s">
        <v>2691</v>
      </c>
      <c r="K57" s="332">
        <v>1961</v>
      </c>
      <c r="L57" s="333" t="s">
        <v>2295</v>
      </c>
      <c r="M57" s="334" t="s">
        <v>2300</v>
      </c>
      <c r="N57" s="292" t="s">
        <v>2620</v>
      </c>
    </row>
    <row r="58" spans="2:14" ht="15.75" thickTop="1" x14ac:dyDescent="0.25"/>
  </sheetData>
  <sheetProtection algorithmName="SHA-512" hashValue="In7ZD33tc/G/2QofTyfFIPmO2Tt+i7tH/wiM/dVkLOXAErbmXsASYH3hbbhhqsU+Rz+A4jj2hqvWmuF1h993RQ==" saltValue="inFwcMiLonaM+wpA1iQeWA==" spinCount="100000" sheet="1" objects="1" scenarios="1"/>
  <mergeCells count="22">
    <mergeCell ref="B3:N3"/>
    <mergeCell ref="B4:N4"/>
    <mergeCell ref="B6:G6"/>
    <mergeCell ref="I6:N6"/>
    <mergeCell ref="D7:F7"/>
    <mergeCell ref="K7:M7"/>
    <mergeCell ref="B20:G20"/>
    <mergeCell ref="I20:N20"/>
    <mergeCell ref="D21:F21"/>
    <mergeCell ref="K21:M21"/>
    <mergeCell ref="B32:G32"/>
    <mergeCell ref="I32:N32"/>
    <mergeCell ref="B51:G51"/>
    <mergeCell ref="I51:N51"/>
    <mergeCell ref="D52:F52"/>
    <mergeCell ref="K52:M52"/>
    <mergeCell ref="D33:F33"/>
    <mergeCell ref="K33:M33"/>
    <mergeCell ref="B42:G42"/>
    <mergeCell ref="I42:N42"/>
    <mergeCell ref="D43:F43"/>
    <mergeCell ref="K43:M4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FF0-D2A8-4E60-B0D8-3660632CCAE9}">
  <sheetPr codeName="Planilha2"/>
  <dimension ref="A1:X2306"/>
  <sheetViews>
    <sheetView topLeftCell="A1634" zoomScale="115" zoomScaleNormal="115" workbookViewId="0">
      <selection activeCell="A1646" sqref="A1646:A1647"/>
    </sheetView>
  </sheetViews>
  <sheetFormatPr defaultRowHeight="15" x14ac:dyDescent="0.25"/>
  <cols>
    <col min="1" max="1" width="54.28515625" customWidth="1"/>
    <col min="2" max="2" width="9.42578125" style="90" bestFit="1" customWidth="1"/>
    <col min="3" max="3" width="8.7109375" style="91" bestFit="1" customWidth="1"/>
    <col min="4" max="4" width="10.7109375" bestFit="1" customWidth="1"/>
    <col min="5" max="5" width="14" bestFit="1" customWidth="1"/>
    <col min="6" max="6" width="12.7109375" bestFit="1" customWidth="1"/>
    <col min="8" max="8" width="5.5703125" bestFit="1" customWidth="1"/>
    <col min="9" max="9" width="2.140625" bestFit="1" customWidth="1"/>
    <col min="11" max="11" width="2.140625" bestFit="1" customWidth="1"/>
    <col min="13" max="13" width="2.140625" bestFit="1" customWidth="1"/>
    <col min="18" max="18" width="5.5703125" bestFit="1" customWidth="1"/>
    <col min="19" max="19" width="2.140625" bestFit="1" customWidth="1"/>
    <col min="20" max="20" width="10.140625" bestFit="1" customWidth="1"/>
    <col min="21" max="21" width="2.140625" bestFit="1" customWidth="1"/>
    <col min="23" max="23" width="2.140625" bestFit="1" customWidth="1"/>
    <col min="24" max="24" width="12.7109375" bestFit="1" customWidth="1"/>
  </cols>
  <sheetData>
    <row r="1" spans="1:24" ht="15.75" thickTop="1" x14ac:dyDescent="0.25">
      <c r="A1" s="201" t="s">
        <v>2576</v>
      </c>
      <c r="B1" s="202" t="s">
        <v>16</v>
      </c>
      <c r="C1" s="203" t="s">
        <v>17</v>
      </c>
      <c r="D1" s="204" t="s">
        <v>0</v>
      </c>
      <c r="E1" s="204" t="s">
        <v>26</v>
      </c>
      <c r="F1" s="205" t="s">
        <v>18</v>
      </c>
    </row>
    <row r="2" spans="1:24" x14ac:dyDescent="0.25">
      <c r="A2" s="206" t="s">
        <v>1352</v>
      </c>
      <c r="B2" s="207">
        <v>100</v>
      </c>
      <c r="C2" s="208">
        <v>2021</v>
      </c>
      <c r="D2" s="209" t="s">
        <v>1</v>
      </c>
      <c r="E2" s="209" t="s">
        <v>27</v>
      </c>
      <c r="F2" s="210" t="s">
        <v>5</v>
      </c>
      <c r="H2" s="24" t="str">
        <f>_xlfn.CONCAT(C2)</f>
        <v>2021</v>
      </c>
      <c r="I2" s="36" t="s">
        <v>2490</v>
      </c>
      <c r="J2" s="24" t="str">
        <f>_xlfn.CONCAT(D2)</f>
        <v>Masculino</v>
      </c>
      <c r="K2" s="36" t="s">
        <v>2490</v>
      </c>
      <c r="L2" s="24" t="str">
        <f>_xlfn.CONCAT(E2)</f>
        <v>Absoluto</v>
      </c>
      <c r="M2" s="36" t="s">
        <v>2490</v>
      </c>
      <c r="N2" s="24" t="str">
        <f>_xlfn.CONCAT(F2)</f>
        <v>KATA</v>
      </c>
      <c r="O2" s="24"/>
      <c r="P2" s="24"/>
      <c r="R2" t="s">
        <v>2391</v>
      </c>
      <c r="S2" t="s">
        <v>2490</v>
      </c>
      <c r="T2" t="s">
        <v>1</v>
      </c>
      <c r="U2" t="s">
        <v>2490</v>
      </c>
      <c r="V2" t="s">
        <v>27</v>
      </c>
      <c r="W2" t="s">
        <v>2490</v>
      </c>
      <c r="X2" t="s">
        <v>5</v>
      </c>
    </row>
    <row r="3" spans="1:24" x14ac:dyDescent="0.25">
      <c r="A3" s="206" t="s">
        <v>1353</v>
      </c>
      <c r="B3" s="207">
        <v>100</v>
      </c>
      <c r="C3" s="208">
        <v>2022</v>
      </c>
      <c r="D3" s="209" t="s">
        <v>1</v>
      </c>
      <c r="E3" s="209" t="s">
        <v>27</v>
      </c>
      <c r="F3" s="210" t="s">
        <v>5</v>
      </c>
      <c r="H3" s="24" t="str">
        <f>_xlfn.CONCAT(C3)</f>
        <v>2022</v>
      </c>
      <c r="I3" s="36" t="s">
        <v>2490</v>
      </c>
      <c r="J3" s="24" t="str">
        <f>_xlfn.CONCAT(D3)</f>
        <v>Masculino</v>
      </c>
      <c r="K3" s="36" t="s">
        <v>2490</v>
      </c>
      <c r="L3" s="24" t="str">
        <f>_xlfn.CONCAT(E3)</f>
        <v>Absoluto</v>
      </c>
      <c r="M3" s="36" t="s">
        <v>2490</v>
      </c>
      <c r="N3" s="24" t="str">
        <f>_xlfn.CONCAT(F3)</f>
        <v>KATA</v>
      </c>
      <c r="O3" s="24"/>
      <c r="P3" s="24"/>
      <c r="R3" t="s">
        <v>2392</v>
      </c>
      <c r="S3" t="s">
        <v>2490</v>
      </c>
      <c r="T3" t="s">
        <v>1</v>
      </c>
      <c r="U3" t="s">
        <v>2490</v>
      </c>
      <c r="V3" t="s">
        <v>27</v>
      </c>
      <c r="W3" t="s">
        <v>2490</v>
      </c>
      <c r="X3" t="s">
        <v>5</v>
      </c>
    </row>
    <row r="4" spans="1:24" x14ac:dyDescent="0.25">
      <c r="A4" s="206" t="s">
        <v>1354</v>
      </c>
      <c r="B4" s="207">
        <v>100</v>
      </c>
      <c r="C4" s="208">
        <v>2023</v>
      </c>
      <c r="D4" s="209" t="s">
        <v>1</v>
      </c>
      <c r="E4" s="209" t="s">
        <v>27</v>
      </c>
      <c r="F4" s="210" t="s">
        <v>5</v>
      </c>
      <c r="H4" s="24" t="str">
        <f t="shared" ref="H4:H67" si="0">_xlfn.CONCAT(C4)</f>
        <v>2023</v>
      </c>
      <c r="I4" s="36" t="s">
        <v>2490</v>
      </c>
      <c r="J4" s="24" t="str">
        <f t="shared" ref="J4:J67" si="1">_xlfn.CONCAT(D4)</f>
        <v>Masculino</v>
      </c>
      <c r="K4" s="36" t="s">
        <v>2490</v>
      </c>
      <c r="L4" s="24" t="str">
        <f t="shared" ref="L4:L67" si="2">_xlfn.CONCAT(E4)</f>
        <v>Absoluto</v>
      </c>
      <c r="M4" s="36" t="s">
        <v>2490</v>
      </c>
      <c r="N4" s="24" t="str">
        <f t="shared" ref="N4:N67" si="3">_xlfn.CONCAT(F4)</f>
        <v>KATA</v>
      </c>
      <c r="O4" s="24"/>
      <c r="P4" s="24"/>
      <c r="R4" t="s">
        <v>2393</v>
      </c>
      <c r="S4" t="s">
        <v>2490</v>
      </c>
      <c r="T4" t="s">
        <v>1</v>
      </c>
      <c r="U4" t="s">
        <v>2490</v>
      </c>
      <c r="V4" t="s">
        <v>27</v>
      </c>
      <c r="W4" t="s">
        <v>2490</v>
      </c>
      <c r="X4" t="s">
        <v>5</v>
      </c>
    </row>
    <row r="5" spans="1:24" x14ac:dyDescent="0.25">
      <c r="A5" s="206" t="s">
        <v>1434</v>
      </c>
      <c r="B5" s="207">
        <v>100</v>
      </c>
      <c r="C5" s="208">
        <v>2024</v>
      </c>
      <c r="D5" s="209" t="s">
        <v>1</v>
      </c>
      <c r="E5" s="209" t="s">
        <v>27</v>
      </c>
      <c r="F5" s="210" t="s">
        <v>5</v>
      </c>
      <c r="H5" s="24" t="str">
        <f t="shared" si="0"/>
        <v>2024</v>
      </c>
      <c r="I5" s="36" t="s">
        <v>2490</v>
      </c>
      <c r="J5" s="24" t="str">
        <f t="shared" si="1"/>
        <v>Masculino</v>
      </c>
      <c r="K5" s="36" t="s">
        <v>2490</v>
      </c>
      <c r="L5" s="24" t="str">
        <f t="shared" si="2"/>
        <v>Absoluto</v>
      </c>
      <c r="M5" s="36" t="s">
        <v>2490</v>
      </c>
      <c r="N5" s="24" t="str">
        <f t="shared" si="3"/>
        <v>KATA</v>
      </c>
      <c r="O5" s="24"/>
      <c r="P5" s="24"/>
      <c r="R5" t="s">
        <v>2394</v>
      </c>
      <c r="S5" t="s">
        <v>2490</v>
      </c>
      <c r="T5" t="s">
        <v>1</v>
      </c>
      <c r="U5" t="s">
        <v>2490</v>
      </c>
      <c r="V5" t="s">
        <v>27</v>
      </c>
      <c r="W5" t="s">
        <v>2490</v>
      </c>
      <c r="X5" t="s">
        <v>5</v>
      </c>
    </row>
    <row r="6" spans="1:24" x14ac:dyDescent="0.25">
      <c r="A6" s="206" t="s">
        <v>2498</v>
      </c>
      <c r="B6" s="207">
        <v>100</v>
      </c>
      <c r="C6" s="208">
        <v>2025</v>
      </c>
      <c r="D6" s="209" t="s">
        <v>1</v>
      </c>
      <c r="E6" s="209" t="s">
        <v>27</v>
      </c>
      <c r="F6" s="210" t="s">
        <v>5</v>
      </c>
      <c r="H6" s="24" t="str">
        <f t="shared" si="0"/>
        <v>2025</v>
      </c>
      <c r="I6" s="36" t="s">
        <v>2490</v>
      </c>
      <c r="J6" s="24" t="str">
        <f t="shared" si="1"/>
        <v>Masculino</v>
      </c>
      <c r="K6" s="36" t="s">
        <v>2490</v>
      </c>
      <c r="L6" s="24" t="str">
        <f t="shared" si="2"/>
        <v>Absoluto</v>
      </c>
      <c r="M6" s="36" t="s">
        <v>2490</v>
      </c>
      <c r="N6" s="24" t="str">
        <f t="shared" si="3"/>
        <v>KATA</v>
      </c>
      <c r="O6" s="24"/>
      <c r="P6" s="24"/>
      <c r="R6" t="s">
        <v>2395</v>
      </c>
      <c r="S6" t="s">
        <v>2490</v>
      </c>
      <c r="T6" t="s">
        <v>1</v>
      </c>
      <c r="U6" t="s">
        <v>2490</v>
      </c>
      <c r="V6" t="s">
        <v>27</v>
      </c>
      <c r="W6" t="s">
        <v>2490</v>
      </c>
      <c r="X6" t="s">
        <v>5</v>
      </c>
    </row>
    <row r="7" spans="1:24" x14ac:dyDescent="0.25">
      <c r="A7" s="206" t="s">
        <v>2546</v>
      </c>
      <c r="B7" s="207">
        <v>100</v>
      </c>
      <c r="C7" s="208">
        <v>2026</v>
      </c>
      <c r="D7" s="209" t="s">
        <v>1</v>
      </c>
      <c r="E7" s="209" t="s">
        <v>27</v>
      </c>
      <c r="F7" s="210" t="s">
        <v>5</v>
      </c>
      <c r="H7" s="24" t="str">
        <f t="shared" si="0"/>
        <v>2026</v>
      </c>
      <c r="I7" s="36" t="s">
        <v>2490</v>
      </c>
      <c r="J7" s="24" t="str">
        <f t="shared" si="1"/>
        <v>Masculino</v>
      </c>
      <c r="K7" s="36" t="s">
        <v>2490</v>
      </c>
      <c r="L7" s="24" t="str">
        <f t="shared" si="2"/>
        <v>Absoluto</v>
      </c>
      <c r="M7" s="36" t="s">
        <v>2490</v>
      </c>
      <c r="N7" s="24" t="str">
        <f t="shared" si="3"/>
        <v>KATA</v>
      </c>
      <c r="O7" s="24"/>
      <c r="P7" s="24"/>
      <c r="R7" t="s">
        <v>2702</v>
      </c>
      <c r="S7" t="s">
        <v>2490</v>
      </c>
      <c r="T7" t="s">
        <v>1</v>
      </c>
      <c r="U7" t="s">
        <v>2490</v>
      </c>
      <c r="V7" t="s">
        <v>27</v>
      </c>
      <c r="W7" t="s">
        <v>2490</v>
      </c>
      <c r="X7" t="s">
        <v>5</v>
      </c>
    </row>
    <row r="8" spans="1:24" x14ac:dyDescent="0.25">
      <c r="A8" s="211" t="s">
        <v>944</v>
      </c>
      <c r="B8" s="212">
        <v>101</v>
      </c>
      <c r="C8" s="213">
        <v>2019</v>
      </c>
      <c r="D8" s="214" t="s">
        <v>1</v>
      </c>
      <c r="E8" s="214" t="s">
        <v>27</v>
      </c>
      <c r="F8" s="215" t="s">
        <v>5</v>
      </c>
      <c r="H8" s="13" t="str">
        <f t="shared" si="0"/>
        <v>2019</v>
      </c>
      <c r="I8" s="52" t="s">
        <v>2490</v>
      </c>
      <c r="J8" s="13" t="str">
        <f t="shared" si="1"/>
        <v>Masculino</v>
      </c>
      <c r="K8" s="52" t="s">
        <v>2490</v>
      </c>
      <c r="L8" s="13" t="str">
        <f t="shared" si="2"/>
        <v>Absoluto</v>
      </c>
      <c r="M8" s="52" t="s">
        <v>2490</v>
      </c>
      <c r="N8" s="13" t="str">
        <f t="shared" si="3"/>
        <v>KATA</v>
      </c>
      <c r="O8" s="13"/>
      <c r="P8" s="13"/>
      <c r="R8" t="s">
        <v>1433</v>
      </c>
      <c r="S8" t="s">
        <v>2490</v>
      </c>
      <c r="T8" t="s">
        <v>1</v>
      </c>
      <c r="U8" t="s">
        <v>2490</v>
      </c>
      <c r="V8" t="s">
        <v>27</v>
      </c>
      <c r="W8" t="s">
        <v>2490</v>
      </c>
      <c r="X8" t="s">
        <v>5</v>
      </c>
    </row>
    <row r="9" spans="1:24" x14ac:dyDescent="0.25">
      <c r="A9" s="211" t="s">
        <v>1351</v>
      </c>
      <c r="B9" s="212">
        <v>101</v>
      </c>
      <c r="C9" s="213">
        <v>2020</v>
      </c>
      <c r="D9" s="214" t="s">
        <v>1</v>
      </c>
      <c r="E9" s="214" t="s">
        <v>27</v>
      </c>
      <c r="F9" s="215" t="s">
        <v>5</v>
      </c>
      <c r="H9" s="13" t="str">
        <f t="shared" si="0"/>
        <v>2020</v>
      </c>
      <c r="I9" s="52" t="s">
        <v>2490</v>
      </c>
      <c r="J9" s="13" t="str">
        <f t="shared" si="1"/>
        <v>Masculino</v>
      </c>
      <c r="K9" s="52" t="s">
        <v>2490</v>
      </c>
      <c r="L9" s="13" t="str">
        <f t="shared" si="2"/>
        <v>Absoluto</v>
      </c>
      <c r="M9" s="52" t="s">
        <v>2490</v>
      </c>
      <c r="N9" s="13" t="str">
        <f t="shared" si="3"/>
        <v>KATA</v>
      </c>
      <c r="O9" s="13"/>
      <c r="P9" s="13"/>
      <c r="R9" t="s">
        <v>2390</v>
      </c>
      <c r="S9" t="s">
        <v>2490</v>
      </c>
      <c r="T9" t="s">
        <v>1</v>
      </c>
      <c r="U9" t="s">
        <v>2490</v>
      </c>
      <c r="V9" t="s">
        <v>27</v>
      </c>
      <c r="W9" t="s">
        <v>2490</v>
      </c>
      <c r="X9" t="s">
        <v>5</v>
      </c>
    </row>
    <row r="10" spans="1:24" x14ac:dyDescent="0.25">
      <c r="A10" s="206" t="s">
        <v>942</v>
      </c>
      <c r="B10" s="207">
        <v>102</v>
      </c>
      <c r="C10" s="208">
        <v>2017</v>
      </c>
      <c r="D10" s="209" t="s">
        <v>1</v>
      </c>
      <c r="E10" s="209" t="s">
        <v>27</v>
      </c>
      <c r="F10" s="210" t="s">
        <v>5</v>
      </c>
      <c r="H10" s="24" t="str">
        <f t="shared" si="0"/>
        <v>2017</v>
      </c>
      <c r="I10" s="36" t="s">
        <v>2490</v>
      </c>
      <c r="J10" s="24" t="str">
        <f t="shared" si="1"/>
        <v>Masculino</v>
      </c>
      <c r="K10" s="36" t="s">
        <v>2490</v>
      </c>
      <c r="L10" s="24" t="str">
        <f t="shared" si="2"/>
        <v>Absoluto</v>
      </c>
      <c r="M10" s="36" t="s">
        <v>2490</v>
      </c>
      <c r="N10" s="24" t="str">
        <f t="shared" si="3"/>
        <v>KATA</v>
      </c>
      <c r="O10" s="24"/>
      <c r="P10" s="24"/>
      <c r="R10" t="s">
        <v>2398</v>
      </c>
      <c r="S10" t="s">
        <v>2490</v>
      </c>
      <c r="T10" t="s">
        <v>1</v>
      </c>
      <c r="U10" t="s">
        <v>2490</v>
      </c>
      <c r="V10" t="s">
        <v>27</v>
      </c>
      <c r="W10" t="s">
        <v>2490</v>
      </c>
      <c r="X10" t="s">
        <v>5</v>
      </c>
    </row>
    <row r="11" spans="1:24" x14ac:dyDescent="0.25">
      <c r="A11" s="206" t="s">
        <v>943</v>
      </c>
      <c r="B11" s="207">
        <v>102</v>
      </c>
      <c r="C11" s="208">
        <v>2018</v>
      </c>
      <c r="D11" s="209" t="s">
        <v>1</v>
      </c>
      <c r="E11" s="209" t="s">
        <v>27</v>
      </c>
      <c r="F11" s="210" t="s">
        <v>5</v>
      </c>
      <c r="H11" s="24" t="str">
        <f t="shared" si="0"/>
        <v>2018</v>
      </c>
      <c r="I11" s="36" t="s">
        <v>2490</v>
      </c>
      <c r="J11" s="24" t="str">
        <f t="shared" si="1"/>
        <v>Masculino</v>
      </c>
      <c r="K11" s="36" t="s">
        <v>2490</v>
      </c>
      <c r="L11" s="24" t="str">
        <f t="shared" si="2"/>
        <v>Absoluto</v>
      </c>
      <c r="M11" s="36" t="s">
        <v>2490</v>
      </c>
      <c r="N11" s="24" t="str">
        <f t="shared" si="3"/>
        <v>KATA</v>
      </c>
      <c r="O11" s="24"/>
      <c r="P11" s="24"/>
      <c r="R11" t="s">
        <v>2396</v>
      </c>
      <c r="S11" t="s">
        <v>2490</v>
      </c>
      <c r="T11" t="s">
        <v>1</v>
      </c>
      <c r="U11" t="s">
        <v>2490</v>
      </c>
      <c r="V11" t="s">
        <v>27</v>
      </c>
      <c r="W11" t="s">
        <v>2490</v>
      </c>
      <c r="X11" t="s">
        <v>5</v>
      </c>
    </row>
    <row r="12" spans="1:24" x14ac:dyDescent="0.25">
      <c r="A12" s="211" t="s">
        <v>2499</v>
      </c>
      <c r="B12" s="212">
        <v>103</v>
      </c>
      <c r="C12" s="213">
        <v>2015</v>
      </c>
      <c r="D12" s="214" t="s">
        <v>1</v>
      </c>
      <c r="E12" s="214" t="s">
        <v>593</v>
      </c>
      <c r="F12" s="215" t="s">
        <v>5</v>
      </c>
      <c r="H12" s="13" t="str">
        <f t="shared" si="0"/>
        <v>2015</v>
      </c>
      <c r="I12" s="52" t="s">
        <v>2490</v>
      </c>
      <c r="J12" s="13" t="str">
        <f t="shared" si="1"/>
        <v>Masculino</v>
      </c>
      <c r="K12" s="52" t="s">
        <v>2490</v>
      </c>
      <c r="L12" s="13" t="str">
        <f t="shared" si="2"/>
        <v>Até 3o kyu</v>
      </c>
      <c r="M12" s="52" t="s">
        <v>2490</v>
      </c>
      <c r="N12" s="13" t="str">
        <f t="shared" si="3"/>
        <v>KATA</v>
      </c>
      <c r="O12" s="13"/>
      <c r="P12" s="13"/>
      <c r="R12" t="s">
        <v>2400</v>
      </c>
      <c r="S12" t="s">
        <v>2490</v>
      </c>
      <c r="T12" t="s">
        <v>1</v>
      </c>
      <c r="U12" t="s">
        <v>2490</v>
      </c>
      <c r="V12" t="s">
        <v>593</v>
      </c>
      <c r="W12" t="s">
        <v>2490</v>
      </c>
      <c r="X12" t="s">
        <v>5</v>
      </c>
    </row>
    <row r="13" spans="1:24" x14ac:dyDescent="0.25">
      <c r="A13" s="211" t="s">
        <v>2547</v>
      </c>
      <c r="B13" s="212">
        <v>103</v>
      </c>
      <c r="C13" s="213">
        <v>2016</v>
      </c>
      <c r="D13" s="214" t="s">
        <v>1</v>
      </c>
      <c r="E13" s="214" t="s">
        <v>593</v>
      </c>
      <c r="F13" s="215" t="s">
        <v>5</v>
      </c>
      <c r="H13" s="13" t="str">
        <f t="shared" si="0"/>
        <v>2016</v>
      </c>
      <c r="I13" s="52" t="s">
        <v>2490</v>
      </c>
      <c r="J13" s="13" t="str">
        <f t="shared" si="1"/>
        <v>Masculino</v>
      </c>
      <c r="K13" s="52" t="s">
        <v>2490</v>
      </c>
      <c r="L13" s="13" t="str">
        <f t="shared" si="2"/>
        <v>Até 3o kyu</v>
      </c>
      <c r="M13" s="52" t="s">
        <v>2490</v>
      </c>
      <c r="N13" s="13" t="str">
        <f t="shared" si="3"/>
        <v>KATA</v>
      </c>
      <c r="O13" s="13"/>
      <c r="P13" s="13"/>
      <c r="R13" t="s">
        <v>2397</v>
      </c>
      <c r="S13" t="s">
        <v>2490</v>
      </c>
      <c r="T13" t="s">
        <v>1</v>
      </c>
      <c r="U13" t="s">
        <v>2490</v>
      </c>
      <c r="V13" t="s">
        <v>593</v>
      </c>
      <c r="W13" t="s">
        <v>2490</v>
      </c>
      <c r="X13" t="s">
        <v>5</v>
      </c>
    </row>
    <row r="14" spans="1:24" x14ac:dyDescent="0.25">
      <c r="A14" s="206" t="s">
        <v>2500</v>
      </c>
      <c r="B14" s="207">
        <v>104</v>
      </c>
      <c r="C14" s="208">
        <v>2015</v>
      </c>
      <c r="D14" s="209" t="s">
        <v>1</v>
      </c>
      <c r="E14" s="209" t="s">
        <v>596</v>
      </c>
      <c r="F14" s="210" t="s">
        <v>5</v>
      </c>
      <c r="H14" s="24" t="str">
        <f t="shared" si="0"/>
        <v>2015</v>
      </c>
      <c r="I14" s="36" t="s">
        <v>2490</v>
      </c>
      <c r="J14" s="24" t="str">
        <f t="shared" si="1"/>
        <v>Masculino</v>
      </c>
      <c r="K14" s="36" t="s">
        <v>2490</v>
      </c>
      <c r="L14" s="24" t="str">
        <f t="shared" si="2"/>
        <v>2o kyu e acima</v>
      </c>
      <c r="M14" s="36" t="s">
        <v>2490</v>
      </c>
      <c r="N14" s="24" t="str">
        <f t="shared" si="3"/>
        <v>KATA</v>
      </c>
      <c r="O14" s="24"/>
      <c r="P14" s="24"/>
      <c r="R14" t="s">
        <v>2400</v>
      </c>
      <c r="S14" t="s">
        <v>2490</v>
      </c>
      <c r="T14" t="s">
        <v>1</v>
      </c>
      <c r="U14" t="s">
        <v>2490</v>
      </c>
      <c r="V14" t="s">
        <v>596</v>
      </c>
      <c r="W14" t="s">
        <v>2490</v>
      </c>
      <c r="X14" t="s">
        <v>5</v>
      </c>
    </row>
    <row r="15" spans="1:24" x14ac:dyDescent="0.25">
      <c r="A15" s="206" t="s">
        <v>2548</v>
      </c>
      <c r="B15" s="207">
        <v>104</v>
      </c>
      <c r="C15" s="208">
        <v>2016</v>
      </c>
      <c r="D15" s="209" t="s">
        <v>1</v>
      </c>
      <c r="E15" s="209" t="s">
        <v>596</v>
      </c>
      <c r="F15" s="210" t="s">
        <v>5</v>
      </c>
      <c r="H15" s="24" t="str">
        <f t="shared" si="0"/>
        <v>2016</v>
      </c>
      <c r="I15" s="36" t="s">
        <v>2490</v>
      </c>
      <c r="J15" s="24" t="str">
        <f t="shared" si="1"/>
        <v>Masculino</v>
      </c>
      <c r="K15" s="36" t="s">
        <v>2490</v>
      </c>
      <c r="L15" s="24" t="str">
        <f t="shared" si="2"/>
        <v>2o kyu e acima</v>
      </c>
      <c r="M15" s="36" t="s">
        <v>2490</v>
      </c>
      <c r="N15" s="24" t="str">
        <f t="shared" si="3"/>
        <v>KATA</v>
      </c>
      <c r="O15" s="24"/>
      <c r="P15" s="24"/>
      <c r="R15" t="s">
        <v>2397</v>
      </c>
      <c r="S15" t="s">
        <v>2490</v>
      </c>
      <c r="T15" t="s">
        <v>1</v>
      </c>
      <c r="U15" t="s">
        <v>2490</v>
      </c>
      <c r="V15" t="s">
        <v>596</v>
      </c>
      <c r="W15" t="s">
        <v>2490</v>
      </c>
      <c r="X15" t="s">
        <v>5</v>
      </c>
    </row>
    <row r="16" spans="1:24" x14ac:dyDescent="0.25">
      <c r="A16" s="211" t="s">
        <v>1355</v>
      </c>
      <c r="B16" s="212">
        <v>105</v>
      </c>
      <c r="C16" s="213">
        <v>2013</v>
      </c>
      <c r="D16" s="214" t="s">
        <v>1</v>
      </c>
      <c r="E16" s="214" t="s">
        <v>593</v>
      </c>
      <c r="F16" s="215" t="s">
        <v>5</v>
      </c>
      <c r="H16" s="13" t="str">
        <f t="shared" si="0"/>
        <v>2013</v>
      </c>
      <c r="I16" s="52" t="s">
        <v>2490</v>
      </c>
      <c r="J16" s="13" t="str">
        <f t="shared" si="1"/>
        <v>Masculino</v>
      </c>
      <c r="K16" s="52" t="s">
        <v>2490</v>
      </c>
      <c r="L16" s="13" t="str">
        <f t="shared" si="2"/>
        <v>Até 3o kyu</v>
      </c>
      <c r="M16" s="52" t="s">
        <v>2490</v>
      </c>
      <c r="N16" s="13" t="str">
        <f t="shared" si="3"/>
        <v>KATA</v>
      </c>
      <c r="O16" s="13"/>
      <c r="P16" s="13"/>
      <c r="R16" t="s">
        <v>2402</v>
      </c>
      <c r="S16" t="s">
        <v>2490</v>
      </c>
      <c r="T16" t="s">
        <v>1</v>
      </c>
      <c r="U16" t="s">
        <v>2490</v>
      </c>
      <c r="V16" t="s">
        <v>593</v>
      </c>
      <c r="W16" t="s">
        <v>2490</v>
      </c>
      <c r="X16" t="s">
        <v>5</v>
      </c>
    </row>
    <row r="17" spans="1:24" x14ac:dyDescent="0.25">
      <c r="A17" s="211" t="s">
        <v>1435</v>
      </c>
      <c r="B17" s="212">
        <v>105</v>
      </c>
      <c r="C17" s="213">
        <v>2014</v>
      </c>
      <c r="D17" s="214" t="s">
        <v>1</v>
      </c>
      <c r="E17" s="214" t="s">
        <v>593</v>
      </c>
      <c r="F17" s="215" t="s">
        <v>5</v>
      </c>
      <c r="H17" s="13" t="str">
        <f t="shared" si="0"/>
        <v>2014</v>
      </c>
      <c r="I17" s="52" t="s">
        <v>2490</v>
      </c>
      <c r="J17" s="13" t="str">
        <f t="shared" si="1"/>
        <v>Masculino</v>
      </c>
      <c r="K17" s="52" t="s">
        <v>2490</v>
      </c>
      <c r="L17" s="13" t="str">
        <f t="shared" si="2"/>
        <v>Até 3o kyu</v>
      </c>
      <c r="M17" s="52" t="s">
        <v>2490</v>
      </c>
      <c r="N17" s="13" t="str">
        <f t="shared" si="3"/>
        <v>KATA</v>
      </c>
      <c r="O17" s="13"/>
      <c r="P17" s="13"/>
      <c r="R17" t="s">
        <v>2399</v>
      </c>
      <c r="S17" t="s">
        <v>2490</v>
      </c>
      <c r="T17" t="s">
        <v>1</v>
      </c>
      <c r="U17" t="s">
        <v>2490</v>
      </c>
      <c r="V17" t="s">
        <v>593</v>
      </c>
      <c r="W17" t="s">
        <v>2490</v>
      </c>
      <c r="X17" t="s">
        <v>5</v>
      </c>
    </row>
    <row r="18" spans="1:24" x14ac:dyDescent="0.25">
      <c r="A18" s="206" t="s">
        <v>1356</v>
      </c>
      <c r="B18" s="207">
        <v>106</v>
      </c>
      <c r="C18" s="208">
        <v>2013</v>
      </c>
      <c r="D18" s="209" t="s">
        <v>1</v>
      </c>
      <c r="E18" s="209" t="s">
        <v>596</v>
      </c>
      <c r="F18" s="210" t="s">
        <v>5</v>
      </c>
      <c r="H18" s="24" t="str">
        <f t="shared" si="0"/>
        <v>2013</v>
      </c>
      <c r="I18" s="36" t="s">
        <v>2490</v>
      </c>
      <c r="J18" s="24" t="str">
        <f t="shared" si="1"/>
        <v>Masculino</v>
      </c>
      <c r="K18" s="36" t="s">
        <v>2490</v>
      </c>
      <c r="L18" s="24" t="str">
        <f t="shared" si="2"/>
        <v>2o kyu e acima</v>
      </c>
      <c r="M18" s="36" t="s">
        <v>2490</v>
      </c>
      <c r="N18" s="24" t="str">
        <f t="shared" si="3"/>
        <v>KATA</v>
      </c>
      <c r="O18" s="24"/>
      <c r="P18" s="24"/>
      <c r="R18" t="s">
        <v>2402</v>
      </c>
      <c r="S18" t="s">
        <v>2490</v>
      </c>
      <c r="T18" t="s">
        <v>1</v>
      </c>
      <c r="U18" t="s">
        <v>2490</v>
      </c>
      <c r="V18" t="s">
        <v>596</v>
      </c>
      <c r="W18" t="s">
        <v>2490</v>
      </c>
      <c r="X18" t="s">
        <v>5</v>
      </c>
    </row>
    <row r="19" spans="1:24" x14ac:dyDescent="0.25">
      <c r="A19" s="206" t="s">
        <v>1436</v>
      </c>
      <c r="B19" s="207">
        <v>106</v>
      </c>
      <c r="C19" s="208">
        <v>2014</v>
      </c>
      <c r="D19" s="209" t="s">
        <v>1</v>
      </c>
      <c r="E19" s="209" t="s">
        <v>596</v>
      </c>
      <c r="F19" s="210" t="s">
        <v>5</v>
      </c>
      <c r="H19" s="24" t="str">
        <f t="shared" si="0"/>
        <v>2014</v>
      </c>
      <c r="I19" s="36" t="s">
        <v>2490</v>
      </c>
      <c r="J19" s="24" t="str">
        <f t="shared" si="1"/>
        <v>Masculino</v>
      </c>
      <c r="K19" s="36" t="s">
        <v>2490</v>
      </c>
      <c r="L19" s="24" t="str">
        <f t="shared" si="2"/>
        <v>2o kyu e acima</v>
      </c>
      <c r="M19" s="36" t="s">
        <v>2490</v>
      </c>
      <c r="N19" s="24" t="str">
        <f t="shared" si="3"/>
        <v>KATA</v>
      </c>
      <c r="O19" s="24"/>
      <c r="P19" s="24"/>
      <c r="R19" t="s">
        <v>2399</v>
      </c>
      <c r="S19" t="s">
        <v>2490</v>
      </c>
      <c r="T19" t="s">
        <v>1</v>
      </c>
      <c r="U19" t="s">
        <v>2490</v>
      </c>
      <c r="V19" t="s">
        <v>596</v>
      </c>
      <c r="W19" t="s">
        <v>2490</v>
      </c>
      <c r="X19" t="s">
        <v>5</v>
      </c>
    </row>
    <row r="20" spans="1:24" x14ac:dyDescent="0.25">
      <c r="A20" s="211" t="s">
        <v>592</v>
      </c>
      <c r="B20" s="212">
        <v>107</v>
      </c>
      <c r="C20" s="213">
        <v>2011</v>
      </c>
      <c r="D20" s="214" t="s">
        <v>1</v>
      </c>
      <c r="E20" s="214" t="s">
        <v>593</v>
      </c>
      <c r="F20" s="215" t="s">
        <v>5</v>
      </c>
      <c r="H20" s="13" t="str">
        <f t="shared" si="0"/>
        <v>2011</v>
      </c>
      <c r="I20" s="52" t="s">
        <v>2490</v>
      </c>
      <c r="J20" s="13" t="str">
        <f t="shared" si="1"/>
        <v>Masculino</v>
      </c>
      <c r="K20" s="52" t="s">
        <v>2490</v>
      </c>
      <c r="L20" s="13" t="str">
        <f t="shared" si="2"/>
        <v>Até 3o kyu</v>
      </c>
      <c r="M20" s="52" t="s">
        <v>2490</v>
      </c>
      <c r="N20" s="13" t="str">
        <f t="shared" si="3"/>
        <v>KATA</v>
      </c>
      <c r="O20" s="13"/>
      <c r="P20" s="13"/>
      <c r="R20" t="s">
        <v>2404</v>
      </c>
      <c r="S20" t="s">
        <v>2490</v>
      </c>
      <c r="T20" t="s">
        <v>1</v>
      </c>
      <c r="U20" t="s">
        <v>2490</v>
      </c>
      <c r="V20" t="s">
        <v>593</v>
      </c>
      <c r="W20" t="s">
        <v>2490</v>
      </c>
      <c r="X20" t="s">
        <v>5</v>
      </c>
    </row>
    <row r="21" spans="1:24" x14ac:dyDescent="0.25">
      <c r="A21" s="211" t="s">
        <v>594</v>
      </c>
      <c r="B21" s="212">
        <v>107</v>
      </c>
      <c r="C21" s="213">
        <v>2012</v>
      </c>
      <c r="D21" s="214" t="s">
        <v>1</v>
      </c>
      <c r="E21" s="214" t="s">
        <v>593</v>
      </c>
      <c r="F21" s="215" t="s">
        <v>5</v>
      </c>
      <c r="H21" s="13" t="str">
        <f t="shared" si="0"/>
        <v>2012</v>
      </c>
      <c r="I21" s="52" t="s">
        <v>2490</v>
      </c>
      <c r="J21" s="13" t="str">
        <f t="shared" si="1"/>
        <v>Masculino</v>
      </c>
      <c r="K21" s="52" t="s">
        <v>2490</v>
      </c>
      <c r="L21" s="13" t="str">
        <f t="shared" si="2"/>
        <v>Até 3o kyu</v>
      </c>
      <c r="M21" s="52" t="s">
        <v>2490</v>
      </c>
      <c r="N21" s="13" t="str">
        <f t="shared" si="3"/>
        <v>KATA</v>
      </c>
      <c r="O21" s="13"/>
      <c r="P21" s="13"/>
      <c r="R21" t="s">
        <v>2401</v>
      </c>
      <c r="S21" t="s">
        <v>2490</v>
      </c>
      <c r="T21" t="s">
        <v>1</v>
      </c>
      <c r="U21" t="s">
        <v>2490</v>
      </c>
      <c r="V21" t="s">
        <v>593</v>
      </c>
      <c r="W21" t="s">
        <v>2490</v>
      </c>
      <c r="X21" t="s">
        <v>5</v>
      </c>
    </row>
    <row r="22" spans="1:24" x14ac:dyDescent="0.25">
      <c r="A22" s="206" t="s">
        <v>595</v>
      </c>
      <c r="B22" s="207">
        <v>108</v>
      </c>
      <c r="C22" s="208">
        <v>2011</v>
      </c>
      <c r="D22" s="209" t="s">
        <v>1</v>
      </c>
      <c r="E22" s="209" t="s">
        <v>596</v>
      </c>
      <c r="F22" s="210" t="s">
        <v>5</v>
      </c>
      <c r="H22" s="24" t="str">
        <f t="shared" si="0"/>
        <v>2011</v>
      </c>
      <c r="I22" s="36" t="s">
        <v>2490</v>
      </c>
      <c r="J22" s="24" t="str">
        <f t="shared" si="1"/>
        <v>Masculino</v>
      </c>
      <c r="K22" s="36" t="s">
        <v>2490</v>
      </c>
      <c r="L22" s="24" t="str">
        <f t="shared" si="2"/>
        <v>2o kyu e acima</v>
      </c>
      <c r="M22" s="36" t="s">
        <v>2490</v>
      </c>
      <c r="N22" s="24" t="str">
        <f t="shared" si="3"/>
        <v>KATA</v>
      </c>
      <c r="O22" s="24"/>
      <c r="P22" s="24"/>
      <c r="R22" t="s">
        <v>2404</v>
      </c>
      <c r="S22" t="s">
        <v>2490</v>
      </c>
      <c r="T22" t="s">
        <v>1</v>
      </c>
      <c r="U22" t="s">
        <v>2490</v>
      </c>
      <c r="V22" t="s">
        <v>596</v>
      </c>
      <c r="W22" t="s">
        <v>2490</v>
      </c>
      <c r="X22" t="s">
        <v>5</v>
      </c>
    </row>
    <row r="23" spans="1:24" x14ac:dyDescent="0.25">
      <c r="A23" s="206" t="s">
        <v>597</v>
      </c>
      <c r="B23" s="207">
        <v>108</v>
      </c>
      <c r="C23" s="208">
        <v>2012</v>
      </c>
      <c r="D23" s="209" t="s">
        <v>1</v>
      </c>
      <c r="E23" s="209" t="s">
        <v>596</v>
      </c>
      <c r="F23" s="210" t="s">
        <v>5</v>
      </c>
      <c r="H23" s="24" t="str">
        <f t="shared" si="0"/>
        <v>2012</v>
      </c>
      <c r="I23" s="36" t="s">
        <v>2490</v>
      </c>
      <c r="J23" s="24" t="str">
        <f t="shared" si="1"/>
        <v>Masculino</v>
      </c>
      <c r="K23" s="36" t="s">
        <v>2490</v>
      </c>
      <c r="L23" s="24" t="str">
        <f t="shared" si="2"/>
        <v>2o kyu e acima</v>
      </c>
      <c r="M23" s="36" t="s">
        <v>2490</v>
      </c>
      <c r="N23" s="24" t="str">
        <f t="shared" si="3"/>
        <v>KATA</v>
      </c>
      <c r="O23" s="24"/>
      <c r="P23" s="24"/>
      <c r="R23" t="s">
        <v>2401</v>
      </c>
      <c r="S23" t="s">
        <v>2490</v>
      </c>
      <c r="T23" t="s">
        <v>1</v>
      </c>
      <c r="U23" t="s">
        <v>2490</v>
      </c>
      <c r="V23" t="s">
        <v>596</v>
      </c>
      <c r="W23" t="s">
        <v>2490</v>
      </c>
      <c r="X23" t="s">
        <v>5</v>
      </c>
    </row>
    <row r="24" spans="1:24" x14ac:dyDescent="0.25">
      <c r="A24" s="211" t="s">
        <v>598</v>
      </c>
      <c r="B24" s="212">
        <v>109</v>
      </c>
      <c r="C24" s="213">
        <v>2009</v>
      </c>
      <c r="D24" s="214" t="s">
        <v>1</v>
      </c>
      <c r="E24" s="214" t="s">
        <v>593</v>
      </c>
      <c r="F24" s="215" t="s">
        <v>5</v>
      </c>
      <c r="H24" s="13" t="str">
        <f t="shared" si="0"/>
        <v>2009</v>
      </c>
      <c r="I24" s="52" t="s">
        <v>2490</v>
      </c>
      <c r="J24" s="13" t="str">
        <f t="shared" si="1"/>
        <v>Masculino</v>
      </c>
      <c r="K24" s="52" t="s">
        <v>2490</v>
      </c>
      <c r="L24" s="13" t="str">
        <f t="shared" si="2"/>
        <v>Até 3o kyu</v>
      </c>
      <c r="M24" s="52" t="s">
        <v>2490</v>
      </c>
      <c r="N24" s="13" t="str">
        <f t="shared" si="3"/>
        <v>KATA</v>
      </c>
      <c r="O24" s="13"/>
      <c r="P24" s="13"/>
      <c r="R24" t="s">
        <v>2406</v>
      </c>
      <c r="S24" t="s">
        <v>2490</v>
      </c>
      <c r="T24" t="s">
        <v>1</v>
      </c>
      <c r="U24" t="s">
        <v>2490</v>
      </c>
      <c r="V24" t="s">
        <v>593</v>
      </c>
      <c r="W24" t="s">
        <v>2490</v>
      </c>
      <c r="X24" t="s">
        <v>5</v>
      </c>
    </row>
    <row r="25" spans="1:24" x14ac:dyDescent="0.25">
      <c r="A25" s="211" t="s">
        <v>599</v>
      </c>
      <c r="B25" s="212">
        <v>109</v>
      </c>
      <c r="C25" s="213">
        <v>2010</v>
      </c>
      <c r="D25" s="214" t="s">
        <v>1</v>
      </c>
      <c r="E25" s="214" t="s">
        <v>593</v>
      </c>
      <c r="F25" s="215" t="s">
        <v>5</v>
      </c>
      <c r="H25" s="13" t="str">
        <f t="shared" si="0"/>
        <v>2010</v>
      </c>
      <c r="I25" s="52" t="s">
        <v>2490</v>
      </c>
      <c r="J25" s="13" t="str">
        <f t="shared" si="1"/>
        <v>Masculino</v>
      </c>
      <c r="K25" s="52" t="s">
        <v>2490</v>
      </c>
      <c r="L25" s="13" t="str">
        <f t="shared" si="2"/>
        <v>Até 3o kyu</v>
      </c>
      <c r="M25" s="52" t="s">
        <v>2490</v>
      </c>
      <c r="N25" s="13" t="str">
        <f t="shared" si="3"/>
        <v>KATA</v>
      </c>
      <c r="O25" s="13"/>
      <c r="P25" s="13"/>
      <c r="R25" t="s">
        <v>2403</v>
      </c>
      <c r="S25" t="s">
        <v>2490</v>
      </c>
      <c r="T25" t="s">
        <v>1</v>
      </c>
      <c r="U25" t="s">
        <v>2490</v>
      </c>
      <c r="V25" t="s">
        <v>593</v>
      </c>
      <c r="W25" t="s">
        <v>2490</v>
      </c>
      <c r="X25" t="s">
        <v>5</v>
      </c>
    </row>
    <row r="26" spans="1:24" x14ac:dyDescent="0.25">
      <c r="A26" s="206" t="s">
        <v>600</v>
      </c>
      <c r="B26" s="207">
        <v>110</v>
      </c>
      <c r="C26" s="208">
        <v>2009</v>
      </c>
      <c r="D26" s="209" t="s">
        <v>1</v>
      </c>
      <c r="E26" s="209" t="s">
        <v>596</v>
      </c>
      <c r="F26" s="210" t="s">
        <v>5</v>
      </c>
      <c r="H26" s="24" t="str">
        <f t="shared" si="0"/>
        <v>2009</v>
      </c>
      <c r="I26" s="36" t="s">
        <v>2490</v>
      </c>
      <c r="J26" s="24" t="str">
        <f t="shared" si="1"/>
        <v>Masculino</v>
      </c>
      <c r="K26" s="36" t="s">
        <v>2490</v>
      </c>
      <c r="L26" s="24" t="str">
        <f t="shared" si="2"/>
        <v>2o kyu e acima</v>
      </c>
      <c r="M26" s="36" t="s">
        <v>2490</v>
      </c>
      <c r="N26" s="24" t="str">
        <f t="shared" si="3"/>
        <v>KATA</v>
      </c>
      <c r="O26" s="24"/>
      <c r="P26" s="24"/>
      <c r="R26" t="s">
        <v>2406</v>
      </c>
      <c r="S26" t="s">
        <v>2490</v>
      </c>
      <c r="T26" t="s">
        <v>1</v>
      </c>
      <c r="U26" t="s">
        <v>2490</v>
      </c>
      <c r="V26" t="s">
        <v>596</v>
      </c>
      <c r="W26" t="s">
        <v>2490</v>
      </c>
      <c r="X26" t="s">
        <v>5</v>
      </c>
    </row>
    <row r="27" spans="1:24" x14ac:dyDescent="0.25">
      <c r="A27" s="206" t="s">
        <v>601</v>
      </c>
      <c r="B27" s="207">
        <v>110</v>
      </c>
      <c r="C27" s="208">
        <v>2010</v>
      </c>
      <c r="D27" s="209" t="s">
        <v>1</v>
      </c>
      <c r="E27" s="209" t="s">
        <v>596</v>
      </c>
      <c r="F27" s="210" t="s">
        <v>5</v>
      </c>
      <c r="H27" s="24" t="str">
        <f t="shared" si="0"/>
        <v>2010</v>
      </c>
      <c r="I27" s="36" t="s">
        <v>2490</v>
      </c>
      <c r="J27" s="24" t="str">
        <f t="shared" si="1"/>
        <v>Masculino</v>
      </c>
      <c r="K27" s="36" t="s">
        <v>2490</v>
      </c>
      <c r="L27" s="24" t="str">
        <f t="shared" si="2"/>
        <v>2o kyu e acima</v>
      </c>
      <c r="M27" s="36" t="s">
        <v>2490</v>
      </c>
      <c r="N27" s="24" t="str">
        <f t="shared" si="3"/>
        <v>KATA</v>
      </c>
      <c r="O27" s="24"/>
      <c r="P27" s="24"/>
      <c r="R27" t="s">
        <v>2403</v>
      </c>
      <c r="S27" t="s">
        <v>2490</v>
      </c>
      <c r="T27" t="s">
        <v>1</v>
      </c>
      <c r="U27" t="s">
        <v>2490</v>
      </c>
      <c r="V27" t="s">
        <v>596</v>
      </c>
      <c r="W27" t="s">
        <v>2490</v>
      </c>
      <c r="X27" t="s">
        <v>5</v>
      </c>
    </row>
    <row r="28" spans="1:24" x14ac:dyDescent="0.25">
      <c r="A28" s="211" t="s">
        <v>614</v>
      </c>
      <c r="B28" s="212">
        <v>111</v>
      </c>
      <c r="C28" s="213">
        <v>1992</v>
      </c>
      <c r="D28" s="214" t="s">
        <v>1</v>
      </c>
      <c r="E28" s="214" t="s">
        <v>593</v>
      </c>
      <c r="F28" s="215" t="s">
        <v>5</v>
      </c>
      <c r="H28" s="13" t="str">
        <f t="shared" si="0"/>
        <v>1992</v>
      </c>
      <c r="I28" s="52" t="s">
        <v>2490</v>
      </c>
      <c r="J28" s="13" t="str">
        <f t="shared" si="1"/>
        <v>Masculino</v>
      </c>
      <c r="K28" s="52" t="s">
        <v>2490</v>
      </c>
      <c r="L28" s="13" t="str">
        <f t="shared" si="2"/>
        <v>Até 3o kyu</v>
      </c>
      <c r="M28" s="52" t="s">
        <v>2490</v>
      </c>
      <c r="N28" s="13" t="str">
        <f t="shared" si="3"/>
        <v>KATA</v>
      </c>
      <c r="O28" s="13"/>
      <c r="P28" s="13"/>
      <c r="R28" t="s">
        <v>2408</v>
      </c>
      <c r="S28" t="s">
        <v>2490</v>
      </c>
      <c r="T28" t="s">
        <v>1</v>
      </c>
      <c r="U28" t="s">
        <v>2490</v>
      </c>
      <c r="V28" t="s">
        <v>593</v>
      </c>
      <c r="W28" t="s">
        <v>2490</v>
      </c>
      <c r="X28" t="s">
        <v>5</v>
      </c>
    </row>
    <row r="29" spans="1:24" x14ac:dyDescent="0.25">
      <c r="A29" s="211" t="s">
        <v>615</v>
      </c>
      <c r="B29" s="212">
        <v>111</v>
      </c>
      <c r="C29" s="213">
        <v>1993</v>
      </c>
      <c r="D29" s="214" t="s">
        <v>1</v>
      </c>
      <c r="E29" s="214" t="s">
        <v>593</v>
      </c>
      <c r="F29" s="215" t="s">
        <v>5</v>
      </c>
      <c r="H29" s="13" t="str">
        <f t="shared" si="0"/>
        <v>1993</v>
      </c>
      <c r="I29" s="52" t="s">
        <v>2490</v>
      </c>
      <c r="J29" s="13" t="str">
        <f t="shared" si="1"/>
        <v>Masculino</v>
      </c>
      <c r="K29" s="52" t="s">
        <v>2490</v>
      </c>
      <c r="L29" s="13" t="str">
        <f t="shared" si="2"/>
        <v>Até 3o kyu</v>
      </c>
      <c r="M29" s="52" t="s">
        <v>2490</v>
      </c>
      <c r="N29" s="13" t="str">
        <f t="shared" si="3"/>
        <v>KATA</v>
      </c>
      <c r="O29" s="13"/>
      <c r="P29" s="13"/>
      <c r="R29" t="s">
        <v>2409</v>
      </c>
      <c r="S29" t="s">
        <v>2490</v>
      </c>
      <c r="T29" t="s">
        <v>1</v>
      </c>
      <c r="U29" t="s">
        <v>2490</v>
      </c>
      <c r="V29" t="s">
        <v>593</v>
      </c>
      <c r="W29" t="s">
        <v>2490</v>
      </c>
      <c r="X29" t="s">
        <v>5</v>
      </c>
    </row>
    <row r="30" spans="1:24" x14ac:dyDescent="0.25">
      <c r="A30" s="211" t="s">
        <v>616</v>
      </c>
      <c r="B30" s="212">
        <v>111</v>
      </c>
      <c r="C30" s="213">
        <v>1994</v>
      </c>
      <c r="D30" s="214" t="s">
        <v>1</v>
      </c>
      <c r="E30" s="214" t="s">
        <v>593</v>
      </c>
      <c r="F30" s="215" t="s">
        <v>5</v>
      </c>
      <c r="H30" s="13" t="str">
        <f t="shared" si="0"/>
        <v>1994</v>
      </c>
      <c r="I30" s="52" t="s">
        <v>2490</v>
      </c>
      <c r="J30" s="13" t="str">
        <f t="shared" si="1"/>
        <v>Masculino</v>
      </c>
      <c r="K30" s="52" t="s">
        <v>2490</v>
      </c>
      <c r="L30" s="13" t="str">
        <f t="shared" si="2"/>
        <v>Até 3o kyu</v>
      </c>
      <c r="M30" s="52" t="s">
        <v>2490</v>
      </c>
      <c r="N30" s="13" t="str">
        <f t="shared" si="3"/>
        <v>KATA</v>
      </c>
      <c r="O30" s="13"/>
      <c r="P30" s="13"/>
      <c r="R30" t="s">
        <v>2410</v>
      </c>
      <c r="S30" t="s">
        <v>2490</v>
      </c>
      <c r="T30" t="s">
        <v>1</v>
      </c>
      <c r="U30" t="s">
        <v>2490</v>
      </c>
      <c r="V30" t="s">
        <v>593</v>
      </c>
      <c r="W30" t="s">
        <v>2490</v>
      </c>
      <c r="X30" t="s">
        <v>5</v>
      </c>
    </row>
    <row r="31" spans="1:24" x14ac:dyDescent="0.25">
      <c r="A31" s="211" t="s">
        <v>617</v>
      </c>
      <c r="B31" s="212">
        <v>111</v>
      </c>
      <c r="C31" s="213">
        <v>1995</v>
      </c>
      <c r="D31" s="214" t="s">
        <v>1</v>
      </c>
      <c r="E31" s="214" t="s">
        <v>593</v>
      </c>
      <c r="F31" s="215" t="s">
        <v>5</v>
      </c>
      <c r="H31" s="13" t="str">
        <f t="shared" si="0"/>
        <v>1995</v>
      </c>
      <c r="I31" s="52" t="s">
        <v>2490</v>
      </c>
      <c r="J31" s="13" t="str">
        <f t="shared" si="1"/>
        <v>Masculino</v>
      </c>
      <c r="K31" s="52" t="s">
        <v>2490</v>
      </c>
      <c r="L31" s="13" t="str">
        <f t="shared" si="2"/>
        <v>Até 3o kyu</v>
      </c>
      <c r="M31" s="52" t="s">
        <v>2490</v>
      </c>
      <c r="N31" s="13" t="str">
        <f t="shared" si="3"/>
        <v>KATA</v>
      </c>
      <c r="O31" s="13"/>
      <c r="P31" s="13"/>
      <c r="R31" t="s">
        <v>2411</v>
      </c>
      <c r="S31" t="s">
        <v>2490</v>
      </c>
      <c r="T31" t="s">
        <v>1</v>
      </c>
      <c r="U31" t="s">
        <v>2490</v>
      </c>
      <c r="V31" t="s">
        <v>593</v>
      </c>
      <c r="W31" t="s">
        <v>2490</v>
      </c>
      <c r="X31" t="s">
        <v>5</v>
      </c>
    </row>
    <row r="32" spans="1:24" x14ac:dyDescent="0.25">
      <c r="A32" s="211" t="s">
        <v>618</v>
      </c>
      <c r="B32" s="212">
        <v>111</v>
      </c>
      <c r="C32" s="213">
        <v>1996</v>
      </c>
      <c r="D32" s="214" t="s">
        <v>1</v>
      </c>
      <c r="E32" s="214" t="s">
        <v>593</v>
      </c>
      <c r="F32" s="215" t="s">
        <v>5</v>
      </c>
      <c r="H32" s="13" t="str">
        <f t="shared" si="0"/>
        <v>1996</v>
      </c>
      <c r="I32" s="52" t="s">
        <v>2490</v>
      </c>
      <c r="J32" s="13" t="str">
        <f t="shared" si="1"/>
        <v>Masculino</v>
      </c>
      <c r="K32" s="52" t="s">
        <v>2490</v>
      </c>
      <c r="L32" s="13" t="str">
        <f t="shared" si="2"/>
        <v>Até 3o kyu</v>
      </c>
      <c r="M32" s="52" t="s">
        <v>2490</v>
      </c>
      <c r="N32" s="13" t="str">
        <f t="shared" si="3"/>
        <v>KATA</v>
      </c>
      <c r="O32" s="13"/>
      <c r="P32" s="13"/>
      <c r="R32" t="s">
        <v>2412</v>
      </c>
      <c r="S32" t="s">
        <v>2490</v>
      </c>
      <c r="T32" t="s">
        <v>1</v>
      </c>
      <c r="U32" t="s">
        <v>2490</v>
      </c>
      <c r="V32" t="s">
        <v>593</v>
      </c>
      <c r="W32" t="s">
        <v>2490</v>
      </c>
      <c r="X32" t="s">
        <v>5</v>
      </c>
    </row>
    <row r="33" spans="1:24" x14ac:dyDescent="0.25">
      <c r="A33" s="211" t="s">
        <v>619</v>
      </c>
      <c r="B33" s="212">
        <v>111</v>
      </c>
      <c r="C33" s="213">
        <v>1997</v>
      </c>
      <c r="D33" s="214" t="s">
        <v>1</v>
      </c>
      <c r="E33" s="214" t="s">
        <v>593</v>
      </c>
      <c r="F33" s="215" t="s">
        <v>5</v>
      </c>
      <c r="H33" s="13" t="str">
        <f t="shared" si="0"/>
        <v>1997</v>
      </c>
      <c r="I33" s="52" t="s">
        <v>2490</v>
      </c>
      <c r="J33" s="13" t="str">
        <f t="shared" si="1"/>
        <v>Masculino</v>
      </c>
      <c r="K33" s="52" t="s">
        <v>2490</v>
      </c>
      <c r="L33" s="13" t="str">
        <f t="shared" si="2"/>
        <v>Até 3o kyu</v>
      </c>
      <c r="M33" s="52" t="s">
        <v>2490</v>
      </c>
      <c r="N33" s="13" t="str">
        <f t="shared" si="3"/>
        <v>KATA</v>
      </c>
      <c r="O33" s="13"/>
      <c r="P33" s="13"/>
      <c r="R33" t="s">
        <v>2413</v>
      </c>
      <c r="S33" t="s">
        <v>2490</v>
      </c>
      <c r="T33" t="s">
        <v>1</v>
      </c>
      <c r="U33" t="s">
        <v>2490</v>
      </c>
      <c r="V33" t="s">
        <v>593</v>
      </c>
      <c r="W33" t="s">
        <v>2490</v>
      </c>
      <c r="X33" t="s">
        <v>5</v>
      </c>
    </row>
    <row r="34" spans="1:24" x14ac:dyDescent="0.25">
      <c r="A34" s="211" t="s">
        <v>620</v>
      </c>
      <c r="B34" s="212">
        <v>111</v>
      </c>
      <c r="C34" s="213">
        <v>1998</v>
      </c>
      <c r="D34" s="214" t="s">
        <v>1</v>
      </c>
      <c r="E34" s="214" t="s">
        <v>593</v>
      </c>
      <c r="F34" s="215" t="s">
        <v>5</v>
      </c>
      <c r="H34" s="13" t="str">
        <f t="shared" si="0"/>
        <v>1998</v>
      </c>
      <c r="I34" s="52" t="s">
        <v>2490</v>
      </c>
      <c r="J34" s="13" t="str">
        <f t="shared" si="1"/>
        <v>Masculino</v>
      </c>
      <c r="K34" s="52" t="s">
        <v>2490</v>
      </c>
      <c r="L34" s="13" t="str">
        <f t="shared" si="2"/>
        <v>Até 3o kyu</v>
      </c>
      <c r="M34" s="52" t="s">
        <v>2490</v>
      </c>
      <c r="N34" s="13" t="str">
        <f t="shared" si="3"/>
        <v>KATA</v>
      </c>
      <c r="O34" s="13"/>
      <c r="P34" s="13"/>
      <c r="R34" t="s">
        <v>2414</v>
      </c>
      <c r="S34" t="s">
        <v>2490</v>
      </c>
      <c r="T34" t="s">
        <v>1</v>
      </c>
      <c r="U34" t="s">
        <v>2490</v>
      </c>
      <c r="V34" t="s">
        <v>593</v>
      </c>
      <c r="W34" t="s">
        <v>2490</v>
      </c>
      <c r="X34" t="s">
        <v>5</v>
      </c>
    </row>
    <row r="35" spans="1:24" x14ac:dyDescent="0.25">
      <c r="A35" s="211" t="s">
        <v>621</v>
      </c>
      <c r="B35" s="212">
        <v>111</v>
      </c>
      <c r="C35" s="213">
        <v>1999</v>
      </c>
      <c r="D35" s="214" t="s">
        <v>1</v>
      </c>
      <c r="E35" s="214" t="s">
        <v>593</v>
      </c>
      <c r="F35" s="215" t="s">
        <v>5</v>
      </c>
      <c r="H35" s="13" t="str">
        <f t="shared" si="0"/>
        <v>1999</v>
      </c>
      <c r="I35" s="52" t="s">
        <v>2490</v>
      </c>
      <c r="J35" s="13" t="str">
        <f t="shared" si="1"/>
        <v>Masculino</v>
      </c>
      <c r="K35" s="52" t="s">
        <v>2490</v>
      </c>
      <c r="L35" s="13" t="str">
        <f t="shared" si="2"/>
        <v>Até 3o kyu</v>
      </c>
      <c r="M35" s="52" t="s">
        <v>2490</v>
      </c>
      <c r="N35" s="13" t="str">
        <f t="shared" si="3"/>
        <v>KATA</v>
      </c>
      <c r="O35" s="13"/>
      <c r="P35" s="13"/>
      <c r="R35" t="s">
        <v>2415</v>
      </c>
      <c r="S35" t="s">
        <v>2490</v>
      </c>
      <c r="T35" t="s">
        <v>1</v>
      </c>
      <c r="U35" t="s">
        <v>2490</v>
      </c>
      <c r="V35" t="s">
        <v>593</v>
      </c>
      <c r="W35" t="s">
        <v>2490</v>
      </c>
      <c r="X35" t="s">
        <v>5</v>
      </c>
    </row>
    <row r="36" spans="1:24" x14ac:dyDescent="0.25">
      <c r="A36" s="211" t="s">
        <v>622</v>
      </c>
      <c r="B36" s="212">
        <v>111</v>
      </c>
      <c r="C36" s="213">
        <v>2000</v>
      </c>
      <c r="D36" s="214" t="s">
        <v>1</v>
      </c>
      <c r="E36" s="214" t="s">
        <v>593</v>
      </c>
      <c r="F36" s="215" t="s">
        <v>5</v>
      </c>
      <c r="H36" s="13" t="str">
        <f t="shared" si="0"/>
        <v>2000</v>
      </c>
      <c r="I36" s="52" t="s">
        <v>2490</v>
      </c>
      <c r="J36" s="13" t="str">
        <f t="shared" si="1"/>
        <v>Masculino</v>
      </c>
      <c r="K36" s="52" t="s">
        <v>2490</v>
      </c>
      <c r="L36" s="13" t="str">
        <f t="shared" si="2"/>
        <v>Até 3o kyu</v>
      </c>
      <c r="M36" s="52" t="s">
        <v>2490</v>
      </c>
      <c r="N36" s="13" t="str">
        <f t="shared" si="3"/>
        <v>KATA</v>
      </c>
      <c r="O36" s="13"/>
      <c r="P36" s="13"/>
      <c r="R36" t="s">
        <v>2416</v>
      </c>
      <c r="S36" t="s">
        <v>2490</v>
      </c>
      <c r="T36" t="s">
        <v>1</v>
      </c>
      <c r="U36" t="s">
        <v>2490</v>
      </c>
      <c r="V36" t="s">
        <v>593</v>
      </c>
      <c r="W36" t="s">
        <v>2490</v>
      </c>
      <c r="X36" t="s">
        <v>5</v>
      </c>
    </row>
    <row r="37" spans="1:24" x14ac:dyDescent="0.25">
      <c r="A37" s="211" t="s">
        <v>623</v>
      </c>
      <c r="B37" s="212">
        <v>111</v>
      </c>
      <c r="C37" s="213">
        <v>2001</v>
      </c>
      <c r="D37" s="214" t="s">
        <v>1</v>
      </c>
      <c r="E37" s="214" t="s">
        <v>593</v>
      </c>
      <c r="F37" s="215" t="s">
        <v>5</v>
      </c>
      <c r="H37" s="13" t="str">
        <f t="shared" si="0"/>
        <v>2001</v>
      </c>
      <c r="I37" s="52" t="s">
        <v>2490</v>
      </c>
      <c r="J37" s="13" t="str">
        <f t="shared" si="1"/>
        <v>Masculino</v>
      </c>
      <c r="K37" s="52" t="s">
        <v>2490</v>
      </c>
      <c r="L37" s="13" t="str">
        <f t="shared" si="2"/>
        <v>Até 3o kyu</v>
      </c>
      <c r="M37" s="52" t="s">
        <v>2490</v>
      </c>
      <c r="N37" s="13" t="str">
        <f t="shared" si="3"/>
        <v>KATA</v>
      </c>
      <c r="O37" s="13"/>
      <c r="P37" s="13"/>
      <c r="R37" t="s">
        <v>2417</v>
      </c>
      <c r="S37" t="s">
        <v>2490</v>
      </c>
      <c r="T37" t="s">
        <v>1</v>
      </c>
      <c r="U37" t="s">
        <v>2490</v>
      </c>
      <c r="V37" t="s">
        <v>593</v>
      </c>
      <c r="W37" t="s">
        <v>2490</v>
      </c>
      <c r="X37" t="s">
        <v>5</v>
      </c>
    </row>
    <row r="38" spans="1:24" x14ac:dyDescent="0.25">
      <c r="A38" s="211" t="s">
        <v>624</v>
      </c>
      <c r="B38" s="212">
        <v>111</v>
      </c>
      <c r="C38" s="213">
        <v>2002</v>
      </c>
      <c r="D38" s="214" t="s">
        <v>1</v>
      </c>
      <c r="E38" s="214" t="s">
        <v>593</v>
      </c>
      <c r="F38" s="215" t="s">
        <v>5</v>
      </c>
      <c r="H38" s="13" t="str">
        <f t="shared" si="0"/>
        <v>2002</v>
      </c>
      <c r="I38" s="52" t="s">
        <v>2490</v>
      </c>
      <c r="J38" s="13" t="str">
        <f t="shared" si="1"/>
        <v>Masculino</v>
      </c>
      <c r="K38" s="52" t="s">
        <v>2490</v>
      </c>
      <c r="L38" s="13" t="str">
        <f t="shared" si="2"/>
        <v>Até 3o kyu</v>
      </c>
      <c r="M38" s="52" t="s">
        <v>2490</v>
      </c>
      <c r="N38" s="13" t="str">
        <f t="shared" si="3"/>
        <v>KATA</v>
      </c>
      <c r="O38" s="13"/>
      <c r="P38" s="13"/>
      <c r="R38" t="s">
        <v>2418</v>
      </c>
      <c r="S38" t="s">
        <v>2490</v>
      </c>
      <c r="T38" t="s">
        <v>1</v>
      </c>
      <c r="U38" t="s">
        <v>2490</v>
      </c>
      <c r="V38" t="s">
        <v>593</v>
      </c>
      <c r="W38" t="s">
        <v>2490</v>
      </c>
      <c r="X38" t="s">
        <v>5</v>
      </c>
    </row>
    <row r="39" spans="1:24" x14ac:dyDescent="0.25">
      <c r="A39" s="211" t="s">
        <v>625</v>
      </c>
      <c r="B39" s="212">
        <v>111</v>
      </c>
      <c r="C39" s="213">
        <v>2003</v>
      </c>
      <c r="D39" s="214" t="s">
        <v>1</v>
      </c>
      <c r="E39" s="214" t="s">
        <v>593</v>
      </c>
      <c r="F39" s="215" t="s">
        <v>5</v>
      </c>
      <c r="H39" s="13" t="str">
        <f t="shared" si="0"/>
        <v>2003</v>
      </c>
      <c r="I39" s="52" t="s">
        <v>2490</v>
      </c>
      <c r="J39" s="13" t="str">
        <f t="shared" si="1"/>
        <v>Masculino</v>
      </c>
      <c r="K39" s="52" t="s">
        <v>2490</v>
      </c>
      <c r="L39" s="13" t="str">
        <f t="shared" si="2"/>
        <v>Até 3o kyu</v>
      </c>
      <c r="M39" s="52" t="s">
        <v>2490</v>
      </c>
      <c r="N39" s="13" t="str">
        <f t="shared" si="3"/>
        <v>KATA</v>
      </c>
      <c r="O39" s="13"/>
      <c r="P39" s="13"/>
      <c r="R39" t="s">
        <v>2419</v>
      </c>
      <c r="S39" t="s">
        <v>2490</v>
      </c>
      <c r="T39" t="s">
        <v>1</v>
      </c>
      <c r="U39" t="s">
        <v>2490</v>
      </c>
      <c r="V39" t="s">
        <v>593</v>
      </c>
      <c r="W39" t="s">
        <v>2490</v>
      </c>
      <c r="X39" t="s">
        <v>5</v>
      </c>
    </row>
    <row r="40" spans="1:24" x14ac:dyDescent="0.25">
      <c r="A40" s="211" t="s">
        <v>626</v>
      </c>
      <c r="B40" s="212">
        <v>111</v>
      </c>
      <c r="C40" s="213">
        <v>2004</v>
      </c>
      <c r="D40" s="214" t="s">
        <v>1</v>
      </c>
      <c r="E40" s="214" t="s">
        <v>593</v>
      </c>
      <c r="F40" s="215" t="s">
        <v>5</v>
      </c>
      <c r="H40" s="13" t="str">
        <f t="shared" si="0"/>
        <v>2004</v>
      </c>
      <c r="I40" s="52" t="s">
        <v>2490</v>
      </c>
      <c r="J40" s="13" t="str">
        <f t="shared" si="1"/>
        <v>Masculino</v>
      </c>
      <c r="K40" s="52" t="s">
        <v>2490</v>
      </c>
      <c r="L40" s="13" t="str">
        <f t="shared" si="2"/>
        <v>Até 3o kyu</v>
      </c>
      <c r="M40" s="52" t="s">
        <v>2490</v>
      </c>
      <c r="N40" s="13" t="str">
        <f t="shared" si="3"/>
        <v>KATA</v>
      </c>
      <c r="O40" s="13"/>
      <c r="P40" s="13"/>
      <c r="R40" t="s">
        <v>2420</v>
      </c>
      <c r="S40" t="s">
        <v>2490</v>
      </c>
      <c r="T40" t="s">
        <v>1</v>
      </c>
      <c r="U40" t="s">
        <v>2490</v>
      </c>
      <c r="V40" t="s">
        <v>593</v>
      </c>
      <c r="W40" t="s">
        <v>2490</v>
      </c>
      <c r="X40" t="s">
        <v>5</v>
      </c>
    </row>
    <row r="41" spans="1:24" x14ac:dyDescent="0.25">
      <c r="A41" s="211" t="s">
        <v>606</v>
      </c>
      <c r="B41" s="212">
        <v>111</v>
      </c>
      <c r="C41" s="213">
        <v>2005</v>
      </c>
      <c r="D41" s="214" t="s">
        <v>1</v>
      </c>
      <c r="E41" s="214" t="s">
        <v>593</v>
      </c>
      <c r="F41" s="215" t="s">
        <v>5</v>
      </c>
      <c r="H41" s="13" t="str">
        <f t="shared" si="0"/>
        <v>2005</v>
      </c>
      <c r="I41" s="52" t="s">
        <v>2490</v>
      </c>
      <c r="J41" s="13" t="str">
        <f t="shared" si="1"/>
        <v>Masculino</v>
      </c>
      <c r="K41" s="52" t="s">
        <v>2490</v>
      </c>
      <c r="L41" s="13" t="str">
        <f t="shared" si="2"/>
        <v>Até 3o kyu</v>
      </c>
      <c r="M41" s="52" t="s">
        <v>2490</v>
      </c>
      <c r="N41" s="13" t="str">
        <f t="shared" si="3"/>
        <v>KATA</v>
      </c>
      <c r="O41" s="13"/>
      <c r="P41" s="13"/>
      <c r="R41" t="s">
        <v>2421</v>
      </c>
      <c r="S41" t="s">
        <v>2490</v>
      </c>
      <c r="T41" t="s">
        <v>1</v>
      </c>
      <c r="U41" t="s">
        <v>2490</v>
      </c>
      <c r="V41" t="s">
        <v>593</v>
      </c>
      <c r="W41" t="s">
        <v>2490</v>
      </c>
      <c r="X41" t="s">
        <v>5</v>
      </c>
    </row>
    <row r="42" spans="1:24" x14ac:dyDescent="0.25">
      <c r="A42" s="211" t="s">
        <v>607</v>
      </c>
      <c r="B42" s="212">
        <v>111</v>
      </c>
      <c r="C42" s="213">
        <v>2006</v>
      </c>
      <c r="D42" s="214" t="s">
        <v>1</v>
      </c>
      <c r="E42" s="214" t="s">
        <v>593</v>
      </c>
      <c r="F42" s="215" t="s">
        <v>5</v>
      </c>
      <c r="H42" s="13" t="str">
        <f t="shared" si="0"/>
        <v>2006</v>
      </c>
      <c r="I42" s="52" t="s">
        <v>2490</v>
      </c>
      <c r="J42" s="13" t="str">
        <f t="shared" si="1"/>
        <v>Masculino</v>
      </c>
      <c r="K42" s="52" t="s">
        <v>2490</v>
      </c>
      <c r="L42" s="13" t="str">
        <f t="shared" si="2"/>
        <v>Até 3o kyu</v>
      </c>
      <c r="M42" s="52" t="s">
        <v>2490</v>
      </c>
      <c r="N42" s="13" t="str">
        <f t="shared" si="3"/>
        <v>KATA</v>
      </c>
      <c r="O42" s="13"/>
      <c r="P42" s="13"/>
      <c r="R42" t="s">
        <v>2422</v>
      </c>
      <c r="S42" t="s">
        <v>2490</v>
      </c>
      <c r="T42" t="s">
        <v>1</v>
      </c>
      <c r="U42" t="s">
        <v>2490</v>
      </c>
      <c r="V42" t="s">
        <v>593</v>
      </c>
      <c r="W42" t="s">
        <v>2490</v>
      </c>
      <c r="X42" t="s">
        <v>5</v>
      </c>
    </row>
    <row r="43" spans="1:24" x14ac:dyDescent="0.25">
      <c r="A43" s="211" t="s">
        <v>602</v>
      </c>
      <c r="B43" s="212">
        <v>111</v>
      </c>
      <c r="C43" s="213">
        <v>2007</v>
      </c>
      <c r="D43" s="214" t="s">
        <v>1</v>
      </c>
      <c r="E43" s="214" t="s">
        <v>593</v>
      </c>
      <c r="F43" s="215" t="s">
        <v>5</v>
      </c>
      <c r="H43" s="13" t="str">
        <f t="shared" si="0"/>
        <v>2007</v>
      </c>
      <c r="I43" s="52" t="s">
        <v>2490</v>
      </c>
      <c r="J43" s="13" t="str">
        <f t="shared" si="1"/>
        <v>Masculino</v>
      </c>
      <c r="K43" s="52" t="s">
        <v>2490</v>
      </c>
      <c r="L43" s="13" t="str">
        <f t="shared" si="2"/>
        <v>Até 3o kyu</v>
      </c>
      <c r="M43" s="52" t="s">
        <v>2490</v>
      </c>
      <c r="N43" s="13" t="str">
        <f t="shared" si="3"/>
        <v>KATA</v>
      </c>
      <c r="O43" s="13"/>
      <c r="P43" s="13"/>
      <c r="R43" t="s">
        <v>2423</v>
      </c>
      <c r="S43" t="s">
        <v>2490</v>
      </c>
      <c r="T43" t="s">
        <v>1</v>
      </c>
      <c r="U43" t="s">
        <v>2490</v>
      </c>
      <c r="V43" t="s">
        <v>593</v>
      </c>
      <c r="W43" t="s">
        <v>2490</v>
      </c>
      <c r="X43" t="s">
        <v>5</v>
      </c>
    </row>
    <row r="44" spans="1:24" x14ac:dyDescent="0.25">
      <c r="A44" s="211" t="s">
        <v>603</v>
      </c>
      <c r="B44" s="212">
        <v>111</v>
      </c>
      <c r="C44" s="213">
        <v>2008</v>
      </c>
      <c r="D44" s="214" t="s">
        <v>1</v>
      </c>
      <c r="E44" s="214" t="s">
        <v>593</v>
      </c>
      <c r="F44" s="215" t="s">
        <v>5</v>
      </c>
      <c r="H44" s="13" t="str">
        <f t="shared" si="0"/>
        <v>2008</v>
      </c>
      <c r="I44" s="52" t="s">
        <v>2490</v>
      </c>
      <c r="J44" s="13" t="str">
        <f t="shared" si="1"/>
        <v>Masculino</v>
      </c>
      <c r="K44" s="52" t="s">
        <v>2490</v>
      </c>
      <c r="L44" s="13" t="str">
        <f t="shared" si="2"/>
        <v>Até 3o kyu</v>
      </c>
      <c r="M44" s="52" t="s">
        <v>2490</v>
      </c>
      <c r="N44" s="13" t="str">
        <f t="shared" si="3"/>
        <v>KATA</v>
      </c>
      <c r="O44" s="13"/>
      <c r="P44" s="13"/>
      <c r="R44" t="s">
        <v>2405</v>
      </c>
      <c r="S44" t="s">
        <v>2490</v>
      </c>
      <c r="T44" t="s">
        <v>1</v>
      </c>
      <c r="U44" t="s">
        <v>2490</v>
      </c>
      <c r="V44" t="s">
        <v>593</v>
      </c>
      <c r="W44" t="s">
        <v>2490</v>
      </c>
      <c r="X44" t="s">
        <v>5</v>
      </c>
    </row>
    <row r="45" spans="1:24" x14ac:dyDescent="0.25">
      <c r="A45" s="206" t="s">
        <v>755</v>
      </c>
      <c r="B45" s="207">
        <v>112</v>
      </c>
      <c r="C45" s="208">
        <v>1992</v>
      </c>
      <c r="D45" s="209" t="s">
        <v>1</v>
      </c>
      <c r="E45" s="209" t="s">
        <v>596</v>
      </c>
      <c r="F45" s="210" t="s">
        <v>5</v>
      </c>
      <c r="H45" s="24" t="str">
        <f t="shared" si="0"/>
        <v>1992</v>
      </c>
      <c r="I45" s="36" t="s">
        <v>2490</v>
      </c>
      <c r="J45" s="24" t="str">
        <f t="shared" si="1"/>
        <v>Masculino</v>
      </c>
      <c r="K45" s="36" t="s">
        <v>2490</v>
      </c>
      <c r="L45" s="24" t="str">
        <f t="shared" si="2"/>
        <v>2o kyu e acima</v>
      </c>
      <c r="M45" s="36" t="s">
        <v>2490</v>
      </c>
      <c r="N45" s="24" t="str">
        <f t="shared" si="3"/>
        <v>KATA</v>
      </c>
      <c r="O45" s="24"/>
      <c r="P45" s="24"/>
      <c r="R45" t="s">
        <v>2408</v>
      </c>
      <c r="S45" t="s">
        <v>2490</v>
      </c>
      <c r="T45" t="s">
        <v>1</v>
      </c>
      <c r="U45" t="s">
        <v>2490</v>
      </c>
      <c r="V45" t="s">
        <v>596</v>
      </c>
      <c r="W45" t="s">
        <v>2490</v>
      </c>
      <c r="X45" t="s">
        <v>5</v>
      </c>
    </row>
    <row r="46" spans="1:24" x14ac:dyDescent="0.25">
      <c r="A46" s="206" t="s">
        <v>756</v>
      </c>
      <c r="B46" s="207">
        <v>112</v>
      </c>
      <c r="C46" s="208">
        <v>1993</v>
      </c>
      <c r="D46" s="209" t="s">
        <v>1</v>
      </c>
      <c r="E46" s="209" t="s">
        <v>596</v>
      </c>
      <c r="F46" s="210" t="s">
        <v>5</v>
      </c>
      <c r="H46" s="24" t="str">
        <f t="shared" si="0"/>
        <v>1993</v>
      </c>
      <c r="I46" s="36" t="s">
        <v>2490</v>
      </c>
      <c r="J46" s="24" t="str">
        <f t="shared" si="1"/>
        <v>Masculino</v>
      </c>
      <c r="K46" s="36" t="s">
        <v>2490</v>
      </c>
      <c r="L46" s="24" t="str">
        <f t="shared" si="2"/>
        <v>2o kyu e acima</v>
      </c>
      <c r="M46" s="36" t="s">
        <v>2490</v>
      </c>
      <c r="N46" s="24" t="str">
        <f t="shared" si="3"/>
        <v>KATA</v>
      </c>
      <c r="O46" s="24"/>
      <c r="P46" s="24"/>
      <c r="R46" t="s">
        <v>2409</v>
      </c>
      <c r="S46" t="s">
        <v>2490</v>
      </c>
      <c r="T46" t="s">
        <v>1</v>
      </c>
      <c r="U46" t="s">
        <v>2490</v>
      </c>
      <c r="V46" t="s">
        <v>596</v>
      </c>
      <c r="W46" t="s">
        <v>2490</v>
      </c>
      <c r="X46" t="s">
        <v>5</v>
      </c>
    </row>
    <row r="47" spans="1:24" x14ac:dyDescent="0.25">
      <c r="A47" s="206" t="s">
        <v>757</v>
      </c>
      <c r="B47" s="207">
        <v>112</v>
      </c>
      <c r="C47" s="208">
        <v>1994</v>
      </c>
      <c r="D47" s="209" t="s">
        <v>1</v>
      </c>
      <c r="E47" s="209" t="s">
        <v>596</v>
      </c>
      <c r="F47" s="210" t="s">
        <v>5</v>
      </c>
      <c r="H47" s="24" t="str">
        <f t="shared" si="0"/>
        <v>1994</v>
      </c>
      <c r="I47" s="36" t="s">
        <v>2490</v>
      </c>
      <c r="J47" s="24" t="str">
        <f t="shared" si="1"/>
        <v>Masculino</v>
      </c>
      <c r="K47" s="36" t="s">
        <v>2490</v>
      </c>
      <c r="L47" s="24" t="str">
        <f t="shared" si="2"/>
        <v>2o kyu e acima</v>
      </c>
      <c r="M47" s="36" t="s">
        <v>2490</v>
      </c>
      <c r="N47" s="24" t="str">
        <f t="shared" si="3"/>
        <v>KATA</v>
      </c>
      <c r="O47" s="24"/>
      <c r="P47" s="24"/>
      <c r="R47" t="s">
        <v>2410</v>
      </c>
      <c r="S47" t="s">
        <v>2490</v>
      </c>
      <c r="T47" t="s">
        <v>1</v>
      </c>
      <c r="U47" t="s">
        <v>2490</v>
      </c>
      <c r="V47" t="s">
        <v>596</v>
      </c>
      <c r="W47" t="s">
        <v>2490</v>
      </c>
      <c r="X47" t="s">
        <v>5</v>
      </c>
    </row>
    <row r="48" spans="1:24" x14ac:dyDescent="0.25">
      <c r="A48" s="206" t="s">
        <v>758</v>
      </c>
      <c r="B48" s="207">
        <v>112</v>
      </c>
      <c r="C48" s="208">
        <v>1995</v>
      </c>
      <c r="D48" s="209" t="s">
        <v>1</v>
      </c>
      <c r="E48" s="209" t="s">
        <v>596</v>
      </c>
      <c r="F48" s="210" t="s">
        <v>5</v>
      </c>
      <c r="H48" s="24" t="str">
        <f t="shared" si="0"/>
        <v>1995</v>
      </c>
      <c r="I48" s="36" t="s">
        <v>2490</v>
      </c>
      <c r="J48" s="24" t="str">
        <f t="shared" si="1"/>
        <v>Masculino</v>
      </c>
      <c r="K48" s="36" t="s">
        <v>2490</v>
      </c>
      <c r="L48" s="24" t="str">
        <f t="shared" si="2"/>
        <v>2o kyu e acima</v>
      </c>
      <c r="M48" s="36" t="s">
        <v>2490</v>
      </c>
      <c r="N48" s="24" t="str">
        <f t="shared" si="3"/>
        <v>KATA</v>
      </c>
      <c r="O48" s="24"/>
      <c r="P48" s="24"/>
      <c r="R48" t="s">
        <v>2411</v>
      </c>
      <c r="S48" t="s">
        <v>2490</v>
      </c>
      <c r="T48" t="s">
        <v>1</v>
      </c>
      <c r="U48" t="s">
        <v>2490</v>
      </c>
      <c r="V48" t="s">
        <v>596</v>
      </c>
      <c r="W48" t="s">
        <v>2490</v>
      </c>
      <c r="X48" t="s">
        <v>5</v>
      </c>
    </row>
    <row r="49" spans="1:24" x14ac:dyDescent="0.25">
      <c r="A49" s="206" t="s">
        <v>759</v>
      </c>
      <c r="B49" s="207">
        <v>112</v>
      </c>
      <c r="C49" s="208">
        <v>1996</v>
      </c>
      <c r="D49" s="209" t="s">
        <v>1</v>
      </c>
      <c r="E49" s="209" t="s">
        <v>596</v>
      </c>
      <c r="F49" s="210" t="s">
        <v>5</v>
      </c>
      <c r="H49" s="24" t="str">
        <f t="shared" si="0"/>
        <v>1996</v>
      </c>
      <c r="I49" s="36" t="s">
        <v>2490</v>
      </c>
      <c r="J49" s="24" t="str">
        <f t="shared" si="1"/>
        <v>Masculino</v>
      </c>
      <c r="K49" s="36" t="s">
        <v>2490</v>
      </c>
      <c r="L49" s="24" t="str">
        <f t="shared" si="2"/>
        <v>2o kyu e acima</v>
      </c>
      <c r="M49" s="36" t="s">
        <v>2490</v>
      </c>
      <c r="N49" s="24" t="str">
        <f t="shared" si="3"/>
        <v>KATA</v>
      </c>
      <c r="O49" s="24"/>
      <c r="P49" s="24"/>
      <c r="R49" t="s">
        <v>2412</v>
      </c>
      <c r="S49" t="s">
        <v>2490</v>
      </c>
      <c r="T49" t="s">
        <v>1</v>
      </c>
      <c r="U49" t="s">
        <v>2490</v>
      </c>
      <c r="V49" t="s">
        <v>596</v>
      </c>
      <c r="W49" t="s">
        <v>2490</v>
      </c>
      <c r="X49" t="s">
        <v>5</v>
      </c>
    </row>
    <row r="50" spans="1:24" x14ac:dyDescent="0.25">
      <c r="A50" s="206" t="s">
        <v>760</v>
      </c>
      <c r="B50" s="207">
        <v>112</v>
      </c>
      <c r="C50" s="208">
        <v>1997</v>
      </c>
      <c r="D50" s="209" t="s">
        <v>1</v>
      </c>
      <c r="E50" s="209" t="s">
        <v>596</v>
      </c>
      <c r="F50" s="210" t="s">
        <v>5</v>
      </c>
      <c r="H50" s="24" t="str">
        <f t="shared" si="0"/>
        <v>1997</v>
      </c>
      <c r="I50" s="36" t="s">
        <v>2490</v>
      </c>
      <c r="J50" s="24" t="str">
        <f t="shared" si="1"/>
        <v>Masculino</v>
      </c>
      <c r="K50" s="36" t="s">
        <v>2490</v>
      </c>
      <c r="L50" s="24" t="str">
        <f t="shared" si="2"/>
        <v>2o kyu e acima</v>
      </c>
      <c r="M50" s="36" t="s">
        <v>2490</v>
      </c>
      <c r="N50" s="24" t="str">
        <f t="shared" si="3"/>
        <v>KATA</v>
      </c>
      <c r="O50" s="24"/>
      <c r="P50" s="24"/>
      <c r="R50" t="s">
        <v>2413</v>
      </c>
      <c r="S50" t="s">
        <v>2490</v>
      </c>
      <c r="T50" t="s">
        <v>1</v>
      </c>
      <c r="U50" t="s">
        <v>2490</v>
      </c>
      <c r="V50" t="s">
        <v>596</v>
      </c>
      <c r="W50" t="s">
        <v>2490</v>
      </c>
      <c r="X50" t="s">
        <v>5</v>
      </c>
    </row>
    <row r="51" spans="1:24" x14ac:dyDescent="0.25">
      <c r="A51" s="206" t="s">
        <v>761</v>
      </c>
      <c r="B51" s="207">
        <v>112</v>
      </c>
      <c r="C51" s="208">
        <v>1998</v>
      </c>
      <c r="D51" s="209" t="s">
        <v>1</v>
      </c>
      <c r="E51" s="209" t="s">
        <v>596</v>
      </c>
      <c r="F51" s="210" t="s">
        <v>5</v>
      </c>
      <c r="H51" s="24" t="str">
        <f t="shared" si="0"/>
        <v>1998</v>
      </c>
      <c r="I51" s="36" t="s">
        <v>2490</v>
      </c>
      <c r="J51" s="24" t="str">
        <f t="shared" si="1"/>
        <v>Masculino</v>
      </c>
      <c r="K51" s="36" t="s">
        <v>2490</v>
      </c>
      <c r="L51" s="24" t="str">
        <f t="shared" si="2"/>
        <v>2o kyu e acima</v>
      </c>
      <c r="M51" s="36" t="s">
        <v>2490</v>
      </c>
      <c r="N51" s="24" t="str">
        <f t="shared" si="3"/>
        <v>KATA</v>
      </c>
      <c r="O51" s="24"/>
      <c r="P51" s="24"/>
      <c r="R51" t="s">
        <v>2414</v>
      </c>
      <c r="S51" t="s">
        <v>2490</v>
      </c>
      <c r="T51" t="s">
        <v>1</v>
      </c>
      <c r="U51" t="s">
        <v>2490</v>
      </c>
      <c r="V51" t="s">
        <v>596</v>
      </c>
      <c r="W51" t="s">
        <v>2490</v>
      </c>
      <c r="X51" t="s">
        <v>5</v>
      </c>
    </row>
    <row r="52" spans="1:24" x14ac:dyDescent="0.25">
      <c r="A52" s="206" t="s">
        <v>762</v>
      </c>
      <c r="B52" s="207">
        <v>112</v>
      </c>
      <c r="C52" s="208">
        <v>1999</v>
      </c>
      <c r="D52" s="209" t="s">
        <v>1</v>
      </c>
      <c r="E52" s="209" t="s">
        <v>596</v>
      </c>
      <c r="F52" s="210" t="s">
        <v>5</v>
      </c>
      <c r="H52" s="24" t="str">
        <f t="shared" si="0"/>
        <v>1999</v>
      </c>
      <c r="I52" s="36" t="s">
        <v>2490</v>
      </c>
      <c r="J52" s="24" t="str">
        <f t="shared" si="1"/>
        <v>Masculino</v>
      </c>
      <c r="K52" s="36" t="s">
        <v>2490</v>
      </c>
      <c r="L52" s="24" t="str">
        <f t="shared" si="2"/>
        <v>2o kyu e acima</v>
      </c>
      <c r="M52" s="36" t="s">
        <v>2490</v>
      </c>
      <c r="N52" s="24" t="str">
        <f t="shared" si="3"/>
        <v>KATA</v>
      </c>
      <c r="O52" s="24"/>
      <c r="P52" s="24"/>
      <c r="R52" t="s">
        <v>2415</v>
      </c>
      <c r="S52" t="s">
        <v>2490</v>
      </c>
      <c r="T52" t="s">
        <v>1</v>
      </c>
      <c r="U52" t="s">
        <v>2490</v>
      </c>
      <c r="V52" t="s">
        <v>596</v>
      </c>
      <c r="W52" t="s">
        <v>2490</v>
      </c>
      <c r="X52" t="s">
        <v>5</v>
      </c>
    </row>
    <row r="53" spans="1:24" x14ac:dyDescent="0.25">
      <c r="A53" s="206" t="s">
        <v>763</v>
      </c>
      <c r="B53" s="207">
        <v>112</v>
      </c>
      <c r="C53" s="208">
        <v>2000</v>
      </c>
      <c r="D53" s="209" t="s">
        <v>1</v>
      </c>
      <c r="E53" s="209" t="s">
        <v>596</v>
      </c>
      <c r="F53" s="210" t="s">
        <v>5</v>
      </c>
      <c r="H53" s="24" t="str">
        <f t="shared" si="0"/>
        <v>2000</v>
      </c>
      <c r="I53" s="36" t="s">
        <v>2490</v>
      </c>
      <c r="J53" s="24" t="str">
        <f t="shared" si="1"/>
        <v>Masculino</v>
      </c>
      <c r="K53" s="36" t="s">
        <v>2490</v>
      </c>
      <c r="L53" s="24" t="str">
        <f t="shared" si="2"/>
        <v>2o kyu e acima</v>
      </c>
      <c r="M53" s="36" t="s">
        <v>2490</v>
      </c>
      <c r="N53" s="24" t="str">
        <f t="shared" si="3"/>
        <v>KATA</v>
      </c>
      <c r="O53" s="24"/>
      <c r="P53" s="24"/>
      <c r="R53" t="s">
        <v>2416</v>
      </c>
      <c r="S53" t="s">
        <v>2490</v>
      </c>
      <c r="T53" t="s">
        <v>1</v>
      </c>
      <c r="U53" t="s">
        <v>2490</v>
      </c>
      <c r="V53" t="s">
        <v>596</v>
      </c>
      <c r="W53" t="s">
        <v>2490</v>
      </c>
      <c r="X53" t="s">
        <v>5</v>
      </c>
    </row>
    <row r="54" spans="1:24" x14ac:dyDescent="0.25">
      <c r="A54" s="206" t="s">
        <v>764</v>
      </c>
      <c r="B54" s="207">
        <v>112</v>
      </c>
      <c r="C54" s="208">
        <v>2001</v>
      </c>
      <c r="D54" s="209" t="s">
        <v>1</v>
      </c>
      <c r="E54" s="209" t="s">
        <v>596</v>
      </c>
      <c r="F54" s="210" t="s">
        <v>5</v>
      </c>
      <c r="H54" s="24" t="str">
        <f t="shared" si="0"/>
        <v>2001</v>
      </c>
      <c r="I54" s="36" t="s">
        <v>2490</v>
      </c>
      <c r="J54" s="24" t="str">
        <f t="shared" si="1"/>
        <v>Masculino</v>
      </c>
      <c r="K54" s="36" t="s">
        <v>2490</v>
      </c>
      <c r="L54" s="24" t="str">
        <f t="shared" si="2"/>
        <v>2o kyu e acima</v>
      </c>
      <c r="M54" s="36" t="s">
        <v>2490</v>
      </c>
      <c r="N54" s="24" t="str">
        <f t="shared" si="3"/>
        <v>KATA</v>
      </c>
      <c r="O54" s="24"/>
      <c r="P54" s="24"/>
      <c r="R54" t="s">
        <v>2417</v>
      </c>
      <c r="S54" t="s">
        <v>2490</v>
      </c>
      <c r="T54" t="s">
        <v>1</v>
      </c>
      <c r="U54" t="s">
        <v>2490</v>
      </c>
      <c r="V54" t="s">
        <v>596</v>
      </c>
      <c r="W54" t="s">
        <v>2490</v>
      </c>
      <c r="X54" t="s">
        <v>5</v>
      </c>
    </row>
    <row r="55" spans="1:24" x14ac:dyDescent="0.25">
      <c r="A55" s="206" t="s">
        <v>765</v>
      </c>
      <c r="B55" s="207">
        <v>112</v>
      </c>
      <c r="C55" s="208">
        <v>2002</v>
      </c>
      <c r="D55" s="209" t="s">
        <v>1</v>
      </c>
      <c r="E55" s="209" t="s">
        <v>596</v>
      </c>
      <c r="F55" s="210" t="s">
        <v>5</v>
      </c>
      <c r="H55" s="24" t="str">
        <f t="shared" si="0"/>
        <v>2002</v>
      </c>
      <c r="I55" s="36" t="s">
        <v>2490</v>
      </c>
      <c r="J55" s="24" t="str">
        <f t="shared" si="1"/>
        <v>Masculino</v>
      </c>
      <c r="K55" s="36" t="s">
        <v>2490</v>
      </c>
      <c r="L55" s="24" t="str">
        <f t="shared" si="2"/>
        <v>2o kyu e acima</v>
      </c>
      <c r="M55" s="36" t="s">
        <v>2490</v>
      </c>
      <c r="N55" s="24" t="str">
        <f t="shared" si="3"/>
        <v>KATA</v>
      </c>
      <c r="O55" s="24"/>
      <c r="P55" s="24"/>
      <c r="R55" t="s">
        <v>2418</v>
      </c>
      <c r="S55" t="s">
        <v>2490</v>
      </c>
      <c r="T55" t="s">
        <v>1</v>
      </c>
      <c r="U55" t="s">
        <v>2490</v>
      </c>
      <c r="V55" t="s">
        <v>596</v>
      </c>
      <c r="W55" t="s">
        <v>2490</v>
      </c>
      <c r="X55" t="s">
        <v>5</v>
      </c>
    </row>
    <row r="56" spans="1:24" x14ac:dyDescent="0.25">
      <c r="A56" s="206" t="s">
        <v>766</v>
      </c>
      <c r="B56" s="207">
        <v>112</v>
      </c>
      <c r="C56" s="208">
        <v>2003</v>
      </c>
      <c r="D56" s="209" t="s">
        <v>1</v>
      </c>
      <c r="E56" s="209" t="s">
        <v>596</v>
      </c>
      <c r="F56" s="210" t="s">
        <v>5</v>
      </c>
      <c r="H56" s="24" t="str">
        <f t="shared" si="0"/>
        <v>2003</v>
      </c>
      <c r="I56" s="36" t="s">
        <v>2490</v>
      </c>
      <c r="J56" s="24" t="str">
        <f t="shared" si="1"/>
        <v>Masculino</v>
      </c>
      <c r="K56" s="36" t="s">
        <v>2490</v>
      </c>
      <c r="L56" s="24" t="str">
        <f t="shared" si="2"/>
        <v>2o kyu e acima</v>
      </c>
      <c r="M56" s="36" t="s">
        <v>2490</v>
      </c>
      <c r="N56" s="24" t="str">
        <f t="shared" si="3"/>
        <v>KATA</v>
      </c>
      <c r="O56" s="24"/>
      <c r="P56" s="24"/>
      <c r="R56" t="s">
        <v>2419</v>
      </c>
      <c r="S56" t="s">
        <v>2490</v>
      </c>
      <c r="T56" t="s">
        <v>1</v>
      </c>
      <c r="U56" t="s">
        <v>2490</v>
      </c>
      <c r="V56" t="s">
        <v>596</v>
      </c>
      <c r="W56" t="s">
        <v>2490</v>
      </c>
      <c r="X56" t="s">
        <v>5</v>
      </c>
    </row>
    <row r="57" spans="1:24" x14ac:dyDescent="0.25">
      <c r="A57" s="206" t="s">
        <v>767</v>
      </c>
      <c r="B57" s="207">
        <v>112</v>
      </c>
      <c r="C57" s="208">
        <v>2004</v>
      </c>
      <c r="D57" s="209" t="s">
        <v>1</v>
      </c>
      <c r="E57" s="209" t="s">
        <v>596</v>
      </c>
      <c r="F57" s="210" t="s">
        <v>5</v>
      </c>
      <c r="H57" s="24" t="str">
        <f t="shared" si="0"/>
        <v>2004</v>
      </c>
      <c r="I57" s="36" t="s">
        <v>2490</v>
      </c>
      <c r="J57" s="24" t="str">
        <f t="shared" si="1"/>
        <v>Masculino</v>
      </c>
      <c r="K57" s="36" t="s">
        <v>2490</v>
      </c>
      <c r="L57" s="24" t="str">
        <f t="shared" si="2"/>
        <v>2o kyu e acima</v>
      </c>
      <c r="M57" s="36" t="s">
        <v>2490</v>
      </c>
      <c r="N57" s="24" t="str">
        <f t="shared" si="3"/>
        <v>KATA</v>
      </c>
      <c r="O57" s="24"/>
      <c r="P57" s="24"/>
      <c r="R57" t="s">
        <v>2420</v>
      </c>
      <c r="S57" t="s">
        <v>2490</v>
      </c>
      <c r="T57" t="s">
        <v>1</v>
      </c>
      <c r="U57" t="s">
        <v>2490</v>
      </c>
      <c r="V57" t="s">
        <v>596</v>
      </c>
      <c r="W57" t="s">
        <v>2490</v>
      </c>
      <c r="X57" t="s">
        <v>5</v>
      </c>
    </row>
    <row r="58" spans="1:24" x14ac:dyDescent="0.25">
      <c r="A58" s="206" t="s">
        <v>608</v>
      </c>
      <c r="B58" s="207">
        <v>112</v>
      </c>
      <c r="C58" s="208">
        <v>2005</v>
      </c>
      <c r="D58" s="209" t="s">
        <v>1</v>
      </c>
      <c r="E58" s="209" t="s">
        <v>596</v>
      </c>
      <c r="F58" s="210" t="s">
        <v>5</v>
      </c>
      <c r="H58" s="24" t="str">
        <f t="shared" si="0"/>
        <v>2005</v>
      </c>
      <c r="I58" s="36" t="s">
        <v>2490</v>
      </c>
      <c r="J58" s="24" t="str">
        <f t="shared" si="1"/>
        <v>Masculino</v>
      </c>
      <c r="K58" s="36" t="s">
        <v>2490</v>
      </c>
      <c r="L58" s="24" t="str">
        <f t="shared" si="2"/>
        <v>2o kyu e acima</v>
      </c>
      <c r="M58" s="36" t="s">
        <v>2490</v>
      </c>
      <c r="N58" s="24" t="str">
        <f t="shared" si="3"/>
        <v>KATA</v>
      </c>
      <c r="O58" s="24"/>
      <c r="P58" s="24"/>
      <c r="R58" t="s">
        <v>2421</v>
      </c>
      <c r="S58" t="s">
        <v>2490</v>
      </c>
      <c r="T58" t="s">
        <v>1</v>
      </c>
      <c r="U58" t="s">
        <v>2490</v>
      </c>
      <c r="V58" t="s">
        <v>596</v>
      </c>
      <c r="W58" t="s">
        <v>2490</v>
      </c>
      <c r="X58" t="s">
        <v>5</v>
      </c>
    </row>
    <row r="59" spans="1:24" x14ac:dyDescent="0.25">
      <c r="A59" s="206" t="s">
        <v>609</v>
      </c>
      <c r="B59" s="207">
        <v>112</v>
      </c>
      <c r="C59" s="208">
        <v>2006</v>
      </c>
      <c r="D59" s="209" t="s">
        <v>1</v>
      </c>
      <c r="E59" s="209" t="s">
        <v>596</v>
      </c>
      <c r="F59" s="210" t="s">
        <v>5</v>
      </c>
      <c r="H59" s="24" t="str">
        <f t="shared" si="0"/>
        <v>2006</v>
      </c>
      <c r="I59" s="36" t="s">
        <v>2490</v>
      </c>
      <c r="J59" s="24" t="str">
        <f t="shared" si="1"/>
        <v>Masculino</v>
      </c>
      <c r="K59" s="36" t="s">
        <v>2490</v>
      </c>
      <c r="L59" s="24" t="str">
        <f t="shared" si="2"/>
        <v>2o kyu e acima</v>
      </c>
      <c r="M59" s="36" t="s">
        <v>2490</v>
      </c>
      <c r="N59" s="24" t="str">
        <f t="shared" si="3"/>
        <v>KATA</v>
      </c>
      <c r="O59" s="24"/>
      <c r="P59" s="24"/>
      <c r="R59" t="s">
        <v>2422</v>
      </c>
      <c r="S59" t="s">
        <v>2490</v>
      </c>
      <c r="T59" t="s">
        <v>1</v>
      </c>
      <c r="U59" t="s">
        <v>2490</v>
      </c>
      <c r="V59" t="s">
        <v>596</v>
      </c>
      <c r="W59" t="s">
        <v>2490</v>
      </c>
      <c r="X59" t="s">
        <v>5</v>
      </c>
    </row>
    <row r="60" spans="1:24" x14ac:dyDescent="0.25">
      <c r="A60" s="206" t="s">
        <v>604</v>
      </c>
      <c r="B60" s="207">
        <v>112</v>
      </c>
      <c r="C60" s="208">
        <v>2007</v>
      </c>
      <c r="D60" s="209" t="s">
        <v>1</v>
      </c>
      <c r="E60" s="209" t="s">
        <v>596</v>
      </c>
      <c r="F60" s="210" t="s">
        <v>5</v>
      </c>
      <c r="H60" s="24" t="str">
        <f t="shared" si="0"/>
        <v>2007</v>
      </c>
      <c r="I60" s="36" t="s">
        <v>2490</v>
      </c>
      <c r="J60" s="24" t="str">
        <f t="shared" si="1"/>
        <v>Masculino</v>
      </c>
      <c r="K60" s="36" t="s">
        <v>2490</v>
      </c>
      <c r="L60" s="24" t="str">
        <f t="shared" si="2"/>
        <v>2o kyu e acima</v>
      </c>
      <c r="M60" s="36" t="s">
        <v>2490</v>
      </c>
      <c r="N60" s="24" t="str">
        <f t="shared" si="3"/>
        <v>KATA</v>
      </c>
      <c r="O60" s="24"/>
      <c r="P60" s="24"/>
      <c r="R60" t="s">
        <v>2423</v>
      </c>
      <c r="S60" t="s">
        <v>2490</v>
      </c>
      <c r="T60" t="s">
        <v>1</v>
      </c>
      <c r="U60" t="s">
        <v>2490</v>
      </c>
      <c r="V60" t="s">
        <v>596</v>
      </c>
      <c r="W60" t="s">
        <v>2490</v>
      </c>
      <c r="X60" t="s">
        <v>5</v>
      </c>
    </row>
    <row r="61" spans="1:24" x14ac:dyDescent="0.25">
      <c r="A61" s="206" t="s">
        <v>605</v>
      </c>
      <c r="B61" s="207">
        <v>112</v>
      </c>
      <c r="C61" s="208">
        <v>2008</v>
      </c>
      <c r="D61" s="209" t="s">
        <v>1</v>
      </c>
      <c r="E61" s="209" t="s">
        <v>596</v>
      </c>
      <c r="F61" s="210" t="s">
        <v>5</v>
      </c>
      <c r="H61" s="24" t="str">
        <f t="shared" si="0"/>
        <v>2008</v>
      </c>
      <c r="I61" s="36" t="s">
        <v>2490</v>
      </c>
      <c r="J61" s="24" t="str">
        <f t="shared" si="1"/>
        <v>Masculino</v>
      </c>
      <c r="K61" s="36" t="s">
        <v>2490</v>
      </c>
      <c r="L61" s="24" t="str">
        <f t="shared" si="2"/>
        <v>2o kyu e acima</v>
      </c>
      <c r="M61" s="36" t="s">
        <v>2490</v>
      </c>
      <c r="N61" s="24" t="str">
        <f t="shared" si="3"/>
        <v>KATA</v>
      </c>
      <c r="O61" s="24"/>
      <c r="P61" s="24"/>
      <c r="R61" t="s">
        <v>2405</v>
      </c>
      <c r="S61" t="s">
        <v>2490</v>
      </c>
      <c r="T61" t="s">
        <v>1</v>
      </c>
      <c r="U61" t="s">
        <v>2490</v>
      </c>
      <c r="V61" t="s">
        <v>596</v>
      </c>
      <c r="W61" t="s">
        <v>2490</v>
      </c>
      <c r="X61" t="s">
        <v>5</v>
      </c>
    </row>
    <row r="62" spans="1:24" x14ac:dyDescent="0.25">
      <c r="A62" s="211" t="s">
        <v>683</v>
      </c>
      <c r="B62" s="212">
        <v>113</v>
      </c>
      <c r="C62" s="213">
        <v>1982</v>
      </c>
      <c r="D62" s="214" t="s">
        <v>1</v>
      </c>
      <c r="E62" s="214" t="s">
        <v>593</v>
      </c>
      <c r="F62" s="215" t="s">
        <v>5</v>
      </c>
      <c r="H62" s="13" t="str">
        <f t="shared" si="0"/>
        <v>1982</v>
      </c>
      <c r="I62" s="52" t="s">
        <v>2490</v>
      </c>
      <c r="J62" s="13" t="str">
        <f t="shared" si="1"/>
        <v>Masculino</v>
      </c>
      <c r="K62" s="52" t="s">
        <v>2490</v>
      </c>
      <c r="L62" s="13" t="str">
        <f t="shared" si="2"/>
        <v>Até 3o kyu</v>
      </c>
      <c r="M62" s="52" t="s">
        <v>2490</v>
      </c>
      <c r="N62" s="13" t="str">
        <f t="shared" si="3"/>
        <v>KATA</v>
      </c>
      <c r="O62" s="13"/>
      <c r="P62" s="13"/>
      <c r="R62" t="s">
        <v>2425</v>
      </c>
      <c r="S62" t="s">
        <v>2490</v>
      </c>
      <c r="T62" t="s">
        <v>1</v>
      </c>
      <c r="U62" t="s">
        <v>2490</v>
      </c>
      <c r="V62" t="s">
        <v>593</v>
      </c>
      <c r="W62" t="s">
        <v>2490</v>
      </c>
      <c r="X62" t="s">
        <v>5</v>
      </c>
    </row>
    <row r="63" spans="1:24" x14ac:dyDescent="0.25">
      <c r="A63" s="211" t="s">
        <v>684</v>
      </c>
      <c r="B63" s="212">
        <v>113</v>
      </c>
      <c r="C63" s="213">
        <v>1983</v>
      </c>
      <c r="D63" s="214" t="s">
        <v>1</v>
      </c>
      <c r="E63" s="214" t="s">
        <v>593</v>
      </c>
      <c r="F63" s="215" t="s">
        <v>5</v>
      </c>
      <c r="H63" s="13" t="str">
        <f t="shared" si="0"/>
        <v>1983</v>
      </c>
      <c r="I63" s="52" t="s">
        <v>2490</v>
      </c>
      <c r="J63" s="13" t="str">
        <f t="shared" si="1"/>
        <v>Masculino</v>
      </c>
      <c r="K63" s="52" t="s">
        <v>2490</v>
      </c>
      <c r="L63" s="13" t="str">
        <f t="shared" si="2"/>
        <v>Até 3o kyu</v>
      </c>
      <c r="M63" s="52" t="s">
        <v>2490</v>
      </c>
      <c r="N63" s="13" t="str">
        <f t="shared" si="3"/>
        <v>KATA</v>
      </c>
      <c r="O63" s="13"/>
      <c r="P63" s="13"/>
      <c r="R63" t="s">
        <v>2426</v>
      </c>
      <c r="S63" t="s">
        <v>2490</v>
      </c>
      <c r="T63" t="s">
        <v>1</v>
      </c>
      <c r="U63" t="s">
        <v>2490</v>
      </c>
      <c r="V63" t="s">
        <v>593</v>
      </c>
      <c r="W63" t="s">
        <v>2490</v>
      </c>
      <c r="X63" t="s">
        <v>5</v>
      </c>
    </row>
    <row r="64" spans="1:24" x14ac:dyDescent="0.25">
      <c r="A64" s="211" t="s">
        <v>685</v>
      </c>
      <c r="B64" s="212">
        <v>113</v>
      </c>
      <c r="C64" s="213">
        <v>1984</v>
      </c>
      <c r="D64" s="214" t="s">
        <v>1</v>
      </c>
      <c r="E64" s="214" t="s">
        <v>593</v>
      </c>
      <c r="F64" s="215" t="s">
        <v>5</v>
      </c>
      <c r="H64" s="13" t="str">
        <f t="shared" si="0"/>
        <v>1984</v>
      </c>
      <c r="I64" s="52" t="s">
        <v>2490</v>
      </c>
      <c r="J64" s="13" t="str">
        <f t="shared" si="1"/>
        <v>Masculino</v>
      </c>
      <c r="K64" s="52" t="s">
        <v>2490</v>
      </c>
      <c r="L64" s="13" t="str">
        <f t="shared" si="2"/>
        <v>Até 3o kyu</v>
      </c>
      <c r="M64" s="52" t="s">
        <v>2490</v>
      </c>
      <c r="N64" s="13" t="str">
        <f t="shared" si="3"/>
        <v>KATA</v>
      </c>
      <c r="O64" s="13"/>
      <c r="P64" s="13"/>
      <c r="R64" t="s">
        <v>2427</v>
      </c>
      <c r="S64" t="s">
        <v>2490</v>
      </c>
      <c r="T64" t="s">
        <v>1</v>
      </c>
      <c r="U64" t="s">
        <v>2490</v>
      </c>
      <c r="V64" t="s">
        <v>593</v>
      </c>
      <c r="W64" t="s">
        <v>2490</v>
      </c>
      <c r="X64" t="s">
        <v>5</v>
      </c>
    </row>
    <row r="65" spans="1:24" x14ac:dyDescent="0.25">
      <c r="A65" s="211" t="s">
        <v>686</v>
      </c>
      <c r="B65" s="212">
        <v>113</v>
      </c>
      <c r="C65" s="213">
        <v>1985</v>
      </c>
      <c r="D65" s="214" t="s">
        <v>1</v>
      </c>
      <c r="E65" s="214" t="s">
        <v>593</v>
      </c>
      <c r="F65" s="215" t="s">
        <v>5</v>
      </c>
      <c r="H65" s="13" t="str">
        <f t="shared" si="0"/>
        <v>1985</v>
      </c>
      <c r="I65" s="52" t="s">
        <v>2490</v>
      </c>
      <c r="J65" s="13" t="str">
        <f t="shared" si="1"/>
        <v>Masculino</v>
      </c>
      <c r="K65" s="52" t="s">
        <v>2490</v>
      </c>
      <c r="L65" s="13" t="str">
        <f t="shared" si="2"/>
        <v>Até 3o kyu</v>
      </c>
      <c r="M65" s="52" t="s">
        <v>2490</v>
      </c>
      <c r="N65" s="13" t="str">
        <f t="shared" si="3"/>
        <v>KATA</v>
      </c>
      <c r="O65" s="13"/>
      <c r="P65" s="13"/>
      <c r="R65" t="s">
        <v>2428</v>
      </c>
      <c r="S65" t="s">
        <v>2490</v>
      </c>
      <c r="T65" t="s">
        <v>1</v>
      </c>
      <c r="U65" t="s">
        <v>2490</v>
      </c>
      <c r="V65" t="s">
        <v>593</v>
      </c>
      <c r="W65" t="s">
        <v>2490</v>
      </c>
      <c r="X65" t="s">
        <v>5</v>
      </c>
    </row>
    <row r="66" spans="1:24" x14ac:dyDescent="0.25">
      <c r="A66" s="211" t="s">
        <v>687</v>
      </c>
      <c r="B66" s="212">
        <v>113</v>
      </c>
      <c r="C66" s="213">
        <v>1986</v>
      </c>
      <c r="D66" s="214" t="s">
        <v>1</v>
      </c>
      <c r="E66" s="214" t="s">
        <v>593</v>
      </c>
      <c r="F66" s="215" t="s">
        <v>5</v>
      </c>
      <c r="H66" s="13" t="str">
        <f t="shared" si="0"/>
        <v>1986</v>
      </c>
      <c r="I66" s="52" t="s">
        <v>2490</v>
      </c>
      <c r="J66" s="13" t="str">
        <f t="shared" si="1"/>
        <v>Masculino</v>
      </c>
      <c r="K66" s="52" t="s">
        <v>2490</v>
      </c>
      <c r="L66" s="13" t="str">
        <f t="shared" si="2"/>
        <v>Até 3o kyu</v>
      </c>
      <c r="M66" s="52" t="s">
        <v>2490</v>
      </c>
      <c r="N66" s="13" t="str">
        <f t="shared" si="3"/>
        <v>KATA</v>
      </c>
      <c r="O66" s="13"/>
      <c r="P66" s="13"/>
      <c r="R66" t="s">
        <v>2429</v>
      </c>
      <c r="S66" t="s">
        <v>2490</v>
      </c>
      <c r="T66" t="s">
        <v>1</v>
      </c>
      <c r="U66" t="s">
        <v>2490</v>
      </c>
      <c r="V66" t="s">
        <v>593</v>
      </c>
      <c r="W66" t="s">
        <v>2490</v>
      </c>
      <c r="X66" t="s">
        <v>5</v>
      </c>
    </row>
    <row r="67" spans="1:24" x14ac:dyDescent="0.25">
      <c r="A67" s="211" t="s">
        <v>688</v>
      </c>
      <c r="B67" s="212">
        <v>113</v>
      </c>
      <c r="C67" s="213">
        <v>1987</v>
      </c>
      <c r="D67" s="214" t="s">
        <v>1</v>
      </c>
      <c r="E67" s="214" t="s">
        <v>593</v>
      </c>
      <c r="F67" s="215" t="s">
        <v>5</v>
      </c>
      <c r="H67" s="13" t="str">
        <f t="shared" si="0"/>
        <v>1987</v>
      </c>
      <c r="I67" s="52" t="s">
        <v>2490</v>
      </c>
      <c r="J67" s="13" t="str">
        <f t="shared" si="1"/>
        <v>Masculino</v>
      </c>
      <c r="K67" s="52" t="s">
        <v>2490</v>
      </c>
      <c r="L67" s="13" t="str">
        <f t="shared" si="2"/>
        <v>Até 3o kyu</v>
      </c>
      <c r="M67" s="52" t="s">
        <v>2490</v>
      </c>
      <c r="N67" s="13" t="str">
        <f t="shared" si="3"/>
        <v>KATA</v>
      </c>
      <c r="O67" s="13"/>
      <c r="P67" s="13"/>
      <c r="R67" t="s">
        <v>2430</v>
      </c>
      <c r="S67" t="s">
        <v>2490</v>
      </c>
      <c r="T67" t="s">
        <v>1</v>
      </c>
      <c r="U67" t="s">
        <v>2490</v>
      </c>
      <c r="V67" t="s">
        <v>593</v>
      </c>
      <c r="W67" t="s">
        <v>2490</v>
      </c>
      <c r="X67" t="s">
        <v>5</v>
      </c>
    </row>
    <row r="68" spans="1:24" x14ac:dyDescent="0.25">
      <c r="A68" s="211" t="s">
        <v>610</v>
      </c>
      <c r="B68" s="212">
        <v>113</v>
      </c>
      <c r="C68" s="213">
        <v>1988</v>
      </c>
      <c r="D68" s="214" t="s">
        <v>1</v>
      </c>
      <c r="E68" s="214" t="s">
        <v>593</v>
      </c>
      <c r="F68" s="215" t="s">
        <v>5</v>
      </c>
      <c r="H68" s="13" t="str">
        <f t="shared" ref="H68:H131" si="4">_xlfn.CONCAT(C68)</f>
        <v>1988</v>
      </c>
      <c r="I68" s="52" t="s">
        <v>2490</v>
      </c>
      <c r="J68" s="13" t="str">
        <f t="shared" ref="J68:J131" si="5">_xlfn.CONCAT(D68)</f>
        <v>Masculino</v>
      </c>
      <c r="K68" s="52" t="s">
        <v>2490</v>
      </c>
      <c r="L68" s="13" t="str">
        <f t="shared" ref="L68:L131" si="6">_xlfn.CONCAT(E68)</f>
        <v>Até 3o kyu</v>
      </c>
      <c r="M68" s="52" t="s">
        <v>2490</v>
      </c>
      <c r="N68" s="13" t="str">
        <f t="shared" ref="N68:N131" si="7">_xlfn.CONCAT(F68)</f>
        <v>KATA</v>
      </c>
      <c r="O68" s="13"/>
      <c r="P68" s="13"/>
      <c r="R68" t="s">
        <v>2431</v>
      </c>
      <c r="S68" t="s">
        <v>2490</v>
      </c>
      <c r="T68" t="s">
        <v>1</v>
      </c>
      <c r="U68" t="s">
        <v>2490</v>
      </c>
      <c r="V68" t="s">
        <v>593</v>
      </c>
      <c r="W68" t="s">
        <v>2490</v>
      </c>
      <c r="X68" t="s">
        <v>5</v>
      </c>
    </row>
    <row r="69" spans="1:24" x14ac:dyDescent="0.25">
      <c r="A69" s="211" t="s">
        <v>611</v>
      </c>
      <c r="B69" s="212">
        <v>113</v>
      </c>
      <c r="C69" s="213">
        <v>1989</v>
      </c>
      <c r="D69" s="214" t="s">
        <v>1</v>
      </c>
      <c r="E69" s="214" t="s">
        <v>593</v>
      </c>
      <c r="F69" s="215" t="s">
        <v>5</v>
      </c>
      <c r="H69" s="13" t="str">
        <f t="shared" si="4"/>
        <v>1989</v>
      </c>
      <c r="I69" s="52" t="s">
        <v>2490</v>
      </c>
      <c r="J69" s="13" t="str">
        <f t="shared" si="5"/>
        <v>Masculino</v>
      </c>
      <c r="K69" s="52" t="s">
        <v>2490</v>
      </c>
      <c r="L69" s="13" t="str">
        <f t="shared" si="6"/>
        <v>Até 3o kyu</v>
      </c>
      <c r="M69" s="52" t="s">
        <v>2490</v>
      </c>
      <c r="N69" s="13" t="str">
        <f t="shared" si="7"/>
        <v>KATA</v>
      </c>
      <c r="O69" s="13"/>
      <c r="P69" s="13"/>
      <c r="R69" t="s">
        <v>2432</v>
      </c>
      <c r="S69" t="s">
        <v>2490</v>
      </c>
      <c r="T69" t="s">
        <v>1</v>
      </c>
      <c r="U69" t="s">
        <v>2490</v>
      </c>
      <c r="V69" t="s">
        <v>593</v>
      </c>
      <c r="W69" t="s">
        <v>2490</v>
      </c>
      <c r="X69" t="s">
        <v>5</v>
      </c>
    </row>
    <row r="70" spans="1:24" x14ac:dyDescent="0.25">
      <c r="A70" s="211" t="s">
        <v>612</v>
      </c>
      <c r="B70" s="212">
        <v>113</v>
      </c>
      <c r="C70" s="213">
        <v>1990</v>
      </c>
      <c r="D70" s="214" t="s">
        <v>1</v>
      </c>
      <c r="E70" s="214" t="s">
        <v>593</v>
      </c>
      <c r="F70" s="215" t="s">
        <v>5</v>
      </c>
      <c r="H70" s="13" t="str">
        <f t="shared" si="4"/>
        <v>1990</v>
      </c>
      <c r="I70" s="52" t="s">
        <v>2490</v>
      </c>
      <c r="J70" s="13" t="str">
        <f t="shared" si="5"/>
        <v>Masculino</v>
      </c>
      <c r="K70" s="52" t="s">
        <v>2490</v>
      </c>
      <c r="L70" s="13" t="str">
        <f t="shared" si="6"/>
        <v>Até 3o kyu</v>
      </c>
      <c r="M70" s="52" t="s">
        <v>2490</v>
      </c>
      <c r="N70" s="13" t="str">
        <f t="shared" si="7"/>
        <v>KATA</v>
      </c>
      <c r="O70" s="13"/>
      <c r="P70" s="13"/>
      <c r="R70" t="s">
        <v>2433</v>
      </c>
      <c r="S70" t="s">
        <v>2490</v>
      </c>
      <c r="T70" t="s">
        <v>1</v>
      </c>
      <c r="U70" t="s">
        <v>2490</v>
      </c>
      <c r="V70" t="s">
        <v>593</v>
      </c>
      <c r="W70" t="s">
        <v>2490</v>
      </c>
      <c r="X70" t="s">
        <v>5</v>
      </c>
    </row>
    <row r="71" spans="1:24" x14ac:dyDescent="0.25">
      <c r="A71" s="211" t="s">
        <v>613</v>
      </c>
      <c r="B71" s="212">
        <v>113</v>
      </c>
      <c r="C71" s="213">
        <v>1991</v>
      </c>
      <c r="D71" s="214" t="s">
        <v>1</v>
      </c>
      <c r="E71" s="214" t="s">
        <v>593</v>
      </c>
      <c r="F71" s="215" t="s">
        <v>5</v>
      </c>
      <c r="H71" s="13" t="str">
        <f t="shared" si="4"/>
        <v>1991</v>
      </c>
      <c r="I71" s="52" t="s">
        <v>2490</v>
      </c>
      <c r="J71" s="13" t="str">
        <f t="shared" si="5"/>
        <v>Masculino</v>
      </c>
      <c r="K71" s="52" t="s">
        <v>2490</v>
      </c>
      <c r="L71" s="13" t="str">
        <f t="shared" si="6"/>
        <v>Até 3o kyu</v>
      </c>
      <c r="M71" s="52" t="s">
        <v>2490</v>
      </c>
      <c r="N71" s="13" t="str">
        <f t="shared" si="7"/>
        <v>KATA</v>
      </c>
      <c r="O71" s="13"/>
      <c r="P71" s="13"/>
      <c r="R71" t="s">
        <v>2407</v>
      </c>
      <c r="S71" t="s">
        <v>2490</v>
      </c>
      <c r="T71" t="s">
        <v>1</v>
      </c>
      <c r="U71" t="s">
        <v>2490</v>
      </c>
      <c r="V71" t="s">
        <v>593</v>
      </c>
      <c r="W71" t="s">
        <v>2490</v>
      </c>
      <c r="X71" t="s">
        <v>5</v>
      </c>
    </row>
    <row r="72" spans="1:24" x14ac:dyDescent="0.25">
      <c r="A72" s="206" t="s">
        <v>745</v>
      </c>
      <c r="B72" s="207">
        <v>114</v>
      </c>
      <c r="C72" s="208">
        <v>1982</v>
      </c>
      <c r="D72" s="209" t="s">
        <v>1</v>
      </c>
      <c r="E72" s="209" t="s">
        <v>596</v>
      </c>
      <c r="F72" s="210" t="s">
        <v>5</v>
      </c>
      <c r="H72" s="24" t="str">
        <f t="shared" si="4"/>
        <v>1982</v>
      </c>
      <c r="I72" s="36" t="s">
        <v>2490</v>
      </c>
      <c r="J72" s="24" t="str">
        <f t="shared" si="5"/>
        <v>Masculino</v>
      </c>
      <c r="K72" s="36" t="s">
        <v>2490</v>
      </c>
      <c r="L72" s="24" t="str">
        <f t="shared" si="6"/>
        <v>2o kyu e acima</v>
      </c>
      <c r="M72" s="36" t="s">
        <v>2490</v>
      </c>
      <c r="N72" s="24" t="str">
        <f t="shared" si="7"/>
        <v>KATA</v>
      </c>
      <c r="O72" s="24"/>
      <c r="P72" s="24"/>
      <c r="R72" t="s">
        <v>2425</v>
      </c>
      <c r="S72" t="s">
        <v>2490</v>
      </c>
      <c r="T72" t="s">
        <v>1</v>
      </c>
      <c r="U72" t="s">
        <v>2490</v>
      </c>
      <c r="V72" t="s">
        <v>596</v>
      </c>
      <c r="W72" t="s">
        <v>2490</v>
      </c>
      <c r="X72" t="s">
        <v>5</v>
      </c>
    </row>
    <row r="73" spans="1:24" x14ac:dyDescent="0.25">
      <c r="A73" s="206" t="s">
        <v>746</v>
      </c>
      <c r="B73" s="207">
        <v>114</v>
      </c>
      <c r="C73" s="208">
        <v>1983</v>
      </c>
      <c r="D73" s="209" t="s">
        <v>1</v>
      </c>
      <c r="E73" s="209" t="s">
        <v>596</v>
      </c>
      <c r="F73" s="210" t="s">
        <v>5</v>
      </c>
      <c r="H73" s="24" t="str">
        <f t="shared" si="4"/>
        <v>1983</v>
      </c>
      <c r="I73" s="36" t="s">
        <v>2490</v>
      </c>
      <c r="J73" s="24" t="str">
        <f t="shared" si="5"/>
        <v>Masculino</v>
      </c>
      <c r="K73" s="36" t="s">
        <v>2490</v>
      </c>
      <c r="L73" s="24" t="str">
        <f t="shared" si="6"/>
        <v>2o kyu e acima</v>
      </c>
      <c r="M73" s="36" t="s">
        <v>2490</v>
      </c>
      <c r="N73" s="24" t="str">
        <f t="shared" si="7"/>
        <v>KATA</v>
      </c>
      <c r="O73" s="24"/>
      <c r="P73" s="24"/>
      <c r="R73" t="s">
        <v>2426</v>
      </c>
      <c r="S73" t="s">
        <v>2490</v>
      </c>
      <c r="T73" t="s">
        <v>1</v>
      </c>
      <c r="U73" t="s">
        <v>2490</v>
      </c>
      <c r="V73" t="s">
        <v>596</v>
      </c>
      <c r="W73" t="s">
        <v>2490</v>
      </c>
      <c r="X73" t="s">
        <v>5</v>
      </c>
    </row>
    <row r="74" spans="1:24" x14ac:dyDescent="0.25">
      <c r="A74" s="206" t="s">
        <v>747</v>
      </c>
      <c r="B74" s="207">
        <v>114</v>
      </c>
      <c r="C74" s="208">
        <v>1984</v>
      </c>
      <c r="D74" s="209" t="s">
        <v>1</v>
      </c>
      <c r="E74" s="209" t="s">
        <v>596</v>
      </c>
      <c r="F74" s="210" t="s">
        <v>5</v>
      </c>
      <c r="H74" s="24" t="str">
        <f t="shared" si="4"/>
        <v>1984</v>
      </c>
      <c r="I74" s="36" t="s">
        <v>2490</v>
      </c>
      <c r="J74" s="24" t="str">
        <f t="shared" si="5"/>
        <v>Masculino</v>
      </c>
      <c r="K74" s="36" t="s">
        <v>2490</v>
      </c>
      <c r="L74" s="24" t="str">
        <f t="shared" si="6"/>
        <v>2o kyu e acima</v>
      </c>
      <c r="M74" s="36" t="s">
        <v>2490</v>
      </c>
      <c r="N74" s="24" t="str">
        <f t="shared" si="7"/>
        <v>KATA</v>
      </c>
      <c r="O74" s="24"/>
      <c r="P74" s="24"/>
      <c r="R74" t="s">
        <v>2427</v>
      </c>
      <c r="S74" t="s">
        <v>2490</v>
      </c>
      <c r="T74" t="s">
        <v>1</v>
      </c>
      <c r="U74" t="s">
        <v>2490</v>
      </c>
      <c r="V74" t="s">
        <v>596</v>
      </c>
      <c r="W74" t="s">
        <v>2490</v>
      </c>
      <c r="X74" t="s">
        <v>5</v>
      </c>
    </row>
    <row r="75" spans="1:24" x14ac:dyDescent="0.25">
      <c r="A75" s="206" t="s">
        <v>748</v>
      </c>
      <c r="B75" s="207">
        <v>114</v>
      </c>
      <c r="C75" s="208">
        <v>1985</v>
      </c>
      <c r="D75" s="209" t="s">
        <v>1</v>
      </c>
      <c r="E75" s="209" t="s">
        <v>596</v>
      </c>
      <c r="F75" s="210" t="s">
        <v>5</v>
      </c>
      <c r="H75" s="24" t="str">
        <f t="shared" si="4"/>
        <v>1985</v>
      </c>
      <c r="I75" s="36" t="s">
        <v>2490</v>
      </c>
      <c r="J75" s="24" t="str">
        <f t="shared" si="5"/>
        <v>Masculino</v>
      </c>
      <c r="K75" s="36" t="s">
        <v>2490</v>
      </c>
      <c r="L75" s="24" t="str">
        <f t="shared" si="6"/>
        <v>2o kyu e acima</v>
      </c>
      <c r="M75" s="36" t="s">
        <v>2490</v>
      </c>
      <c r="N75" s="24" t="str">
        <f t="shared" si="7"/>
        <v>KATA</v>
      </c>
      <c r="O75" s="24"/>
      <c r="P75" s="24"/>
      <c r="R75" t="s">
        <v>2428</v>
      </c>
      <c r="S75" t="s">
        <v>2490</v>
      </c>
      <c r="T75" t="s">
        <v>1</v>
      </c>
      <c r="U75" t="s">
        <v>2490</v>
      </c>
      <c r="V75" t="s">
        <v>596</v>
      </c>
      <c r="W75" t="s">
        <v>2490</v>
      </c>
      <c r="X75" t="s">
        <v>5</v>
      </c>
    </row>
    <row r="76" spans="1:24" x14ac:dyDescent="0.25">
      <c r="A76" s="206" t="s">
        <v>749</v>
      </c>
      <c r="B76" s="207">
        <v>114</v>
      </c>
      <c r="C76" s="208">
        <v>1986</v>
      </c>
      <c r="D76" s="209" t="s">
        <v>1</v>
      </c>
      <c r="E76" s="209" t="s">
        <v>596</v>
      </c>
      <c r="F76" s="210" t="s">
        <v>5</v>
      </c>
      <c r="H76" s="24" t="str">
        <f t="shared" si="4"/>
        <v>1986</v>
      </c>
      <c r="I76" s="36" t="s">
        <v>2490</v>
      </c>
      <c r="J76" s="24" t="str">
        <f t="shared" si="5"/>
        <v>Masculino</v>
      </c>
      <c r="K76" s="36" t="s">
        <v>2490</v>
      </c>
      <c r="L76" s="24" t="str">
        <f t="shared" si="6"/>
        <v>2o kyu e acima</v>
      </c>
      <c r="M76" s="36" t="s">
        <v>2490</v>
      </c>
      <c r="N76" s="24" t="str">
        <f t="shared" si="7"/>
        <v>KATA</v>
      </c>
      <c r="O76" s="24"/>
      <c r="P76" s="24"/>
      <c r="R76" t="s">
        <v>2429</v>
      </c>
      <c r="S76" t="s">
        <v>2490</v>
      </c>
      <c r="T76" t="s">
        <v>1</v>
      </c>
      <c r="U76" t="s">
        <v>2490</v>
      </c>
      <c r="V76" t="s">
        <v>596</v>
      </c>
      <c r="W76" t="s">
        <v>2490</v>
      </c>
      <c r="X76" t="s">
        <v>5</v>
      </c>
    </row>
    <row r="77" spans="1:24" x14ac:dyDescent="0.25">
      <c r="A77" s="206" t="s">
        <v>750</v>
      </c>
      <c r="B77" s="207">
        <v>114</v>
      </c>
      <c r="C77" s="208">
        <v>1987</v>
      </c>
      <c r="D77" s="209" t="s">
        <v>1</v>
      </c>
      <c r="E77" s="209" t="s">
        <v>596</v>
      </c>
      <c r="F77" s="210" t="s">
        <v>5</v>
      </c>
      <c r="H77" s="24" t="str">
        <f t="shared" si="4"/>
        <v>1987</v>
      </c>
      <c r="I77" s="36" t="s">
        <v>2490</v>
      </c>
      <c r="J77" s="24" t="str">
        <f t="shared" si="5"/>
        <v>Masculino</v>
      </c>
      <c r="K77" s="36" t="s">
        <v>2490</v>
      </c>
      <c r="L77" s="24" t="str">
        <f t="shared" si="6"/>
        <v>2o kyu e acima</v>
      </c>
      <c r="M77" s="36" t="s">
        <v>2490</v>
      </c>
      <c r="N77" s="24" t="str">
        <f t="shared" si="7"/>
        <v>KATA</v>
      </c>
      <c r="O77" s="24"/>
      <c r="P77" s="24"/>
      <c r="R77" t="s">
        <v>2430</v>
      </c>
      <c r="S77" t="s">
        <v>2490</v>
      </c>
      <c r="T77" t="s">
        <v>1</v>
      </c>
      <c r="U77" t="s">
        <v>2490</v>
      </c>
      <c r="V77" t="s">
        <v>596</v>
      </c>
      <c r="W77" t="s">
        <v>2490</v>
      </c>
      <c r="X77" t="s">
        <v>5</v>
      </c>
    </row>
    <row r="78" spans="1:24" x14ac:dyDescent="0.25">
      <c r="A78" s="206" t="s">
        <v>751</v>
      </c>
      <c r="B78" s="207">
        <v>114</v>
      </c>
      <c r="C78" s="208">
        <v>1988</v>
      </c>
      <c r="D78" s="209" t="s">
        <v>1</v>
      </c>
      <c r="E78" s="209" t="s">
        <v>596</v>
      </c>
      <c r="F78" s="210" t="s">
        <v>5</v>
      </c>
      <c r="H78" s="24" t="str">
        <f t="shared" si="4"/>
        <v>1988</v>
      </c>
      <c r="I78" s="36" t="s">
        <v>2490</v>
      </c>
      <c r="J78" s="24" t="str">
        <f t="shared" si="5"/>
        <v>Masculino</v>
      </c>
      <c r="K78" s="36" t="s">
        <v>2490</v>
      </c>
      <c r="L78" s="24" t="str">
        <f t="shared" si="6"/>
        <v>2o kyu e acima</v>
      </c>
      <c r="M78" s="36" t="s">
        <v>2490</v>
      </c>
      <c r="N78" s="24" t="str">
        <f t="shared" si="7"/>
        <v>KATA</v>
      </c>
      <c r="O78" s="24"/>
      <c r="P78" s="24"/>
      <c r="R78" t="s">
        <v>2431</v>
      </c>
      <c r="S78" t="s">
        <v>2490</v>
      </c>
      <c r="T78" t="s">
        <v>1</v>
      </c>
      <c r="U78" t="s">
        <v>2490</v>
      </c>
      <c r="V78" t="s">
        <v>596</v>
      </c>
      <c r="W78" t="s">
        <v>2490</v>
      </c>
      <c r="X78" t="s">
        <v>5</v>
      </c>
    </row>
    <row r="79" spans="1:24" x14ac:dyDescent="0.25">
      <c r="A79" s="206" t="s">
        <v>752</v>
      </c>
      <c r="B79" s="207">
        <v>114</v>
      </c>
      <c r="C79" s="208">
        <v>1989</v>
      </c>
      <c r="D79" s="209" t="s">
        <v>1</v>
      </c>
      <c r="E79" s="209" t="s">
        <v>596</v>
      </c>
      <c r="F79" s="210" t="s">
        <v>5</v>
      </c>
      <c r="H79" s="24" t="str">
        <f t="shared" si="4"/>
        <v>1989</v>
      </c>
      <c r="I79" s="36" t="s">
        <v>2490</v>
      </c>
      <c r="J79" s="24" t="str">
        <f t="shared" si="5"/>
        <v>Masculino</v>
      </c>
      <c r="K79" s="36" t="s">
        <v>2490</v>
      </c>
      <c r="L79" s="24" t="str">
        <f t="shared" si="6"/>
        <v>2o kyu e acima</v>
      </c>
      <c r="M79" s="36" t="s">
        <v>2490</v>
      </c>
      <c r="N79" s="24" t="str">
        <f t="shared" si="7"/>
        <v>KATA</v>
      </c>
      <c r="O79" s="24"/>
      <c r="P79" s="24"/>
      <c r="R79" t="s">
        <v>2432</v>
      </c>
      <c r="S79" t="s">
        <v>2490</v>
      </c>
      <c r="T79" t="s">
        <v>1</v>
      </c>
      <c r="U79" t="s">
        <v>2490</v>
      </c>
      <c r="V79" t="s">
        <v>596</v>
      </c>
      <c r="W79" t="s">
        <v>2490</v>
      </c>
      <c r="X79" t="s">
        <v>5</v>
      </c>
    </row>
    <row r="80" spans="1:24" x14ac:dyDescent="0.25">
      <c r="A80" s="206" t="s">
        <v>753</v>
      </c>
      <c r="B80" s="207">
        <v>114</v>
      </c>
      <c r="C80" s="208">
        <v>1990</v>
      </c>
      <c r="D80" s="209" t="s">
        <v>1</v>
      </c>
      <c r="E80" s="209" t="s">
        <v>596</v>
      </c>
      <c r="F80" s="210" t="s">
        <v>5</v>
      </c>
      <c r="H80" s="24" t="str">
        <f t="shared" si="4"/>
        <v>1990</v>
      </c>
      <c r="I80" s="36" t="s">
        <v>2490</v>
      </c>
      <c r="J80" s="24" t="str">
        <f t="shared" si="5"/>
        <v>Masculino</v>
      </c>
      <c r="K80" s="36" t="s">
        <v>2490</v>
      </c>
      <c r="L80" s="24" t="str">
        <f t="shared" si="6"/>
        <v>2o kyu e acima</v>
      </c>
      <c r="M80" s="36" t="s">
        <v>2490</v>
      </c>
      <c r="N80" s="24" t="str">
        <f t="shared" si="7"/>
        <v>KATA</v>
      </c>
      <c r="O80" s="24"/>
      <c r="P80" s="24"/>
      <c r="R80" t="s">
        <v>2433</v>
      </c>
      <c r="S80" t="s">
        <v>2490</v>
      </c>
      <c r="T80" t="s">
        <v>1</v>
      </c>
      <c r="U80" t="s">
        <v>2490</v>
      </c>
      <c r="V80" t="s">
        <v>596</v>
      </c>
      <c r="W80" t="s">
        <v>2490</v>
      </c>
      <c r="X80" t="s">
        <v>5</v>
      </c>
    </row>
    <row r="81" spans="1:24" x14ac:dyDescent="0.25">
      <c r="A81" s="206" t="s">
        <v>754</v>
      </c>
      <c r="B81" s="207">
        <v>114</v>
      </c>
      <c r="C81" s="208">
        <v>1991</v>
      </c>
      <c r="D81" s="209" t="s">
        <v>1</v>
      </c>
      <c r="E81" s="209" t="s">
        <v>596</v>
      </c>
      <c r="F81" s="210" t="s">
        <v>5</v>
      </c>
      <c r="H81" s="24" t="str">
        <f t="shared" si="4"/>
        <v>1991</v>
      </c>
      <c r="I81" s="36" t="s">
        <v>2490</v>
      </c>
      <c r="J81" s="24" t="str">
        <f t="shared" si="5"/>
        <v>Masculino</v>
      </c>
      <c r="K81" s="36" t="s">
        <v>2490</v>
      </c>
      <c r="L81" s="24" t="str">
        <f t="shared" si="6"/>
        <v>2o kyu e acima</v>
      </c>
      <c r="M81" s="36" t="s">
        <v>2490</v>
      </c>
      <c r="N81" s="24" t="str">
        <f t="shared" si="7"/>
        <v>KATA</v>
      </c>
      <c r="O81" s="24"/>
      <c r="P81" s="24"/>
      <c r="R81" t="s">
        <v>2407</v>
      </c>
      <c r="S81" t="s">
        <v>2490</v>
      </c>
      <c r="T81" t="s">
        <v>1</v>
      </c>
      <c r="U81" t="s">
        <v>2490</v>
      </c>
      <c r="V81" t="s">
        <v>596</v>
      </c>
      <c r="W81" t="s">
        <v>2490</v>
      </c>
      <c r="X81" t="s">
        <v>5</v>
      </c>
    </row>
    <row r="82" spans="1:24" x14ac:dyDescent="0.25">
      <c r="A82" s="211" t="s">
        <v>673</v>
      </c>
      <c r="B82" s="212">
        <v>115</v>
      </c>
      <c r="C82" s="213">
        <v>1972</v>
      </c>
      <c r="D82" s="214" t="s">
        <v>1</v>
      </c>
      <c r="E82" s="214" t="s">
        <v>593</v>
      </c>
      <c r="F82" s="215" t="s">
        <v>5</v>
      </c>
      <c r="H82" s="13" t="str">
        <f t="shared" si="4"/>
        <v>1972</v>
      </c>
      <c r="I82" s="52" t="s">
        <v>2490</v>
      </c>
      <c r="J82" s="13" t="str">
        <f t="shared" si="5"/>
        <v>Masculino</v>
      </c>
      <c r="K82" s="52" t="s">
        <v>2490</v>
      </c>
      <c r="L82" s="13" t="str">
        <f t="shared" si="6"/>
        <v>Até 3o kyu</v>
      </c>
      <c r="M82" s="52" t="s">
        <v>2490</v>
      </c>
      <c r="N82" s="13" t="str">
        <f t="shared" si="7"/>
        <v>KATA</v>
      </c>
      <c r="O82" s="13"/>
      <c r="P82" s="13"/>
      <c r="R82" t="s">
        <v>2435</v>
      </c>
      <c r="S82" t="s">
        <v>2490</v>
      </c>
      <c r="T82" t="s">
        <v>1</v>
      </c>
      <c r="U82" t="s">
        <v>2490</v>
      </c>
      <c r="V82" t="s">
        <v>593</v>
      </c>
      <c r="W82" t="s">
        <v>2490</v>
      </c>
      <c r="X82" t="s">
        <v>5</v>
      </c>
    </row>
    <row r="83" spans="1:24" x14ac:dyDescent="0.25">
      <c r="A83" s="211" t="s">
        <v>674</v>
      </c>
      <c r="B83" s="212">
        <v>115</v>
      </c>
      <c r="C83" s="213">
        <v>1973</v>
      </c>
      <c r="D83" s="214" t="s">
        <v>1</v>
      </c>
      <c r="E83" s="214" t="s">
        <v>593</v>
      </c>
      <c r="F83" s="215" t="s">
        <v>5</v>
      </c>
      <c r="H83" s="13" t="str">
        <f t="shared" si="4"/>
        <v>1973</v>
      </c>
      <c r="I83" s="52" t="s">
        <v>2490</v>
      </c>
      <c r="J83" s="13" t="str">
        <f t="shared" si="5"/>
        <v>Masculino</v>
      </c>
      <c r="K83" s="52" t="s">
        <v>2490</v>
      </c>
      <c r="L83" s="13" t="str">
        <f t="shared" si="6"/>
        <v>Até 3o kyu</v>
      </c>
      <c r="M83" s="52" t="s">
        <v>2490</v>
      </c>
      <c r="N83" s="13" t="str">
        <f t="shared" si="7"/>
        <v>KATA</v>
      </c>
      <c r="O83" s="13"/>
      <c r="P83" s="13"/>
      <c r="R83" t="s">
        <v>2436</v>
      </c>
      <c r="S83" t="s">
        <v>2490</v>
      </c>
      <c r="T83" t="s">
        <v>1</v>
      </c>
      <c r="U83" t="s">
        <v>2490</v>
      </c>
      <c r="V83" t="s">
        <v>593</v>
      </c>
      <c r="W83" t="s">
        <v>2490</v>
      </c>
      <c r="X83" t="s">
        <v>5</v>
      </c>
    </row>
    <row r="84" spans="1:24" x14ac:dyDescent="0.25">
      <c r="A84" s="211" t="s">
        <v>675</v>
      </c>
      <c r="B84" s="212">
        <v>115</v>
      </c>
      <c r="C84" s="213">
        <v>1974</v>
      </c>
      <c r="D84" s="214" t="s">
        <v>1</v>
      </c>
      <c r="E84" s="214" t="s">
        <v>593</v>
      </c>
      <c r="F84" s="215" t="s">
        <v>5</v>
      </c>
      <c r="H84" s="13" t="str">
        <f t="shared" si="4"/>
        <v>1974</v>
      </c>
      <c r="I84" s="52" t="s">
        <v>2490</v>
      </c>
      <c r="J84" s="13" t="str">
        <f t="shared" si="5"/>
        <v>Masculino</v>
      </c>
      <c r="K84" s="52" t="s">
        <v>2490</v>
      </c>
      <c r="L84" s="13" t="str">
        <f t="shared" si="6"/>
        <v>Até 3o kyu</v>
      </c>
      <c r="M84" s="52" t="s">
        <v>2490</v>
      </c>
      <c r="N84" s="13" t="str">
        <f t="shared" si="7"/>
        <v>KATA</v>
      </c>
      <c r="O84" s="13"/>
      <c r="P84" s="13"/>
      <c r="R84" t="s">
        <v>2437</v>
      </c>
      <c r="S84" t="s">
        <v>2490</v>
      </c>
      <c r="T84" t="s">
        <v>1</v>
      </c>
      <c r="U84" t="s">
        <v>2490</v>
      </c>
      <c r="V84" t="s">
        <v>593</v>
      </c>
      <c r="W84" t="s">
        <v>2490</v>
      </c>
      <c r="X84" t="s">
        <v>5</v>
      </c>
    </row>
    <row r="85" spans="1:24" x14ac:dyDescent="0.25">
      <c r="A85" s="211" t="s">
        <v>676</v>
      </c>
      <c r="B85" s="212">
        <v>115</v>
      </c>
      <c r="C85" s="213">
        <v>1975</v>
      </c>
      <c r="D85" s="214" t="s">
        <v>1</v>
      </c>
      <c r="E85" s="214" t="s">
        <v>593</v>
      </c>
      <c r="F85" s="215" t="s">
        <v>5</v>
      </c>
      <c r="H85" s="13" t="str">
        <f t="shared" si="4"/>
        <v>1975</v>
      </c>
      <c r="I85" s="52" t="s">
        <v>2490</v>
      </c>
      <c r="J85" s="13" t="str">
        <f t="shared" si="5"/>
        <v>Masculino</v>
      </c>
      <c r="K85" s="52" t="s">
        <v>2490</v>
      </c>
      <c r="L85" s="13" t="str">
        <f t="shared" si="6"/>
        <v>Até 3o kyu</v>
      </c>
      <c r="M85" s="52" t="s">
        <v>2490</v>
      </c>
      <c r="N85" s="13" t="str">
        <f t="shared" si="7"/>
        <v>KATA</v>
      </c>
      <c r="O85" s="13"/>
      <c r="P85" s="13"/>
      <c r="R85" t="s">
        <v>2438</v>
      </c>
      <c r="S85" t="s">
        <v>2490</v>
      </c>
      <c r="T85" t="s">
        <v>1</v>
      </c>
      <c r="U85" t="s">
        <v>2490</v>
      </c>
      <c r="V85" t="s">
        <v>593</v>
      </c>
      <c r="W85" t="s">
        <v>2490</v>
      </c>
      <c r="X85" t="s">
        <v>5</v>
      </c>
    </row>
    <row r="86" spans="1:24" x14ac:dyDescent="0.25">
      <c r="A86" s="211" t="s">
        <v>677</v>
      </c>
      <c r="B86" s="212">
        <v>115</v>
      </c>
      <c r="C86" s="213">
        <v>1976</v>
      </c>
      <c r="D86" s="214" t="s">
        <v>1</v>
      </c>
      <c r="E86" s="214" t="s">
        <v>593</v>
      </c>
      <c r="F86" s="215" t="s">
        <v>5</v>
      </c>
      <c r="H86" s="13" t="str">
        <f t="shared" si="4"/>
        <v>1976</v>
      </c>
      <c r="I86" s="52" t="s">
        <v>2490</v>
      </c>
      <c r="J86" s="13" t="str">
        <f t="shared" si="5"/>
        <v>Masculino</v>
      </c>
      <c r="K86" s="52" t="s">
        <v>2490</v>
      </c>
      <c r="L86" s="13" t="str">
        <f t="shared" si="6"/>
        <v>Até 3o kyu</v>
      </c>
      <c r="M86" s="52" t="s">
        <v>2490</v>
      </c>
      <c r="N86" s="13" t="str">
        <f t="shared" si="7"/>
        <v>KATA</v>
      </c>
      <c r="O86" s="13"/>
      <c r="P86" s="13"/>
      <c r="R86" t="s">
        <v>2439</v>
      </c>
      <c r="S86" t="s">
        <v>2490</v>
      </c>
      <c r="T86" t="s">
        <v>1</v>
      </c>
      <c r="U86" t="s">
        <v>2490</v>
      </c>
      <c r="V86" t="s">
        <v>593</v>
      </c>
      <c r="W86" t="s">
        <v>2490</v>
      </c>
      <c r="X86" t="s">
        <v>5</v>
      </c>
    </row>
    <row r="87" spans="1:24" x14ac:dyDescent="0.25">
      <c r="A87" s="211" t="s">
        <v>678</v>
      </c>
      <c r="B87" s="212">
        <v>115</v>
      </c>
      <c r="C87" s="213">
        <v>1977</v>
      </c>
      <c r="D87" s="214" t="s">
        <v>1</v>
      </c>
      <c r="E87" s="214" t="s">
        <v>593</v>
      </c>
      <c r="F87" s="215" t="s">
        <v>5</v>
      </c>
      <c r="H87" s="13" t="str">
        <f t="shared" si="4"/>
        <v>1977</v>
      </c>
      <c r="I87" s="52" t="s">
        <v>2490</v>
      </c>
      <c r="J87" s="13" t="str">
        <f t="shared" si="5"/>
        <v>Masculino</v>
      </c>
      <c r="K87" s="52" t="s">
        <v>2490</v>
      </c>
      <c r="L87" s="13" t="str">
        <f t="shared" si="6"/>
        <v>Até 3o kyu</v>
      </c>
      <c r="M87" s="52" t="s">
        <v>2490</v>
      </c>
      <c r="N87" s="13" t="str">
        <f t="shared" si="7"/>
        <v>KATA</v>
      </c>
      <c r="O87" s="13"/>
      <c r="P87" s="13"/>
      <c r="R87" t="s">
        <v>2440</v>
      </c>
      <c r="S87" t="s">
        <v>2490</v>
      </c>
      <c r="T87" t="s">
        <v>1</v>
      </c>
      <c r="U87" t="s">
        <v>2490</v>
      </c>
      <c r="V87" t="s">
        <v>593</v>
      </c>
      <c r="W87" t="s">
        <v>2490</v>
      </c>
      <c r="X87" t="s">
        <v>5</v>
      </c>
    </row>
    <row r="88" spans="1:24" x14ac:dyDescent="0.25">
      <c r="A88" s="211" t="s">
        <v>679</v>
      </c>
      <c r="B88" s="212">
        <v>115</v>
      </c>
      <c r="C88" s="213">
        <v>1978</v>
      </c>
      <c r="D88" s="214" t="s">
        <v>1</v>
      </c>
      <c r="E88" s="214" t="s">
        <v>593</v>
      </c>
      <c r="F88" s="215" t="s">
        <v>5</v>
      </c>
      <c r="H88" s="13" t="str">
        <f t="shared" si="4"/>
        <v>1978</v>
      </c>
      <c r="I88" s="52" t="s">
        <v>2490</v>
      </c>
      <c r="J88" s="13" t="str">
        <f t="shared" si="5"/>
        <v>Masculino</v>
      </c>
      <c r="K88" s="52" t="s">
        <v>2490</v>
      </c>
      <c r="L88" s="13" t="str">
        <f t="shared" si="6"/>
        <v>Até 3o kyu</v>
      </c>
      <c r="M88" s="52" t="s">
        <v>2490</v>
      </c>
      <c r="N88" s="13" t="str">
        <f t="shared" si="7"/>
        <v>KATA</v>
      </c>
      <c r="O88" s="13"/>
      <c r="P88" s="13"/>
      <c r="R88" t="s">
        <v>2441</v>
      </c>
      <c r="S88" t="s">
        <v>2490</v>
      </c>
      <c r="T88" t="s">
        <v>1</v>
      </c>
      <c r="U88" t="s">
        <v>2490</v>
      </c>
      <c r="V88" t="s">
        <v>593</v>
      </c>
      <c r="W88" t="s">
        <v>2490</v>
      </c>
      <c r="X88" t="s">
        <v>5</v>
      </c>
    </row>
    <row r="89" spans="1:24" x14ac:dyDescent="0.25">
      <c r="A89" s="211" t="s">
        <v>680</v>
      </c>
      <c r="B89" s="212">
        <v>115</v>
      </c>
      <c r="C89" s="213">
        <v>1979</v>
      </c>
      <c r="D89" s="214" t="s">
        <v>1</v>
      </c>
      <c r="E89" s="214" t="s">
        <v>593</v>
      </c>
      <c r="F89" s="215" t="s">
        <v>5</v>
      </c>
      <c r="H89" s="13" t="str">
        <f t="shared" si="4"/>
        <v>1979</v>
      </c>
      <c r="I89" s="52" t="s">
        <v>2490</v>
      </c>
      <c r="J89" s="13" t="str">
        <f t="shared" si="5"/>
        <v>Masculino</v>
      </c>
      <c r="K89" s="52" t="s">
        <v>2490</v>
      </c>
      <c r="L89" s="13" t="str">
        <f t="shared" si="6"/>
        <v>Até 3o kyu</v>
      </c>
      <c r="M89" s="52" t="s">
        <v>2490</v>
      </c>
      <c r="N89" s="13" t="str">
        <f t="shared" si="7"/>
        <v>KATA</v>
      </c>
      <c r="O89" s="13"/>
      <c r="P89" s="13"/>
      <c r="R89" t="s">
        <v>2442</v>
      </c>
      <c r="S89" t="s">
        <v>2490</v>
      </c>
      <c r="T89" t="s">
        <v>1</v>
      </c>
      <c r="U89" t="s">
        <v>2490</v>
      </c>
      <c r="V89" t="s">
        <v>593</v>
      </c>
      <c r="W89" t="s">
        <v>2490</v>
      </c>
      <c r="X89" t="s">
        <v>5</v>
      </c>
    </row>
    <row r="90" spans="1:24" x14ac:dyDescent="0.25">
      <c r="A90" s="211" t="s">
        <v>681</v>
      </c>
      <c r="B90" s="212">
        <v>115</v>
      </c>
      <c r="C90" s="213">
        <v>1980</v>
      </c>
      <c r="D90" s="214" t="s">
        <v>1</v>
      </c>
      <c r="E90" s="214" t="s">
        <v>593</v>
      </c>
      <c r="F90" s="215" t="s">
        <v>5</v>
      </c>
      <c r="H90" s="13" t="str">
        <f t="shared" si="4"/>
        <v>1980</v>
      </c>
      <c r="I90" s="52" t="s">
        <v>2490</v>
      </c>
      <c r="J90" s="13" t="str">
        <f t="shared" si="5"/>
        <v>Masculino</v>
      </c>
      <c r="K90" s="52" t="s">
        <v>2490</v>
      </c>
      <c r="L90" s="13" t="str">
        <f t="shared" si="6"/>
        <v>Até 3o kyu</v>
      </c>
      <c r="M90" s="52" t="s">
        <v>2490</v>
      </c>
      <c r="N90" s="13" t="str">
        <f t="shared" si="7"/>
        <v>KATA</v>
      </c>
      <c r="O90" s="13"/>
      <c r="P90" s="13"/>
      <c r="R90" t="s">
        <v>2443</v>
      </c>
      <c r="S90" t="s">
        <v>2490</v>
      </c>
      <c r="T90" t="s">
        <v>1</v>
      </c>
      <c r="U90" t="s">
        <v>2490</v>
      </c>
      <c r="V90" t="s">
        <v>593</v>
      </c>
      <c r="W90" t="s">
        <v>2490</v>
      </c>
      <c r="X90" t="s">
        <v>5</v>
      </c>
    </row>
    <row r="91" spans="1:24" x14ac:dyDescent="0.25">
      <c r="A91" s="211" t="s">
        <v>682</v>
      </c>
      <c r="B91" s="212">
        <v>115</v>
      </c>
      <c r="C91" s="213">
        <v>1981</v>
      </c>
      <c r="D91" s="214" t="s">
        <v>1</v>
      </c>
      <c r="E91" s="214" t="s">
        <v>593</v>
      </c>
      <c r="F91" s="215" t="s">
        <v>5</v>
      </c>
      <c r="H91" s="13" t="str">
        <f t="shared" si="4"/>
        <v>1981</v>
      </c>
      <c r="I91" s="52" t="s">
        <v>2490</v>
      </c>
      <c r="J91" s="13" t="str">
        <f t="shared" si="5"/>
        <v>Masculino</v>
      </c>
      <c r="K91" s="52" t="s">
        <v>2490</v>
      </c>
      <c r="L91" s="13" t="str">
        <f t="shared" si="6"/>
        <v>Até 3o kyu</v>
      </c>
      <c r="M91" s="52" t="s">
        <v>2490</v>
      </c>
      <c r="N91" s="13" t="str">
        <f t="shared" si="7"/>
        <v>KATA</v>
      </c>
      <c r="O91" s="13"/>
      <c r="P91" s="13"/>
      <c r="R91" t="s">
        <v>2424</v>
      </c>
      <c r="S91" t="s">
        <v>2490</v>
      </c>
      <c r="T91" t="s">
        <v>1</v>
      </c>
      <c r="U91" t="s">
        <v>2490</v>
      </c>
      <c r="V91" t="s">
        <v>593</v>
      </c>
      <c r="W91" t="s">
        <v>2490</v>
      </c>
      <c r="X91" t="s">
        <v>5</v>
      </c>
    </row>
    <row r="92" spans="1:24" x14ac:dyDescent="0.25">
      <c r="A92" s="206" t="s">
        <v>735</v>
      </c>
      <c r="B92" s="207">
        <v>116</v>
      </c>
      <c r="C92" s="208">
        <v>1972</v>
      </c>
      <c r="D92" s="209" t="s">
        <v>1</v>
      </c>
      <c r="E92" s="209" t="s">
        <v>596</v>
      </c>
      <c r="F92" s="210" t="s">
        <v>5</v>
      </c>
      <c r="H92" s="24" t="str">
        <f t="shared" si="4"/>
        <v>1972</v>
      </c>
      <c r="I92" s="36" t="s">
        <v>2490</v>
      </c>
      <c r="J92" s="24" t="str">
        <f t="shared" si="5"/>
        <v>Masculino</v>
      </c>
      <c r="K92" s="36" t="s">
        <v>2490</v>
      </c>
      <c r="L92" s="24" t="str">
        <f t="shared" si="6"/>
        <v>2o kyu e acima</v>
      </c>
      <c r="M92" s="36" t="s">
        <v>2490</v>
      </c>
      <c r="N92" s="24" t="str">
        <f t="shared" si="7"/>
        <v>KATA</v>
      </c>
      <c r="O92" s="24"/>
      <c r="P92" s="24"/>
      <c r="R92" t="s">
        <v>2435</v>
      </c>
      <c r="S92" t="s">
        <v>2490</v>
      </c>
      <c r="T92" t="s">
        <v>1</v>
      </c>
      <c r="U92" t="s">
        <v>2490</v>
      </c>
      <c r="V92" t="s">
        <v>596</v>
      </c>
      <c r="W92" t="s">
        <v>2490</v>
      </c>
      <c r="X92" t="s">
        <v>5</v>
      </c>
    </row>
    <row r="93" spans="1:24" x14ac:dyDescent="0.25">
      <c r="A93" s="206" t="s">
        <v>736</v>
      </c>
      <c r="B93" s="207">
        <v>116</v>
      </c>
      <c r="C93" s="208">
        <v>1973</v>
      </c>
      <c r="D93" s="209" t="s">
        <v>1</v>
      </c>
      <c r="E93" s="209" t="s">
        <v>596</v>
      </c>
      <c r="F93" s="210" t="s">
        <v>5</v>
      </c>
      <c r="H93" s="24" t="str">
        <f t="shared" si="4"/>
        <v>1973</v>
      </c>
      <c r="I93" s="36" t="s">
        <v>2490</v>
      </c>
      <c r="J93" s="24" t="str">
        <f t="shared" si="5"/>
        <v>Masculino</v>
      </c>
      <c r="K93" s="36" t="s">
        <v>2490</v>
      </c>
      <c r="L93" s="24" t="str">
        <f t="shared" si="6"/>
        <v>2o kyu e acima</v>
      </c>
      <c r="M93" s="36" t="s">
        <v>2490</v>
      </c>
      <c r="N93" s="24" t="str">
        <f t="shared" si="7"/>
        <v>KATA</v>
      </c>
      <c r="O93" s="24"/>
      <c r="P93" s="24"/>
      <c r="R93" t="s">
        <v>2436</v>
      </c>
      <c r="S93" t="s">
        <v>2490</v>
      </c>
      <c r="T93" t="s">
        <v>1</v>
      </c>
      <c r="U93" t="s">
        <v>2490</v>
      </c>
      <c r="V93" t="s">
        <v>596</v>
      </c>
      <c r="W93" t="s">
        <v>2490</v>
      </c>
      <c r="X93" t="s">
        <v>5</v>
      </c>
    </row>
    <row r="94" spans="1:24" x14ac:dyDescent="0.25">
      <c r="A94" s="206" t="s">
        <v>737</v>
      </c>
      <c r="B94" s="207">
        <v>116</v>
      </c>
      <c r="C94" s="208">
        <v>1974</v>
      </c>
      <c r="D94" s="209" t="s">
        <v>1</v>
      </c>
      <c r="E94" s="209" t="s">
        <v>596</v>
      </c>
      <c r="F94" s="210" t="s">
        <v>5</v>
      </c>
      <c r="H94" s="24" t="str">
        <f t="shared" si="4"/>
        <v>1974</v>
      </c>
      <c r="I94" s="36" t="s">
        <v>2490</v>
      </c>
      <c r="J94" s="24" t="str">
        <f t="shared" si="5"/>
        <v>Masculino</v>
      </c>
      <c r="K94" s="36" t="s">
        <v>2490</v>
      </c>
      <c r="L94" s="24" t="str">
        <f t="shared" si="6"/>
        <v>2o kyu e acima</v>
      </c>
      <c r="M94" s="36" t="s">
        <v>2490</v>
      </c>
      <c r="N94" s="24" t="str">
        <f t="shared" si="7"/>
        <v>KATA</v>
      </c>
      <c r="O94" s="24"/>
      <c r="P94" s="24"/>
      <c r="R94" t="s">
        <v>2437</v>
      </c>
      <c r="S94" t="s">
        <v>2490</v>
      </c>
      <c r="T94" t="s">
        <v>1</v>
      </c>
      <c r="U94" t="s">
        <v>2490</v>
      </c>
      <c r="V94" t="s">
        <v>596</v>
      </c>
      <c r="W94" t="s">
        <v>2490</v>
      </c>
      <c r="X94" t="s">
        <v>5</v>
      </c>
    </row>
    <row r="95" spans="1:24" x14ac:dyDescent="0.25">
      <c r="A95" s="206" t="s">
        <v>738</v>
      </c>
      <c r="B95" s="207">
        <v>116</v>
      </c>
      <c r="C95" s="208">
        <v>1975</v>
      </c>
      <c r="D95" s="209" t="s">
        <v>1</v>
      </c>
      <c r="E95" s="209" t="s">
        <v>596</v>
      </c>
      <c r="F95" s="210" t="s">
        <v>5</v>
      </c>
      <c r="H95" s="24" t="str">
        <f t="shared" si="4"/>
        <v>1975</v>
      </c>
      <c r="I95" s="36" t="s">
        <v>2490</v>
      </c>
      <c r="J95" s="24" t="str">
        <f t="shared" si="5"/>
        <v>Masculino</v>
      </c>
      <c r="K95" s="36" t="s">
        <v>2490</v>
      </c>
      <c r="L95" s="24" t="str">
        <f t="shared" si="6"/>
        <v>2o kyu e acima</v>
      </c>
      <c r="M95" s="36" t="s">
        <v>2490</v>
      </c>
      <c r="N95" s="24" t="str">
        <f t="shared" si="7"/>
        <v>KATA</v>
      </c>
      <c r="O95" s="24"/>
      <c r="P95" s="24"/>
      <c r="R95" t="s">
        <v>2438</v>
      </c>
      <c r="S95" t="s">
        <v>2490</v>
      </c>
      <c r="T95" t="s">
        <v>1</v>
      </c>
      <c r="U95" t="s">
        <v>2490</v>
      </c>
      <c r="V95" t="s">
        <v>596</v>
      </c>
      <c r="W95" t="s">
        <v>2490</v>
      </c>
      <c r="X95" t="s">
        <v>5</v>
      </c>
    </row>
    <row r="96" spans="1:24" x14ac:dyDescent="0.25">
      <c r="A96" s="206" t="s">
        <v>739</v>
      </c>
      <c r="B96" s="207">
        <v>116</v>
      </c>
      <c r="C96" s="208">
        <v>1976</v>
      </c>
      <c r="D96" s="209" t="s">
        <v>1</v>
      </c>
      <c r="E96" s="209" t="s">
        <v>596</v>
      </c>
      <c r="F96" s="210" t="s">
        <v>5</v>
      </c>
      <c r="H96" s="24" t="str">
        <f t="shared" si="4"/>
        <v>1976</v>
      </c>
      <c r="I96" s="36" t="s">
        <v>2490</v>
      </c>
      <c r="J96" s="24" t="str">
        <f t="shared" si="5"/>
        <v>Masculino</v>
      </c>
      <c r="K96" s="36" t="s">
        <v>2490</v>
      </c>
      <c r="L96" s="24" t="str">
        <f t="shared" si="6"/>
        <v>2o kyu e acima</v>
      </c>
      <c r="M96" s="36" t="s">
        <v>2490</v>
      </c>
      <c r="N96" s="24" t="str">
        <f t="shared" si="7"/>
        <v>KATA</v>
      </c>
      <c r="O96" s="24"/>
      <c r="P96" s="24"/>
      <c r="R96" t="s">
        <v>2439</v>
      </c>
      <c r="S96" t="s">
        <v>2490</v>
      </c>
      <c r="T96" t="s">
        <v>1</v>
      </c>
      <c r="U96" t="s">
        <v>2490</v>
      </c>
      <c r="V96" t="s">
        <v>596</v>
      </c>
      <c r="W96" t="s">
        <v>2490</v>
      </c>
      <c r="X96" t="s">
        <v>5</v>
      </c>
    </row>
    <row r="97" spans="1:24" x14ac:dyDescent="0.25">
      <c r="A97" s="206" t="s">
        <v>740</v>
      </c>
      <c r="B97" s="207">
        <v>116</v>
      </c>
      <c r="C97" s="208">
        <v>1977</v>
      </c>
      <c r="D97" s="209" t="s">
        <v>1</v>
      </c>
      <c r="E97" s="209" t="s">
        <v>596</v>
      </c>
      <c r="F97" s="210" t="s">
        <v>5</v>
      </c>
      <c r="H97" s="24" t="str">
        <f t="shared" si="4"/>
        <v>1977</v>
      </c>
      <c r="I97" s="36" t="s">
        <v>2490</v>
      </c>
      <c r="J97" s="24" t="str">
        <f t="shared" si="5"/>
        <v>Masculino</v>
      </c>
      <c r="K97" s="36" t="s">
        <v>2490</v>
      </c>
      <c r="L97" s="24" t="str">
        <f t="shared" si="6"/>
        <v>2o kyu e acima</v>
      </c>
      <c r="M97" s="36" t="s">
        <v>2490</v>
      </c>
      <c r="N97" s="24" t="str">
        <f t="shared" si="7"/>
        <v>KATA</v>
      </c>
      <c r="O97" s="24"/>
      <c r="P97" s="24"/>
      <c r="R97" t="s">
        <v>2440</v>
      </c>
      <c r="S97" t="s">
        <v>2490</v>
      </c>
      <c r="T97" t="s">
        <v>1</v>
      </c>
      <c r="U97" t="s">
        <v>2490</v>
      </c>
      <c r="V97" t="s">
        <v>596</v>
      </c>
      <c r="W97" t="s">
        <v>2490</v>
      </c>
      <c r="X97" t="s">
        <v>5</v>
      </c>
    </row>
    <row r="98" spans="1:24" x14ac:dyDescent="0.25">
      <c r="A98" s="206" t="s">
        <v>741</v>
      </c>
      <c r="B98" s="207">
        <v>116</v>
      </c>
      <c r="C98" s="208">
        <v>1978</v>
      </c>
      <c r="D98" s="209" t="s">
        <v>1</v>
      </c>
      <c r="E98" s="209" t="s">
        <v>596</v>
      </c>
      <c r="F98" s="210" t="s">
        <v>5</v>
      </c>
      <c r="H98" s="24" t="str">
        <f t="shared" si="4"/>
        <v>1978</v>
      </c>
      <c r="I98" s="36" t="s">
        <v>2490</v>
      </c>
      <c r="J98" s="24" t="str">
        <f t="shared" si="5"/>
        <v>Masculino</v>
      </c>
      <c r="K98" s="36" t="s">
        <v>2490</v>
      </c>
      <c r="L98" s="24" t="str">
        <f t="shared" si="6"/>
        <v>2o kyu e acima</v>
      </c>
      <c r="M98" s="36" t="s">
        <v>2490</v>
      </c>
      <c r="N98" s="24" t="str">
        <f t="shared" si="7"/>
        <v>KATA</v>
      </c>
      <c r="O98" s="24"/>
      <c r="P98" s="24"/>
      <c r="R98" t="s">
        <v>2441</v>
      </c>
      <c r="S98" t="s">
        <v>2490</v>
      </c>
      <c r="T98" t="s">
        <v>1</v>
      </c>
      <c r="U98" t="s">
        <v>2490</v>
      </c>
      <c r="V98" t="s">
        <v>596</v>
      </c>
      <c r="W98" t="s">
        <v>2490</v>
      </c>
      <c r="X98" t="s">
        <v>5</v>
      </c>
    </row>
    <row r="99" spans="1:24" x14ac:dyDescent="0.25">
      <c r="A99" s="206" t="s">
        <v>742</v>
      </c>
      <c r="B99" s="207">
        <v>116</v>
      </c>
      <c r="C99" s="208">
        <v>1979</v>
      </c>
      <c r="D99" s="209" t="s">
        <v>1</v>
      </c>
      <c r="E99" s="209" t="s">
        <v>596</v>
      </c>
      <c r="F99" s="210" t="s">
        <v>5</v>
      </c>
      <c r="H99" s="24" t="str">
        <f t="shared" si="4"/>
        <v>1979</v>
      </c>
      <c r="I99" s="36" t="s">
        <v>2490</v>
      </c>
      <c r="J99" s="24" t="str">
        <f t="shared" si="5"/>
        <v>Masculino</v>
      </c>
      <c r="K99" s="36" t="s">
        <v>2490</v>
      </c>
      <c r="L99" s="24" t="str">
        <f t="shared" si="6"/>
        <v>2o kyu e acima</v>
      </c>
      <c r="M99" s="36" t="s">
        <v>2490</v>
      </c>
      <c r="N99" s="24" t="str">
        <f t="shared" si="7"/>
        <v>KATA</v>
      </c>
      <c r="O99" s="24"/>
      <c r="P99" s="24"/>
      <c r="R99" t="s">
        <v>2442</v>
      </c>
      <c r="S99" t="s">
        <v>2490</v>
      </c>
      <c r="T99" t="s">
        <v>1</v>
      </c>
      <c r="U99" t="s">
        <v>2490</v>
      </c>
      <c r="V99" t="s">
        <v>596</v>
      </c>
      <c r="W99" t="s">
        <v>2490</v>
      </c>
      <c r="X99" t="s">
        <v>5</v>
      </c>
    </row>
    <row r="100" spans="1:24" x14ac:dyDescent="0.25">
      <c r="A100" s="206" t="s">
        <v>743</v>
      </c>
      <c r="B100" s="207">
        <v>116</v>
      </c>
      <c r="C100" s="208">
        <v>1980</v>
      </c>
      <c r="D100" s="209" t="s">
        <v>1</v>
      </c>
      <c r="E100" s="209" t="s">
        <v>596</v>
      </c>
      <c r="F100" s="210" t="s">
        <v>5</v>
      </c>
      <c r="H100" s="24" t="str">
        <f t="shared" si="4"/>
        <v>1980</v>
      </c>
      <c r="I100" s="36" t="s">
        <v>2490</v>
      </c>
      <c r="J100" s="24" t="str">
        <f t="shared" si="5"/>
        <v>Masculino</v>
      </c>
      <c r="K100" s="36" t="s">
        <v>2490</v>
      </c>
      <c r="L100" s="24" t="str">
        <f t="shared" si="6"/>
        <v>2o kyu e acima</v>
      </c>
      <c r="M100" s="36" t="s">
        <v>2490</v>
      </c>
      <c r="N100" s="24" t="str">
        <f t="shared" si="7"/>
        <v>KATA</v>
      </c>
      <c r="O100" s="24"/>
      <c r="P100" s="24"/>
      <c r="R100" t="s">
        <v>2443</v>
      </c>
      <c r="S100" t="s">
        <v>2490</v>
      </c>
      <c r="T100" t="s">
        <v>1</v>
      </c>
      <c r="U100" t="s">
        <v>2490</v>
      </c>
      <c r="V100" t="s">
        <v>596</v>
      </c>
      <c r="W100" t="s">
        <v>2490</v>
      </c>
      <c r="X100" t="s">
        <v>5</v>
      </c>
    </row>
    <row r="101" spans="1:24" x14ac:dyDescent="0.25">
      <c r="A101" s="206" t="s">
        <v>744</v>
      </c>
      <c r="B101" s="207">
        <v>116</v>
      </c>
      <c r="C101" s="208">
        <v>1981</v>
      </c>
      <c r="D101" s="209" t="s">
        <v>1</v>
      </c>
      <c r="E101" s="209" t="s">
        <v>596</v>
      </c>
      <c r="F101" s="210" t="s">
        <v>5</v>
      </c>
      <c r="H101" s="24" t="str">
        <f t="shared" si="4"/>
        <v>1981</v>
      </c>
      <c r="I101" s="36" t="s">
        <v>2490</v>
      </c>
      <c r="J101" s="24" t="str">
        <f t="shared" si="5"/>
        <v>Masculino</v>
      </c>
      <c r="K101" s="36" t="s">
        <v>2490</v>
      </c>
      <c r="L101" s="24" t="str">
        <f t="shared" si="6"/>
        <v>2o kyu e acima</v>
      </c>
      <c r="M101" s="36" t="s">
        <v>2490</v>
      </c>
      <c r="N101" s="24" t="str">
        <f t="shared" si="7"/>
        <v>KATA</v>
      </c>
      <c r="O101" s="24"/>
      <c r="P101" s="24"/>
      <c r="R101" t="s">
        <v>2424</v>
      </c>
      <c r="S101" t="s">
        <v>2490</v>
      </c>
      <c r="T101" t="s">
        <v>1</v>
      </c>
      <c r="U101" t="s">
        <v>2490</v>
      </c>
      <c r="V101" t="s">
        <v>596</v>
      </c>
      <c r="W101" t="s">
        <v>2490</v>
      </c>
      <c r="X101" t="s">
        <v>5</v>
      </c>
    </row>
    <row r="102" spans="1:24" x14ac:dyDescent="0.25">
      <c r="A102" s="211" t="s">
        <v>663</v>
      </c>
      <c r="B102" s="212">
        <v>117</v>
      </c>
      <c r="C102" s="213">
        <v>1962</v>
      </c>
      <c r="D102" s="214" t="s">
        <v>1</v>
      </c>
      <c r="E102" s="214" t="s">
        <v>593</v>
      </c>
      <c r="F102" s="215" t="s">
        <v>5</v>
      </c>
      <c r="H102" s="13" t="str">
        <f t="shared" si="4"/>
        <v>1962</v>
      </c>
      <c r="I102" s="52" t="s">
        <v>2490</v>
      </c>
      <c r="J102" s="13" t="str">
        <f t="shared" si="5"/>
        <v>Masculino</v>
      </c>
      <c r="K102" s="52" t="s">
        <v>2490</v>
      </c>
      <c r="L102" s="13" t="str">
        <f t="shared" si="6"/>
        <v>Até 3o kyu</v>
      </c>
      <c r="M102" s="52" t="s">
        <v>2490</v>
      </c>
      <c r="N102" s="13" t="str">
        <f t="shared" si="7"/>
        <v>KATA</v>
      </c>
      <c r="O102" s="13"/>
      <c r="P102" s="13"/>
      <c r="R102" t="s">
        <v>2445</v>
      </c>
      <c r="S102" t="s">
        <v>2490</v>
      </c>
      <c r="T102" t="s">
        <v>1</v>
      </c>
      <c r="U102" t="s">
        <v>2490</v>
      </c>
      <c r="V102" t="s">
        <v>593</v>
      </c>
      <c r="W102" t="s">
        <v>2490</v>
      </c>
      <c r="X102" t="s">
        <v>5</v>
      </c>
    </row>
    <row r="103" spans="1:24" x14ac:dyDescent="0.25">
      <c r="A103" s="211" t="s">
        <v>664</v>
      </c>
      <c r="B103" s="212">
        <v>117</v>
      </c>
      <c r="C103" s="213">
        <v>1963</v>
      </c>
      <c r="D103" s="214" t="s">
        <v>1</v>
      </c>
      <c r="E103" s="214" t="s">
        <v>593</v>
      </c>
      <c r="F103" s="215" t="s">
        <v>5</v>
      </c>
      <c r="H103" s="13" t="str">
        <f t="shared" si="4"/>
        <v>1963</v>
      </c>
      <c r="I103" s="52" t="s">
        <v>2490</v>
      </c>
      <c r="J103" s="13" t="str">
        <f t="shared" si="5"/>
        <v>Masculino</v>
      </c>
      <c r="K103" s="52" t="s">
        <v>2490</v>
      </c>
      <c r="L103" s="13" t="str">
        <f t="shared" si="6"/>
        <v>Até 3o kyu</v>
      </c>
      <c r="M103" s="52" t="s">
        <v>2490</v>
      </c>
      <c r="N103" s="13" t="str">
        <f t="shared" si="7"/>
        <v>KATA</v>
      </c>
      <c r="O103" s="13"/>
      <c r="P103" s="13"/>
      <c r="R103" t="s">
        <v>2446</v>
      </c>
      <c r="S103" t="s">
        <v>2490</v>
      </c>
      <c r="T103" t="s">
        <v>1</v>
      </c>
      <c r="U103" t="s">
        <v>2490</v>
      </c>
      <c r="V103" t="s">
        <v>593</v>
      </c>
      <c r="W103" t="s">
        <v>2490</v>
      </c>
      <c r="X103" t="s">
        <v>5</v>
      </c>
    </row>
    <row r="104" spans="1:24" x14ac:dyDescent="0.25">
      <c r="A104" s="211" t="s">
        <v>665</v>
      </c>
      <c r="B104" s="212">
        <v>117</v>
      </c>
      <c r="C104" s="213">
        <v>1964</v>
      </c>
      <c r="D104" s="214" t="s">
        <v>1</v>
      </c>
      <c r="E104" s="214" t="s">
        <v>593</v>
      </c>
      <c r="F104" s="215" t="s">
        <v>5</v>
      </c>
      <c r="H104" s="13" t="str">
        <f t="shared" si="4"/>
        <v>1964</v>
      </c>
      <c r="I104" s="52" t="s">
        <v>2490</v>
      </c>
      <c r="J104" s="13" t="str">
        <f t="shared" si="5"/>
        <v>Masculino</v>
      </c>
      <c r="K104" s="52" t="s">
        <v>2490</v>
      </c>
      <c r="L104" s="13" t="str">
        <f t="shared" si="6"/>
        <v>Até 3o kyu</v>
      </c>
      <c r="M104" s="52" t="s">
        <v>2490</v>
      </c>
      <c r="N104" s="13" t="str">
        <f t="shared" si="7"/>
        <v>KATA</v>
      </c>
      <c r="O104" s="13"/>
      <c r="P104" s="13"/>
      <c r="R104" t="s">
        <v>2447</v>
      </c>
      <c r="S104" t="s">
        <v>2490</v>
      </c>
      <c r="T104" t="s">
        <v>1</v>
      </c>
      <c r="U104" t="s">
        <v>2490</v>
      </c>
      <c r="V104" t="s">
        <v>593</v>
      </c>
      <c r="W104" t="s">
        <v>2490</v>
      </c>
      <c r="X104" t="s">
        <v>5</v>
      </c>
    </row>
    <row r="105" spans="1:24" x14ac:dyDescent="0.25">
      <c r="A105" s="211" t="s">
        <v>666</v>
      </c>
      <c r="B105" s="212">
        <v>117</v>
      </c>
      <c r="C105" s="213">
        <v>1965</v>
      </c>
      <c r="D105" s="214" t="s">
        <v>1</v>
      </c>
      <c r="E105" s="214" t="s">
        <v>593</v>
      </c>
      <c r="F105" s="215" t="s">
        <v>5</v>
      </c>
      <c r="H105" s="13" t="str">
        <f t="shared" si="4"/>
        <v>1965</v>
      </c>
      <c r="I105" s="52" t="s">
        <v>2490</v>
      </c>
      <c r="J105" s="13" t="str">
        <f t="shared" si="5"/>
        <v>Masculino</v>
      </c>
      <c r="K105" s="52" t="s">
        <v>2490</v>
      </c>
      <c r="L105" s="13" t="str">
        <f t="shared" si="6"/>
        <v>Até 3o kyu</v>
      </c>
      <c r="M105" s="52" t="s">
        <v>2490</v>
      </c>
      <c r="N105" s="13" t="str">
        <f t="shared" si="7"/>
        <v>KATA</v>
      </c>
      <c r="O105" s="13"/>
      <c r="P105" s="13"/>
      <c r="R105" t="s">
        <v>2448</v>
      </c>
      <c r="S105" t="s">
        <v>2490</v>
      </c>
      <c r="T105" t="s">
        <v>1</v>
      </c>
      <c r="U105" t="s">
        <v>2490</v>
      </c>
      <c r="V105" t="s">
        <v>593</v>
      </c>
      <c r="W105" t="s">
        <v>2490</v>
      </c>
      <c r="X105" t="s">
        <v>5</v>
      </c>
    </row>
    <row r="106" spans="1:24" x14ac:dyDescent="0.25">
      <c r="A106" s="211" t="s">
        <v>667</v>
      </c>
      <c r="B106" s="212">
        <v>117</v>
      </c>
      <c r="C106" s="213">
        <v>1966</v>
      </c>
      <c r="D106" s="214" t="s">
        <v>1</v>
      </c>
      <c r="E106" s="214" t="s">
        <v>593</v>
      </c>
      <c r="F106" s="215" t="s">
        <v>5</v>
      </c>
      <c r="H106" s="13" t="str">
        <f t="shared" si="4"/>
        <v>1966</v>
      </c>
      <c r="I106" s="52" t="s">
        <v>2490</v>
      </c>
      <c r="J106" s="13" t="str">
        <f t="shared" si="5"/>
        <v>Masculino</v>
      </c>
      <c r="K106" s="52" t="s">
        <v>2490</v>
      </c>
      <c r="L106" s="13" t="str">
        <f t="shared" si="6"/>
        <v>Até 3o kyu</v>
      </c>
      <c r="M106" s="52" t="s">
        <v>2490</v>
      </c>
      <c r="N106" s="13" t="str">
        <f t="shared" si="7"/>
        <v>KATA</v>
      </c>
      <c r="O106" s="13"/>
      <c r="P106" s="13"/>
      <c r="R106" t="s">
        <v>2449</v>
      </c>
      <c r="S106" t="s">
        <v>2490</v>
      </c>
      <c r="T106" t="s">
        <v>1</v>
      </c>
      <c r="U106" t="s">
        <v>2490</v>
      </c>
      <c r="V106" t="s">
        <v>593</v>
      </c>
      <c r="W106" t="s">
        <v>2490</v>
      </c>
      <c r="X106" t="s">
        <v>5</v>
      </c>
    </row>
    <row r="107" spans="1:24" x14ac:dyDescent="0.25">
      <c r="A107" s="211" t="s">
        <v>668</v>
      </c>
      <c r="B107" s="212">
        <v>117</v>
      </c>
      <c r="C107" s="213">
        <v>1967</v>
      </c>
      <c r="D107" s="214" t="s">
        <v>1</v>
      </c>
      <c r="E107" s="214" t="s">
        <v>593</v>
      </c>
      <c r="F107" s="215" t="s">
        <v>5</v>
      </c>
      <c r="H107" s="13" t="str">
        <f t="shared" si="4"/>
        <v>1967</v>
      </c>
      <c r="I107" s="52" t="s">
        <v>2490</v>
      </c>
      <c r="J107" s="13" t="str">
        <f t="shared" si="5"/>
        <v>Masculino</v>
      </c>
      <c r="K107" s="52" t="s">
        <v>2490</v>
      </c>
      <c r="L107" s="13" t="str">
        <f t="shared" si="6"/>
        <v>Até 3o kyu</v>
      </c>
      <c r="M107" s="52" t="s">
        <v>2490</v>
      </c>
      <c r="N107" s="13" t="str">
        <f t="shared" si="7"/>
        <v>KATA</v>
      </c>
      <c r="O107" s="13"/>
      <c r="P107" s="13"/>
      <c r="R107" t="s">
        <v>2450</v>
      </c>
      <c r="S107" t="s">
        <v>2490</v>
      </c>
      <c r="T107" t="s">
        <v>1</v>
      </c>
      <c r="U107" t="s">
        <v>2490</v>
      </c>
      <c r="V107" t="s">
        <v>593</v>
      </c>
      <c r="W107" t="s">
        <v>2490</v>
      </c>
      <c r="X107" t="s">
        <v>5</v>
      </c>
    </row>
    <row r="108" spans="1:24" x14ac:dyDescent="0.25">
      <c r="A108" s="211" t="s">
        <v>669</v>
      </c>
      <c r="B108" s="212">
        <v>117</v>
      </c>
      <c r="C108" s="213">
        <v>1968</v>
      </c>
      <c r="D108" s="214" t="s">
        <v>1</v>
      </c>
      <c r="E108" s="214" t="s">
        <v>593</v>
      </c>
      <c r="F108" s="215" t="s">
        <v>5</v>
      </c>
      <c r="H108" s="13" t="str">
        <f t="shared" si="4"/>
        <v>1968</v>
      </c>
      <c r="I108" s="52" t="s">
        <v>2490</v>
      </c>
      <c r="J108" s="13" t="str">
        <f t="shared" si="5"/>
        <v>Masculino</v>
      </c>
      <c r="K108" s="52" t="s">
        <v>2490</v>
      </c>
      <c r="L108" s="13" t="str">
        <f t="shared" si="6"/>
        <v>Até 3o kyu</v>
      </c>
      <c r="M108" s="52" t="s">
        <v>2490</v>
      </c>
      <c r="N108" s="13" t="str">
        <f t="shared" si="7"/>
        <v>KATA</v>
      </c>
      <c r="O108" s="13"/>
      <c r="P108" s="13"/>
      <c r="R108" t="s">
        <v>2451</v>
      </c>
      <c r="S108" t="s">
        <v>2490</v>
      </c>
      <c r="T108" t="s">
        <v>1</v>
      </c>
      <c r="U108" t="s">
        <v>2490</v>
      </c>
      <c r="V108" t="s">
        <v>593</v>
      </c>
      <c r="W108" t="s">
        <v>2490</v>
      </c>
      <c r="X108" t="s">
        <v>5</v>
      </c>
    </row>
    <row r="109" spans="1:24" x14ac:dyDescent="0.25">
      <c r="A109" s="211" t="s">
        <v>670</v>
      </c>
      <c r="B109" s="212">
        <v>117</v>
      </c>
      <c r="C109" s="213">
        <v>1969</v>
      </c>
      <c r="D109" s="214" t="s">
        <v>1</v>
      </c>
      <c r="E109" s="214" t="s">
        <v>593</v>
      </c>
      <c r="F109" s="215" t="s">
        <v>5</v>
      </c>
      <c r="H109" s="13" t="str">
        <f t="shared" si="4"/>
        <v>1969</v>
      </c>
      <c r="I109" s="52" t="s">
        <v>2490</v>
      </c>
      <c r="J109" s="13" t="str">
        <f t="shared" si="5"/>
        <v>Masculino</v>
      </c>
      <c r="K109" s="52" t="s">
        <v>2490</v>
      </c>
      <c r="L109" s="13" t="str">
        <f t="shared" si="6"/>
        <v>Até 3o kyu</v>
      </c>
      <c r="M109" s="52" t="s">
        <v>2490</v>
      </c>
      <c r="N109" s="13" t="str">
        <f t="shared" si="7"/>
        <v>KATA</v>
      </c>
      <c r="O109" s="13"/>
      <c r="P109" s="13"/>
      <c r="R109" t="s">
        <v>2452</v>
      </c>
      <c r="S109" t="s">
        <v>2490</v>
      </c>
      <c r="T109" t="s">
        <v>1</v>
      </c>
      <c r="U109" t="s">
        <v>2490</v>
      </c>
      <c r="V109" t="s">
        <v>593</v>
      </c>
      <c r="W109" t="s">
        <v>2490</v>
      </c>
      <c r="X109" t="s">
        <v>5</v>
      </c>
    </row>
    <row r="110" spans="1:24" x14ac:dyDescent="0.25">
      <c r="A110" s="211" t="s">
        <v>671</v>
      </c>
      <c r="B110" s="212">
        <v>117</v>
      </c>
      <c r="C110" s="213">
        <v>1970</v>
      </c>
      <c r="D110" s="214" t="s">
        <v>1</v>
      </c>
      <c r="E110" s="214" t="s">
        <v>593</v>
      </c>
      <c r="F110" s="215" t="s">
        <v>5</v>
      </c>
      <c r="H110" s="13" t="str">
        <f t="shared" si="4"/>
        <v>1970</v>
      </c>
      <c r="I110" s="52" t="s">
        <v>2490</v>
      </c>
      <c r="J110" s="13" t="str">
        <f t="shared" si="5"/>
        <v>Masculino</v>
      </c>
      <c r="K110" s="52" t="s">
        <v>2490</v>
      </c>
      <c r="L110" s="13" t="str">
        <f t="shared" si="6"/>
        <v>Até 3o kyu</v>
      </c>
      <c r="M110" s="52" t="s">
        <v>2490</v>
      </c>
      <c r="N110" s="13" t="str">
        <f t="shared" si="7"/>
        <v>KATA</v>
      </c>
      <c r="O110" s="13"/>
      <c r="P110" s="13"/>
      <c r="R110" t="s">
        <v>2453</v>
      </c>
      <c r="S110" t="s">
        <v>2490</v>
      </c>
      <c r="T110" t="s">
        <v>1</v>
      </c>
      <c r="U110" t="s">
        <v>2490</v>
      </c>
      <c r="V110" t="s">
        <v>593</v>
      </c>
      <c r="W110" t="s">
        <v>2490</v>
      </c>
      <c r="X110" t="s">
        <v>5</v>
      </c>
    </row>
    <row r="111" spans="1:24" x14ac:dyDescent="0.25">
      <c r="A111" s="211" t="s">
        <v>672</v>
      </c>
      <c r="B111" s="212">
        <v>117</v>
      </c>
      <c r="C111" s="213">
        <v>1971</v>
      </c>
      <c r="D111" s="214" t="s">
        <v>1</v>
      </c>
      <c r="E111" s="214" t="s">
        <v>593</v>
      </c>
      <c r="F111" s="215" t="s">
        <v>5</v>
      </c>
      <c r="H111" s="13" t="str">
        <f t="shared" si="4"/>
        <v>1971</v>
      </c>
      <c r="I111" s="52" t="s">
        <v>2490</v>
      </c>
      <c r="J111" s="13" t="str">
        <f t="shared" si="5"/>
        <v>Masculino</v>
      </c>
      <c r="K111" s="52" t="s">
        <v>2490</v>
      </c>
      <c r="L111" s="13" t="str">
        <f t="shared" si="6"/>
        <v>Até 3o kyu</v>
      </c>
      <c r="M111" s="52" t="s">
        <v>2490</v>
      </c>
      <c r="N111" s="13" t="str">
        <f t="shared" si="7"/>
        <v>KATA</v>
      </c>
      <c r="O111" s="13"/>
      <c r="P111" s="13"/>
      <c r="R111" t="s">
        <v>2434</v>
      </c>
      <c r="S111" t="s">
        <v>2490</v>
      </c>
      <c r="T111" t="s">
        <v>1</v>
      </c>
      <c r="U111" t="s">
        <v>2490</v>
      </c>
      <c r="V111" t="s">
        <v>593</v>
      </c>
      <c r="W111" t="s">
        <v>2490</v>
      </c>
      <c r="X111" t="s">
        <v>5</v>
      </c>
    </row>
    <row r="112" spans="1:24" x14ac:dyDescent="0.25">
      <c r="A112" s="206" t="s">
        <v>725</v>
      </c>
      <c r="B112" s="207">
        <v>118</v>
      </c>
      <c r="C112" s="208">
        <v>1962</v>
      </c>
      <c r="D112" s="209" t="s">
        <v>1</v>
      </c>
      <c r="E112" s="209" t="s">
        <v>596</v>
      </c>
      <c r="F112" s="210" t="s">
        <v>5</v>
      </c>
      <c r="H112" s="24" t="str">
        <f t="shared" si="4"/>
        <v>1962</v>
      </c>
      <c r="I112" s="36" t="s">
        <v>2490</v>
      </c>
      <c r="J112" s="24" t="str">
        <f t="shared" si="5"/>
        <v>Masculino</v>
      </c>
      <c r="K112" s="36" t="s">
        <v>2490</v>
      </c>
      <c r="L112" s="24" t="str">
        <f t="shared" si="6"/>
        <v>2o kyu e acima</v>
      </c>
      <c r="M112" s="36" t="s">
        <v>2490</v>
      </c>
      <c r="N112" s="24" t="str">
        <f t="shared" si="7"/>
        <v>KATA</v>
      </c>
      <c r="O112" s="24"/>
      <c r="P112" s="24"/>
      <c r="R112" t="s">
        <v>2445</v>
      </c>
      <c r="S112" t="s">
        <v>2490</v>
      </c>
      <c r="T112" t="s">
        <v>1</v>
      </c>
      <c r="U112" t="s">
        <v>2490</v>
      </c>
      <c r="V112" t="s">
        <v>596</v>
      </c>
      <c r="W112" t="s">
        <v>2490</v>
      </c>
      <c r="X112" t="s">
        <v>5</v>
      </c>
    </row>
    <row r="113" spans="1:24" x14ac:dyDescent="0.25">
      <c r="A113" s="206" t="s">
        <v>726</v>
      </c>
      <c r="B113" s="207">
        <v>118</v>
      </c>
      <c r="C113" s="208">
        <v>1963</v>
      </c>
      <c r="D113" s="209" t="s">
        <v>1</v>
      </c>
      <c r="E113" s="209" t="s">
        <v>596</v>
      </c>
      <c r="F113" s="210" t="s">
        <v>5</v>
      </c>
      <c r="H113" s="24" t="str">
        <f t="shared" si="4"/>
        <v>1963</v>
      </c>
      <c r="I113" s="36" t="s">
        <v>2490</v>
      </c>
      <c r="J113" s="24" t="str">
        <f t="shared" si="5"/>
        <v>Masculino</v>
      </c>
      <c r="K113" s="36" t="s">
        <v>2490</v>
      </c>
      <c r="L113" s="24" t="str">
        <f t="shared" si="6"/>
        <v>2o kyu e acima</v>
      </c>
      <c r="M113" s="36" t="s">
        <v>2490</v>
      </c>
      <c r="N113" s="24" t="str">
        <f t="shared" si="7"/>
        <v>KATA</v>
      </c>
      <c r="O113" s="24"/>
      <c r="P113" s="24"/>
      <c r="R113" t="s">
        <v>2446</v>
      </c>
      <c r="S113" t="s">
        <v>2490</v>
      </c>
      <c r="T113" t="s">
        <v>1</v>
      </c>
      <c r="U113" t="s">
        <v>2490</v>
      </c>
      <c r="V113" t="s">
        <v>596</v>
      </c>
      <c r="W113" t="s">
        <v>2490</v>
      </c>
      <c r="X113" t="s">
        <v>5</v>
      </c>
    </row>
    <row r="114" spans="1:24" x14ac:dyDescent="0.25">
      <c r="A114" s="206" t="s">
        <v>727</v>
      </c>
      <c r="B114" s="207">
        <v>118</v>
      </c>
      <c r="C114" s="208">
        <v>1964</v>
      </c>
      <c r="D114" s="209" t="s">
        <v>1</v>
      </c>
      <c r="E114" s="209" t="s">
        <v>596</v>
      </c>
      <c r="F114" s="210" t="s">
        <v>5</v>
      </c>
      <c r="H114" s="24" t="str">
        <f t="shared" si="4"/>
        <v>1964</v>
      </c>
      <c r="I114" s="36" t="s">
        <v>2490</v>
      </c>
      <c r="J114" s="24" t="str">
        <f t="shared" si="5"/>
        <v>Masculino</v>
      </c>
      <c r="K114" s="36" t="s">
        <v>2490</v>
      </c>
      <c r="L114" s="24" t="str">
        <f t="shared" si="6"/>
        <v>2o kyu e acima</v>
      </c>
      <c r="M114" s="36" t="s">
        <v>2490</v>
      </c>
      <c r="N114" s="24" t="str">
        <f t="shared" si="7"/>
        <v>KATA</v>
      </c>
      <c r="O114" s="24"/>
      <c r="P114" s="24"/>
      <c r="R114" t="s">
        <v>2447</v>
      </c>
      <c r="S114" t="s">
        <v>2490</v>
      </c>
      <c r="T114" t="s">
        <v>1</v>
      </c>
      <c r="U114" t="s">
        <v>2490</v>
      </c>
      <c r="V114" t="s">
        <v>596</v>
      </c>
      <c r="W114" t="s">
        <v>2490</v>
      </c>
      <c r="X114" t="s">
        <v>5</v>
      </c>
    </row>
    <row r="115" spans="1:24" x14ac:dyDescent="0.25">
      <c r="A115" s="206" t="s">
        <v>728</v>
      </c>
      <c r="B115" s="207">
        <v>118</v>
      </c>
      <c r="C115" s="208">
        <v>1965</v>
      </c>
      <c r="D115" s="209" t="s">
        <v>1</v>
      </c>
      <c r="E115" s="209" t="s">
        <v>596</v>
      </c>
      <c r="F115" s="210" t="s">
        <v>5</v>
      </c>
      <c r="H115" s="24" t="str">
        <f t="shared" si="4"/>
        <v>1965</v>
      </c>
      <c r="I115" s="36" t="s">
        <v>2490</v>
      </c>
      <c r="J115" s="24" t="str">
        <f t="shared" si="5"/>
        <v>Masculino</v>
      </c>
      <c r="K115" s="36" t="s">
        <v>2490</v>
      </c>
      <c r="L115" s="24" t="str">
        <f t="shared" si="6"/>
        <v>2o kyu e acima</v>
      </c>
      <c r="M115" s="36" t="s">
        <v>2490</v>
      </c>
      <c r="N115" s="24" t="str">
        <f t="shared" si="7"/>
        <v>KATA</v>
      </c>
      <c r="O115" s="24"/>
      <c r="P115" s="24"/>
      <c r="R115" t="s">
        <v>2448</v>
      </c>
      <c r="S115" t="s">
        <v>2490</v>
      </c>
      <c r="T115" t="s">
        <v>1</v>
      </c>
      <c r="U115" t="s">
        <v>2490</v>
      </c>
      <c r="V115" t="s">
        <v>596</v>
      </c>
      <c r="W115" t="s">
        <v>2490</v>
      </c>
      <c r="X115" t="s">
        <v>5</v>
      </c>
    </row>
    <row r="116" spans="1:24" x14ac:dyDescent="0.25">
      <c r="A116" s="206" t="s">
        <v>729</v>
      </c>
      <c r="B116" s="207">
        <v>118</v>
      </c>
      <c r="C116" s="208">
        <v>1966</v>
      </c>
      <c r="D116" s="209" t="s">
        <v>1</v>
      </c>
      <c r="E116" s="209" t="s">
        <v>596</v>
      </c>
      <c r="F116" s="210" t="s">
        <v>5</v>
      </c>
      <c r="H116" s="24" t="str">
        <f t="shared" si="4"/>
        <v>1966</v>
      </c>
      <c r="I116" s="36" t="s">
        <v>2490</v>
      </c>
      <c r="J116" s="24" t="str">
        <f t="shared" si="5"/>
        <v>Masculino</v>
      </c>
      <c r="K116" s="36" t="s">
        <v>2490</v>
      </c>
      <c r="L116" s="24" t="str">
        <f t="shared" si="6"/>
        <v>2o kyu e acima</v>
      </c>
      <c r="M116" s="36" t="s">
        <v>2490</v>
      </c>
      <c r="N116" s="24" t="str">
        <f t="shared" si="7"/>
        <v>KATA</v>
      </c>
      <c r="O116" s="24"/>
      <c r="P116" s="24"/>
      <c r="R116" t="s">
        <v>2449</v>
      </c>
      <c r="S116" t="s">
        <v>2490</v>
      </c>
      <c r="T116" t="s">
        <v>1</v>
      </c>
      <c r="U116" t="s">
        <v>2490</v>
      </c>
      <c r="V116" t="s">
        <v>596</v>
      </c>
      <c r="W116" t="s">
        <v>2490</v>
      </c>
      <c r="X116" t="s">
        <v>5</v>
      </c>
    </row>
    <row r="117" spans="1:24" x14ac:dyDescent="0.25">
      <c r="A117" s="206" t="s">
        <v>730</v>
      </c>
      <c r="B117" s="207">
        <v>118</v>
      </c>
      <c r="C117" s="208">
        <v>1967</v>
      </c>
      <c r="D117" s="209" t="s">
        <v>1</v>
      </c>
      <c r="E117" s="209" t="s">
        <v>596</v>
      </c>
      <c r="F117" s="210" t="s">
        <v>5</v>
      </c>
      <c r="H117" s="24" t="str">
        <f t="shared" si="4"/>
        <v>1967</v>
      </c>
      <c r="I117" s="36" t="s">
        <v>2490</v>
      </c>
      <c r="J117" s="24" t="str">
        <f t="shared" si="5"/>
        <v>Masculino</v>
      </c>
      <c r="K117" s="36" t="s">
        <v>2490</v>
      </c>
      <c r="L117" s="24" t="str">
        <f t="shared" si="6"/>
        <v>2o kyu e acima</v>
      </c>
      <c r="M117" s="36" t="s">
        <v>2490</v>
      </c>
      <c r="N117" s="24" t="str">
        <f t="shared" si="7"/>
        <v>KATA</v>
      </c>
      <c r="O117" s="24"/>
      <c r="P117" s="24"/>
      <c r="R117" t="s">
        <v>2450</v>
      </c>
      <c r="S117" t="s">
        <v>2490</v>
      </c>
      <c r="T117" t="s">
        <v>1</v>
      </c>
      <c r="U117" t="s">
        <v>2490</v>
      </c>
      <c r="V117" t="s">
        <v>596</v>
      </c>
      <c r="W117" t="s">
        <v>2490</v>
      </c>
      <c r="X117" t="s">
        <v>5</v>
      </c>
    </row>
    <row r="118" spans="1:24" x14ac:dyDescent="0.25">
      <c r="A118" s="206" t="s">
        <v>731</v>
      </c>
      <c r="B118" s="207">
        <v>118</v>
      </c>
      <c r="C118" s="208">
        <v>1968</v>
      </c>
      <c r="D118" s="209" t="s">
        <v>1</v>
      </c>
      <c r="E118" s="209" t="s">
        <v>596</v>
      </c>
      <c r="F118" s="210" t="s">
        <v>5</v>
      </c>
      <c r="H118" s="24" t="str">
        <f t="shared" si="4"/>
        <v>1968</v>
      </c>
      <c r="I118" s="36" t="s">
        <v>2490</v>
      </c>
      <c r="J118" s="24" t="str">
        <f t="shared" si="5"/>
        <v>Masculino</v>
      </c>
      <c r="K118" s="36" t="s">
        <v>2490</v>
      </c>
      <c r="L118" s="24" t="str">
        <f t="shared" si="6"/>
        <v>2o kyu e acima</v>
      </c>
      <c r="M118" s="36" t="s">
        <v>2490</v>
      </c>
      <c r="N118" s="24" t="str">
        <f t="shared" si="7"/>
        <v>KATA</v>
      </c>
      <c r="O118" s="24"/>
      <c r="P118" s="24"/>
      <c r="R118" t="s">
        <v>2451</v>
      </c>
      <c r="S118" t="s">
        <v>2490</v>
      </c>
      <c r="T118" t="s">
        <v>1</v>
      </c>
      <c r="U118" t="s">
        <v>2490</v>
      </c>
      <c r="V118" t="s">
        <v>596</v>
      </c>
      <c r="W118" t="s">
        <v>2490</v>
      </c>
      <c r="X118" t="s">
        <v>5</v>
      </c>
    </row>
    <row r="119" spans="1:24" x14ac:dyDescent="0.25">
      <c r="A119" s="206" t="s">
        <v>732</v>
      </c>
      <c r="B119" s="207">
        <v>118</v>
      </c>
      <c r="C119" s="208">
        <v>1969</v>
      </c>
      <c r="D119" s="209" t="s">
        <v>1</v>
      </c>
      <c r="E119" s="209" t="s">
        <v>596</v>
      </c>
      <c r="F119" s="210" t="s">
        <v>5</v>
      </c>
      <c r="H119" s="24" t="str">
        <f t="shared" si="4"/>
        <v>1969</v>
      </c>
      <c r="I119" s="36" t="s">
        <v>2490</v>
      </c>
      <c r="J119" s="24" t="str">
        <f t="shared" si="5"/>
        <v>Masculino</v>
      </c>
      <c r="K119" s="36" t="s">
        <v>2490</v>
      </c>
      <c r="L119" s="24" t="str">
        <f t="shared" si="6"/>
        <v>2o kyu e acima</v>
      </c>
      <c r="M119" s="36" t="s">
        <v>2490</v>
      </c>
      <c r="N119" s="24" t="str">
        <f t="shared" si="7"/>
        <v>KATA</v>
      </c>
      <c r="O119" s="24"/>
      <c r="P119" s="24"/>
      <c r="R119" t="s">
        <v>2452</v>
      </c>
      <c r="S119" t="s">
        <v>2490</v>
      </c>
      <c r="T119" t="s">
        <v>1</v>
      </c>
      <c r="U119" t="s">
        <v>2490</v>
      </c>
      <c r="V119" t="s">
        <v>596</v>
      </c>
      <c r="W119" t="s">
        <v>2490</v>
      </c>
      <c r="X119" t="s">
        <v>5</v>
      </c>
    </row>
    <row r="120" spans="1:24" x14ac:dyDescent="0.25">
      <c r="A120" s="206" t="s">
        <v>733</v>
      </c>
      <c r="B120" s="207">
        <v>118</v>
      </c>
      <c r="C120" s="208">
        <v>1970</v>
      </c>
      <c r="D120" s="209" t="s">
        <v>1</v>
      </c>
      <c r="E120" s="209" t="s">
        <v>596</v>
      </c>
      <c r="F120" s="210" t="s">
        <v>5</v>
      </c>
      <c r="H120" s="24" t="str">
        <f t="shared" si="4"/>
        <v>1970</v>
      </c>
      <c r="I120" s="36" t="s">
        <v>2490</v>
      </c>
      <c r="J120" s="24" t="str">
        <f t="shared" si="5"/>
        <v>Masculino</v>
      </c>
      <c r="K120" s="36" t="s">
        <v>2490</v>
      </c>
      <c r="L120" s="24" t="str">
        <f t="shared" si="6"/>
        <v>2o kyu e acima</v>
      </c>
      <c r="M120" s="36" t="s">
        <v>2490</v>
      </c>
      <c r="N120" s="24" t="str">
        <f t="shared" si="7"/>
        <v>KATA</v>
      </c>
      <c r="O120" s="24"/>
      <c r="P120" s="24"/>
      <c r="R120" t="s">
        <v>2453</v>
      </c>
      <c r="S120" t="s">
        <v>2490</v>
      </c>
      <c r="T120" t="s">
        <v>1</v>
      </c>
      <c r="U120" t="s">
        <v>2490</v>
      </c>
      <c r="V120" t="s">
        <v>596</v>
      </c>
      <c r="W120" t="s">
        <v>2490</v>
      </c>
      <c r="X120" t="s">
        <v>5</v>
      </c>
    </row>
    <row r="121" spans="1:24" x14ac:dyDescent="0.25">
      <c r="A121" s="206" t="s">
        <v>734</v>
      </c>
      <c r="B121" s="207">
        <v>118</v>
      </c>
      <c r="C121" s="208">
        <v>1971</v>
      </c>
      <c r="D121" s="209" t="s">
        <v>1</v>
      </c>
      <c r="E121" s="209" t="s">
        <v>596</v>
      </c>
      <c r="F121" s="210" t="s">
        <v>5</v>
      </c>
      <c r="H121" s="24" t="str">
        <f t="shared" si="4"/>
        <v>1971</v>
      </c>
      <c r="I121" s="36" t="s">
        <v>2490</v>
      </c>
      <c r="J121" s="24" t="str">
        <f t="shared" si="5"/>
        <v>Masculino</v>
      </c>
      <c r="K121" s="36" t="s">
        <v>2490</v>
      </c>
      <c r="L121" s="24" t="str">
        <f t="shared" si="6"/>
        <v>2o kyu e acima</v>
      </c>
      <c r="M121" s="36" t="s">
        <v>2490</v>
      </c>
      <c r="N121" s="24" t="str">
        <f t="shared" si="7"/>
        <v>KATA</v>
      </c>
      <c r="O121" s="24"/>
      <c r="P121" s="24"/>
      <c r="R121" t="s">
        <v>2434</v>
      </c>
      <c r="S121" t="s">
        <v>2490</v>
      </c>
      <c r="T121" t="s">
        <v>1</v>
      </c>
      <c r="U121" t="s">
        <v>2490</v>
      </c>
      <c r="V121" t="s">
        <v>596</v>
      </c>
      <c r="W121" t="s">
        <v>2490</v>
      </c>
      <c r="X121" t="s">
        <v>5</v>
      </c>
    </row>
    <row r="122" spans="1:24" x14ac:dyDescent="0.25">
      <c r="A122" s="211" t="s">
        <v>627</v>
      </c>
      <c r="B122" s="212">
        <v>119</v>
      </c>
      <c r="C122" s="213">
        <v>1926</v>
      </c>
      <c r="D122" s="214" t="s">
        <v>1</v>
      </c>
      <c r="E122" s="214" t="s">
        <v>593</v>
      </c>
      <c r="F122" s="215" t="s">
        <v>5</v>
      </c>
      <c r="H122" s="13" t="str">
        <f t="shared" si="4"/>
        <v>1926</v>
      </c>
      <c r="I122" s="52" t="s">
        <v>2490</v>
      </c>
      <c r="J122" s="13" t="str">
        <f t="shared" si="5"/>
        <v>Masculino</v>
      </c>
      <c r="K122" s="52" t="s">
        <v>2490</v>
      </c>
      <c r="L122" s="13" t="str">
        <f t="shared" si="6"/>
        <v>Até 3o kyu</v>
      </c>
      <c r="M122" s="52" t="s">
        <v>2490</v>
      </c>
      <c r="N122" s="13" t="str">
        <f t="shared" si="7"/>
        <v>KATA</v>
      </c>
      <c r="O122" s="13"/>
      <c r="P122" s="13"/>
      <c r="R122" t="s">
        <v>2455</v>
      </c>
      <c r="S122" t="s">
        <v>2490</v>
      </c>
      <c r="T122" t="s">
        <v>1</v>
      </c>
      <c r="U122" t="s">
        <v>2490</v>
      </c>
      <c r="V122" t="s">
        <v>593</v>
      </c>
      <c r="W122" t="s">
        <v>2490</v>
      </c>
      <c r="X122" t="s">
        <v>5</v>
      </c>
    </row>
    <row r="123" spans="1:24" x14ac:dyDescent="0.25">
      <c r="A123" s="211" t="s">
        <v>628</v>
      </c>
      <c r="B123" s="212">
        <v>119</v>
      </c>
      <c r="C123" s="213">
        <v>1927</v>
      </c>
      <c r="D123" s="214" t="s">
        <v>1</v>
      </c>
      <c r="E123" s="214" t="s">
        <v>593</v>
      </c>
      <c r="F123" s="215" t="s">
        <v>5</v>
      </c>
      <c r="H123" s="13" t="str">
        <f t="shared" si="4"/>
        <v>1927</v>
      </c>
      <c r="I123" s="52" t="s">
        <v>2490</v>
      </c>
      <c r="J123" s="13" t="str">
        <f t="shared" si="5"/>
        <v>Masculino</v>
      </c>
      <c r="K123" s="52" t="s">
        <v>2490</v>
      </c>
      <c r="L123" s="13" t="str">
        <f t="shared" si="6"/>
        <v>Até 3o kyu</v>
      </c>
      <c r="M123" s="52" t="s">
        <v>2490</v>
      </c>
      <c r="N123" s="13" t="str">
        <f t="shared" si="7"/>
        <v>KATA</v>
      </c>
      <c r="O123" s="13"/>
      <c r="P123" s="13"/>
      <c r="R123" t="s">
        <v>2456</v>
      </c>
      <c r="S123" t="s">
        <v>2490</v>
      </c>
      <c r="T123" t="s">
        <v>1</v>
      </c>
      <c r="U123" t="s">
        <v>2490</v>
      </c>
      <c r="V123" t="s">
        <v>593</v>
      </c>
      <c r="W123" t="s">
        <v>2490</v>
      </c>
      <c r="X123" t="s">
        <v>5</v>
      </c>
    </row>
    <row r="124" spans="1:24" x14ac:dyDescent="0.25">
      <c r="A124" s="211" t="s">
        <v>629</v>
      </c>
      <c r="B124" s="212">
        <v>119</v>
      </c>
      <c r="C124" s="213">
        <v>1928</v>
      </c>
      <c r="D124" s="214" t="s">
        <v>1</v>
      </c>
      <c r="E124" s="214" t="s">
        <v>593</v>
      </c>
      <c r="F124" s="215" t="s">
        <v>5</v>
      </c>
      <c r="H124" s="13" t="str">
        <f t="shared" si="4"/>
        <v>1928</v>
      </c>
      <c r="I124" s="52" t="s">
        <v>2490</v>
      </c>
      <c r="J124" s="13" t="str">
        <f t="shared" si="5"/>
        <v>Masculino</v>
      </c>
      <c r="K124" s="52" t="s">
        <v>2490</v>
      </c>
      <c r="L124" s="13" t="str">
        <f t="shared" si="6"/>
        <v>Até 3o kyu</v>
      </c>
      <c r="M124" s="52" t="s">
        <v>2490</v>
      </c>
      <c r="N124" s="13" t="str">
        <f t="shared" si="7"/>
        <v>KATA</v>
      </c>
      <c r="O124" s="13"/>
      <c r="P124" s="13"/>
      <c r="R124" t="s">
        <v>2457</v>
      </c>
      <c r="S124" t="s">
        <v>2490</v>
      </c>
      <c r="T124" t="s">
        <v>1</v>
      </c>
      <c r="U124" t="s">
        <v>2490</v>
      </c>
      <c r="V124" t="s">
        <v>593</v>
      </c>
      <c r="W124" t="s">
        <v>2490</v>
      </c>
      <c r="X124" t="s">
        <v>5</v>
      </c>
    </row>
    <row r="125" spans="1:24" x14ac:dyDescent="0.25">
      <c r="A125" s="211" t="s">
        <v>630</v>
      </c>
      <c r="B125" s="212">
        <v>119</v>
      </c>
      <c r="C125" s="213">
        <v>1929</v>
      </c>
      <c r="D125" s="214" t="s">
        <v>1</v>
      </c>
      <c r="E125" s="214" t="s">
        <v>593</v>
      </c>
      <c r="F125" s="215" t="s">
        <v>5</v>
      </c>
      <c r="H125" s="13" t="str">
        <f t="shared" si="4"/>
        <v>1929</v>
      </c>
      <c r="I125" s="52" t="s">
        <v>2490</v>
      </c>
      <c r="J125" s="13" t="str">
        <f t="shared" si="5"/>
        <v>Masculino</v>
      </c>
      <c r="K125" s="52" t="s">
        <v>2490</v>
      </c>
      <c r="L125" s="13" t="str">
        <f t="shared" si="6"/>
        <v>Até 3o kyu</v>
      </c>
      <c r="M125" s="52" t="s">
        <v>2490</v>
      </c>
      <c r="N125" s="13" t="str">
        <f t="shared" si="7"/>
        <v>KATA</v>
      </c>
      <c r="O125" s="13"/>
      <c r="P125" s="13"/>
      <c r="R125" t="s">
        <v>2458</v>
      </c>
      <c r="S125" t="s">
        <v>2490</v>
      </c>
      <c r="T125" t="s">
        <v>1</v>
      </c>
      <c r="U125" t="s">
        <v>2490</v>
      </c>
      <c r="V125" t="s">
        <v>593</v>
      </c>
      <c r="W125" t="s">
        <v>2490</v>
      </c>
      <c r="X125" t="s">
        <v>5</v>
      </c>
    </row>
    <row r="126" spans="1:24" x14ac:dyDescent="0.25">
      <c r="A126" s="211" t="s">
        <v>631</v>
      </c>
      <c r="B126" s="212">
        <v>119</v>
      </c>
      <c r="C126" s="213">
        <v>1930</v>
      </c>
      <c r="D126" s="214" t="s">
        <v>1</v>
      </c>
      <c r="E126" s="214" t="s">
        <v>593</v>
      </c>
      <c r="F126" s="215" t="s">
        <v>5</v>
      </c>
      <c r="H126" s="13" t="str">
        <f t="shared" si="4"/>
        <v>1930</v>
      </c>
      <c r="I126" s="52" t="s">
        <v>2490</v>
      </c>
      <c r="J126" s="13" t="str">
        <f t="shared" si="5"/>
        <v>Masculino</v>
      </c>
      <c r="K126" s="52" t="s">
        <v>2490</v>
      </c>
      <c r="L126" s="13" t="str">
        <f t="shared" si="6"/>
        <v>Até 3o kyu</v>
      </c>
      <c r="M126" s="52" t="s">
        <v>2490</v>
      </c>
      <c r="N126" s="13" t="str">
        <f t="shared" si="7"/>
        <v>KATA</v>
      </c>
      <c r="O126" s="13"/>
      <c r="P126" s="13"/>
      <c r="R126" t="s">
        <v>2459</v>
      </c>
      <c r="S126" t="s">
        <v>2490</v>
      </c>
      <c r="T126" t="s">
        <v>1</v>
      </c>
      <c r="U126" t="s">
        <v>2490</v>
      </c>
      <c r="V126" t="s">
        <v>593</v>
      </c>
      <c r="W126" t="s">
        <v>2490</v>
      </c>
      <c r="X126" t="s">
        <v>5</v>
      </c>
    </row>
    <row r="127" spans="1:24" x14ac:dyDescent="0.25">
      <c r="A127" s="211" t="s">
        <v>632</v>
      </c>
      <c r="B127" s="212">
        <v>119</v>
      </c>
      <c r="C127" s="213">
        <v>1931</v>
      </c>
      <c r="D127" s="214" t="s">
        <v>1</v>
      </c>
      <c r="E127" s="214" t="s">
        <v>593</v>
      </c>
      <c r="F127" s="215" t="s">
        <v>5</v>
      </c>
      <c r="H127" s="13" t="str">
        <f t="shared" si="4"/>
        <v>1931</v>
      </c>
      <c r="I127" s="52" t="s">
        <v>2490</v>
      </c>
      <c r="J127" s="13" t="str">
        <f t="shared" si="5"/>
        <v>Masculino</v>
      </c>
      <c r="K127" s="52" t="s">
        <v>2490</v>
      </c>
      <c r="L127" s="13" t="str">
        <f t="shared" si="6"/>
        <v>Até 3o kyu</v>
      </c>
      <c r="M127" s="52" t="s">
        <v>2490</v>
      </c>
      <c r="N127" s="13" t="str">
        <f t="shared" si="7"/>
        <v>KATA</v>
      </c>
      <c r="O127" s="13"/>
      <c r="P127" s="13"/>
      <c r="R127" t="s">
        <v>2460</v>
      </c>
      <c r="S127" t="s">
        <v>2490</v>
      </c>
      <c r="T127" t="s">
        <v>1</v>
      </c>
      <c r="U127" t="s">
        <v>2490</v>
      </c>
      <c r="V127" t="s">
        <v>593</v>
      </c>
      <c r="W127" t="s">
        <v>2490</v>
      </c>
      <c r="X127" t="s">
        <v>5</v>
      </c>
    </row>
    <row r="128" spans="1:24" x14ac:dyDescent="0.25">
      <c r="A128" s="211" t="s">
        <v>633</v>
      </c>
      <c r="B128" s="212">
        <v>119</v>
      </c>
      <c r="C128" s="213">
        <v>1932</v>
      </c>
      <c r="D128" s="214" t="s">
        <v>1</v>
      </c>
      <c r="E128" s="214" t="s">
        <v>593</v>
      </c>
      <c r="F128" s="215" t="s">
        <v>5</v>
      </c>
      <c r="H128" s="13" t="str">
        <f t="shared" si="4"/>
        <v>1932</v>
      </c>
      <c r="I128" s="52" t="s">
        <v>2490</v>
      </c>
      <c r="J128" s="13" t="str">
        <f t="shared" si="5"/>
        <v>Masculino</v>
      </c>
      <c r="K128" s="52" t="s">
        <v>2490</v>
      </c>
      <c r="L128" s="13" t="str">
        <f t="shared" si="6"/>
        <v>Até 3o kyu</v>
      </c>
      <c r="M128" s="52" t="s">
        <v>2490</v>
      </c>
      <c r="N128" s="13" t="str">
        <f t="shared" si="7"/>
        <v>KATA</v>
      </c>
      <c r="O128" s="13"/>
      <c r="P128" s="13"/>
      <c r="R128" t="s">
        <v>2461</v>
      </c>
      <c r="S128" t="s">
        <v>2490</v>
      </c>
      <c r="T128" t="s">
        <v>1</v>
      </c>
      <c r="U128" t="s">
        <v>2490</v>
      </c>
      <c r="V128" t="s">
        <v>593</v>
      </c>
      <c r="W128" t="s">
        <v>2490</v>
      </c>
      <c r="X128" t="s">
        <v>5</v>
      </c>
    </row>
    <row r="129" spans="1:24" x14ac:dyDescent="0.25">
      <c r="A129" s="211" t="s">
        <v>634</v>
      </c>
      <c r="B129" s="212">
        <v>119</v>
      </c>
      <c r="C129" s="213">
        <v>1933</v>
      </c>
      <c r="D129" s="214" t="s">
        <v>1</v>
      </c>
      <c r="E129" s="214" t="s">
        <v>593</v>
      </c>
      <c r="F129" s="215" t="s">
        <v>5</v>
      </c>
      <c r="H129" s="13" t="str">
        <f t="shared" si="4"/>
        <v>1933</v>
      </c>
      <c r="I129" s="52" t="s">
        <v>2490</v>
      </c>
      <c r="J129" s="13" t="str">
        <f t="shared" si="5"/>
        <v>Masculino</v>
      </c>
      <c r="K129" s="52" t="s">
        <v>2490</v>
      </c>
      <c r="L129" s="13" t="str">
        <f t="shared" si="6"/>
        <v>Até 3o kyu</v>
      </c>
      <c r="M129" s="52" t="s">
        <v>2490</v>
      </c>
      <c r="N129" s="13" t="str">
        <f t="shared" si="7"/>
        <v>KATA</v>
      </c>
      <c r="O129" s="13"/>
      <c r="P129" s="13"/>
      <c r="R129" t="s">
        <v>2462</v>
      </c>
      <c r="S129" t="s">
        <v>2490</v>
      </c>
      <c r="T129" t="s">
        <v>1</v>
      </c>
      <c r="U129" t="s">
        <v>2490</v>
      </c>
      <c r="V129" t="s">
        <v>593</v>
      </c>
      <c r="W129" t="s">
        <v>2490</v>
      </c>
      <c r="X129" t="s">
        <v>5</v>
      </c>
    </row>
    <row r="130" spans="1:24" x14ac:dyDescent="0.25">
      <c r="A130" s="211" t="s">
        <v>635</v>
      </c>
      <c r="B130" s="212">
        <v>119</v>
      </c>
      <c r="C130" s="213">
        <v>1934</v>
      </c>
      <c r="D130" s="214" t="s">
        <v>1</v>
      </c>
      <c r="E130" s="214" t="s">
        <v>593</v>
      </c>
      <c r="F130" s="215" t="s">
        <v>5</v>
      </c>
      <c r="H130" s="13" t="str">
        <f t="shared" si="4"/>
        <v>1934</v>
      </c>
      <c r="I130" s="52" t="s">
        <v>2490</v>
      </c>
      <c r="J130" s="13" t="str">
        <f t="shared" si="5"/>
        <v>Masculino</v>
      </c>
      <c r="K130" s="52" t="s">
        <v>2490</v>
      </c>
      <c r="L130" s="13" t="str">
        <f t="shared" si="6"/>
        <v>Até 3o kyu</v>
      </c>
      <c r="M130" s="52" t="s">
        <v>2490</v>
      </c>
      <c r="N130" s="13" t="str">
        <f t="shared" si="7"/>
        <v>KATA</v>
      </c>
      <c r="O130" s="13"/>
      <c r="P130" s="13"/>
      <c r="R130" t="s">
        <v>2463</v>
      </c>
      <c r="S130" t="s">
        <v>2490</v>
      </c>
      <c r="T130" t="s">
        <v>1</v>
      </c>
      <c r="U130" t="s">
        <v>2490</v>
      </c>
      <c r="V130" t="s">
        <v>593</v>
      </c>
      <c r="W130" t="s">
        <v>2490</v>
      </c>
      <c r="X130" t="s">
        <v>5</v>
      </c>
    </row>
    <row r="131" spans="1:24" x14ac:dyDescent="0.25">
      <c r="A131" s="211" t="s">
        <v>636</v>
      </c>
      <c r="B131" s="212">
        <v>119</v>
      </c>
      <c r="C131" s="213">
        <v>1935</v>
      </c>
      <c r="D131" s="214" t="s">
        <v>1</v>
      </c>
      <c r="E131" s="214" t="s">
        <v>593</v>
      </c>
      <c r="F131" s="215" t="s">
        <v>5</v>
      </c>
      <c r="H131" s="13" t="str">
        <f t="shared" si="4"/>
        <v>1935</v>
      </c>
      <c r="I131" s="52" t="s">
        <v>2490</v>
      </c>
      <c r="J131" s="13" t="str">
        <f t="shared" si="5"/>
        <v>Masculino</v>
      </c>
      <c r="K131" s="52" t="s">
        <v>2490</v>
      </c>
      <c r="L131" s="13" t="str">
        <f t="shared" si="6"/>
        <v>Até 3o kyu</v>
      </c>
      <c r="M131" s="52" t="s">
        <v>2490</v>
      </c>
      <c r="N131" s="13" t="str">
        <f t="shared" si="7"/>
        <v>KATA</v>
      </c>
      <c r="O131" s="13"/>
      <c r="P131" s="13"/>
      <c r="R131" t="s">
        <v>2464</v>
      </c>
      <c r="S131" t="s">
        <v>2490</v>
      </c>
      <c r="T131" t="s">
        <v>1</v>
      </c>
      <c r="U131" t="s">
        <v>2490</v>
      </c>
      <c r="V131" t="s">
        <v>593</v>
      </c>
      <c r="W131" t="s">
        <v>2490</v>
      </c>
      <c r="X131" t="s">
        <v>5</v>
      </c>
    </row>
    <row r="132" spans="1:24" x14ac:dyDescent="0.25">
      <c r="A132" s="211" t="s">
        <v>637</v>
      </c>
      <c r="B132" s="212">
        <v>119</v>
      </c>
      <c r="C132" s="213">
        <v>1936</v>
      </c>
      <c r="D132" s="214" t="s">
        <v>1</v>
      </c>
      <c r="E132" s="214" t="s">
        <v>593</v>
      </c>
      <c r="F132" s="215" t="s">
        <v>5</v>
      </c>
      <c r="H132" s="13" t="str">
        <f t="shared" ref="H132:H195" si="8">_xlfn.CONCAT(C132)</f>
        <v>1936</v>
      </c>
      <c r="I132" s="52" t="s">
        <v>2490</v>
      </c>
      <c r="J132" s="13" t="str">
        <f t="shared" ref="J132:J195" si="9">_xlfn.CONCAT(D132)</f>
        <v>Masculino</v>
      </c>
      <c r="K132" s="52" t="s">
        <v>2490</v>
      </c>
      <c r="L132" s="13" t="str">
        <f t="shared" ref="L132:L195" si="10">_xlfn.CONCAT(E132)</f>
        <v>Até 3o kyu</v>
      </c>
      <c r="M132" s="52" t="s">
        <v>2490</v>
      </c>
      <c r="N132" s="13" t="str">
        <f t="shared" ref="N132:N195" si="11">_xlfn.CONCAT(F132)</f>
        <v>KATA</v>
      </c>
      <c r="O132" s="13"/>
      <c r="P132" s="13"/>
      <c r="R132" t="s">
        <v>2465</v>
      </c>
      <c r="S132" t="s">
        <v>2490</v>
      </c>
      <c r="T132" t="s">
        <v>1</v>
      </c>
      <c r="U132" t="s">
        <v>2490</v>
      </c>
      <c r="V132" t="s">
        <v>593</v>
      </c>
      <c r="W132" t="s">
        <v>2490</v>
      </c>
      <c r="X132" t="s">
        <v>5</v>
      </c>
    </row>
    <row r="133" spans="1:24" x14ac:dyDescent="0.25">
      <c r="A133" s="211" t="s">
        <v>638</v>
      </c>
      <c r="B133" s="212">
        <v>119</v>
      </c>
      <c r="C133" s="213">
        <v>1937</v>
      </c>
      <c r="D133" s="214" t="s">
        <v>1</v>
      </c>
      <c r="E133" s="214" t="s">
        <v>593</v>
      </c>
      <c r="F133" s="215" t="s">
        <v>5</v>
      </c>
      <c r="H133" s="13" t="str">
        <f t="shared" si="8"/>
        <v>1937</v>
      </c>
      <c r="I133" s="52" t="s">
        <v>2490</v>
      </c>
      <c r="J133" s="13" t="str">
        <f t="shared" si="9"/>
        <v>Masculino</v>
      </c>
      <c r="K133" s="52" t="s">
        <v>2490</v>
      </c>
      <c r="L133" s="13" t="str">
        <f t="shared" si="10"/>
        <v>Até 3o kyu</v>
      </c>
      <c r="M133" s="52" t="s">
        <v>2490</v>
      </c>
      <c r="N133" s="13" t="str">
        <f t="shared" si="11"/>
        <v>KATA</v>
      </c>
      <c r="O133" s="13"/>
      <c r="P133" s="13"/>
      <c r="R133" t="s">
        <v>2466</v>
      </c>
      <c r="S133" t="s">
        <v>2490</v>
      </c>
      <c r="T133" t="s">
        <v>1</v>
      </c>
      <c r="U133" t="s">
        <v>2490</v>
      </c>
      <c r="V133" t="s">
        <v>593</v>
      </c>
      <c r="W133" t="s">
        <v>2490</v>
      </c>
      <c r="X133" t="s">
        <v>5</v>
      </c>
    </row>
    <row r="134" spans="1:24" x14ac:dyDescent="0.25">
      <c r="A134" s="211" t="s">
        <v>639</v>
      </c>
      <c r="B134" s="212">
        <v>119</v>
      </c>
      <c r="C134" s="213">
        <v>1938</v>
      </c>
      <c r="D134" s="214" t="s">
        <v>1</v>
      </c>
      <c r="E134" s="214" t="s">
        <v>593</v>
      </c>
      <c r="F134" s="215" t="s">
        <v>5</v>
      </c>
      <c r="H134" s="13" t="str">
        <f t="shared" si="8"/>
        <v>1938</v>
      </c>
      <c r="I134" s="52" t="s">
        <v>2490</v>
      </c>
      <c r="J134" s="13" t="str">
        <f t="shared" si="9"/>
        <v>Masculino</v>
      </c>
      <c r="K134" s="52" t="s">
        <v>2490</v>
      </c>
      <c r="L134" s="13" t="str">
        <f t="shared" si="10"/>
        <v>Até 3o kyu</v>
      </c>
      <c r="M134" s="52" t="s">
        <v>2490</v>
      </c>
      <c r="N134" s="13" t="str">
        <f t="shared" si="11"/>
        <v>KATA</v>
      </c>
      <c r="O134" s="13"/>
      <c r="P134" s="13"/>
      <c r="R134" t="s">
        <v>2467</v>
      </c>
      <c r="S134" t="s">
        <v>2490</v>
      </c>
      <c r="T134" t="s">
        <v>1</v>
      </c>
      <c r="U134" t="s">
        <v>2490</v>
      </c>
      <c r="V134" t="s">
        <v>593</v>
      </c>
      <c r="W134" t="s">
        <v>2490</v>
      </c>
      <c r="X134" t="s">
        <v>5</v>
      </c>
    </row>
    <row r="135" spans="1:24" x14ac:dyDescent="0.25">
      <c r="A135" s="211" t="s">
        <v>640</v>
      </c>
      <c r="B135" s="212">
        <v>119</v>
      </c>
      <c r="C135" s="213">
        <v>1939</v>
      </c>
      <c r="D135" s="214" t="s">
        <v>1</v>
      </c>
      <c r="E135" s="214" t="s">
        <v>593</v>
      </c>
      <c r="F135" s="215" t="s">
        <v>5</v>
      </c>
      <c r="H135" s="13" t="str">
        <f t="shared" si="8"/>
        <v>1939</v>
      </c>
      <c r="I135" s="52" t="s">
        <v>2490</v>
      </c>
      <c r="J135" s="13" t="str">
        <f t="shared" si="9"/>
        <v>Masculino</v>
      </c>
      <c r="K135" s="52" t="s">
        <v>2490</v>
      </c>
      <c r="L135" s="13" t="str">
        <f t="shared" si="10"/>
        <v>Até 3o kyu</v>
      </c>
      <c r="M135" s="52" t="s">
        <v>2490</v>
      </c>
      <c r="N135" s="13" t="str">
        <f t="shared" si="11"/>
        <v>KATA</v>
      </c>
      <c r="O135" s="13"/>
      <c r="P135" s="13"/>
      <c r="R135" t="s">
        <v>2468</v>
      </c>
      <c r="S135" t="s">
        <v>2490</v>
      </c>
      <c r="T135" t="s">
        <v>1</v>
      </c>
      <c r="U135" t="s">
        <v>2490</v>
      </c>
      <c r="V135" t="s">
        <v>593</v>
      </c>
      <c r="W135" t="s">
        <v>2490</v>
      </c>
      <c r="X135" t="s">
        <v>5</v>
      </c>
    </row>
    <row r="136" spans="1:24" x14ac:dyDescent="0.25">
      <c r="A136" s="211" t="s">
        <v>641</v>
      </c>
      <c r="B136" s="212">
        <v>119</v>
      </c>
      <c r="C136" s="213">
        <v>1940</v>
      </c>
      <c r="D136" s="214" t="s">
        <v>1</v>
      </c>
      <c r="E136" s="214" t="s">
        <v>593</v>
      </c>
      <c r="F136" s="215" t="s">
        <v>5</v>
      </c>
      <c r="H136" s="13" t="str">
        <f t="shared" si="8"/>
        <v>1940</v>
      </c>
      <c r="I136" s="52" t="s">
        <v>2490</v>
      </c>
      <c r="J136" s="13" t="str">
        <f t="shared" si="9"/>
        <v>Masculino</v>
      </c>
      <c r="K136" s="52" t="s">
        <v>2490</v>
      </c>
      <c r="L136" s="13" t="str">
        <f t="shared" si="10"/>
        <v>Até 3o kyu</v>
      </c>
      <c r="M136" s="52" t="s">
        <v>2490</v>
      </c>
      <c r="N136" s="13" t="str">
        <f t="shared" si="11"/>
        <v>KATA</v>
      </c>
      <c r="O136" s="13"/>
      <c r="P136" s="13"/>
      <c r="R136" t="s">
        <v>2469</v>
      </c>
      <c r="S136" t="s">
        <v>2490</v>
      </c>
      <c r="T136" t="s">
        <v>1</v>
      </c>
      <c r="U136" t="s">
        <v>2490</v>
      </c>
      <c r="V136" t="s">
        <v>593</v>
      </c>
      <c r="W136" t="s">
        <v>2490</v>
      </c>
      <c r="X136" t="s">
        <v>5</v>
      </c>
    </row>
    <row r="137" spans="1:24" x14ac:dyDescent="0.25">
      <c r="A137" s="211" t="s">
        <v>642</v>
      </c>
      <c r="B137" s="212">
        <v>119</v>
      </c>
      <c r="C137" s="213">
        <v>1941</v>
      </c>
      <c r="D137" s="214" t="s">
        <v>1</v>
      </c>
      <c r="E137" s="214" t="s">
        <v>593</v>
      </c>
      <c r="F137" s="215" t="s">
        <v>5</v>
      </c>
      <c r="H137" s="13" t="str">
        <f t="shared" si="8"/>
        <v>1941</v>
      </c>
      <c r="I137" s="52" t="s">
        <v>2490</v>
      </c>
      <c r="J137" s="13" t="str">
        <f t="shared" si="9"/>
        <v>Masculino</v>
      </c>
      <c r="K137" s="52" t="s">
        <v>2490</v>
      </c>
      <c r="L137" s="13" t="str">
        <f t="shared" si="10"/>
        <v>Até 3o kyu</v>
      </c>
      <c r="M137" s="52" t="s">
        <v>2490</v>
      </c>
      <c r="N137" s="13" t="str">
        <f t="shared" si="11"/>
        <v>KATA</v>
      </c>
      <c r="O137" s="13"/>
      <c r="P137" s="13"/>
      <c r="R137" t="s">
        <v>2470</v>
      </c>
      <c r="S137" t="s">
        <v>2490</v>
      </c>
      <c r="T137" t="s">
        <v>1</v>
      </c>
      <c r="U137" t="s">
        <v>2490</v>
      </c>
      <c r="V137" t="s">
        <v>593</v>
      </c>
      <c r="W137" t="s">
        <v>2490</v>
      </c>
      <c r="X137" t="s">
        <v>5</v>
      </c>
    </row>
    <row r="138" spans="1:24" x14ac:dyDescent="0.25">
      <c r="A138" s="211" t="s">
        <v>643</v>
      </c>
      <c r="B138" s="212">
        <v>119</v>
      </c>
      <c r="C138" s="213">
        <v>1942</v>
      </c>
      <c r="D138" s="214" t="s">
        <v>1</v>
      </c>
      <c r="E138" s="214" t="s">
        <v>593</v>
      </c>
      <c r="F138" s="215" t="s">
        <v>5</v>
      </c>
      <c r="H138" s="13" t="str">
        <f t="shared" si="8"/>
        <v>1942</v>
      </c>
      <c r="I138" s="52" t="s">
        <v>2490</v>
      </c>
      <c r="J138" s="13" t="str">
        <f t="shared" si="9"/>
        <v>Masculino</v>
      </c>
      <c r="K138" s="52" t="s">
        <v>2490</v>
      </c>
      <c r="L138" s="13" t="str">
        <f t="shared" si="10"/>
        <v>Até 3o kyu</v>
      </c>
      <c r="M138" s="52" t="s">
        <v>2490</v>
      </c>
      <c r="N138" s="13" t="str">
        <f t="shared" si="11"/>
        <v>KATA</v>
      </c>
      <c r="O138" s="13"/>
      <c r="P138" s="13"/>
      <c r="R138" t="s">
        <v>2471</v>
      </c>
      <c r="S138" t="s">
        <v>2490</v>
      </c>
      <c r="T138" t="s">
        <v>1</v>
      </c>
      <c r="U138" t="s">
        <v>2490</v>
      </c>
      <c r="V138" t="s">
        <v>593</v>
      </c>
      <c r="W138" t="s">
        <v>2490</v>
      </c>
      <c r="X138" t="s">
        <v>5</v>
      </c>
    </row>
    <row r="139" spans="1:24" x14ac:dyDescent="0.25">
      <c r="A139" s="211" t="s">
        <v>644</v>
      </c>
      <c r="B139" s="212">
        <v>119</v>
      </c>
      <c r="C139" s="213">
        <v>1943</v>
      </c>
      <c r="D139" s="214" t="s">
        <v>1</v>
      </c>
      <c r="E139" s="214" t="s">
        <v>593</v>
      </c>
      <c r="F139" s="215" t="s">
        <v>5</v>
      </c>
      <c r="H139" s="13" t="str">
        <f t="shared" si="8"/>
        <v>1943</v>
      </c>
      <c r="I139" s="52" t="s">
        <v>2490</v>
      </c>
      <c r="J139" s="13" t="str">
        <f t="shared" si="9"/>
        <v>Masculino</v>
      </c>
      <c r="K139" s="52" t="s">
        <v>2490</v>
      </c>
      <c r="L139" s="13" t="str">
        <f t="shared" si="10"/>
        <v>Até 3o kyu</v>
      </c>
      <c r="M139" s="52" t="s">
        <v>2490</v>
      </c>
      <c r="N139" s="13" t="str">
        <f t="shared" si="11"/>
        <v>KATA</v>
      </c>
      <c r="O139" s="13"/>
      <c r="P139" s="13"/>
      <c r="R139" t="s">
        <v>2472</v>
      </c>
      <c r="S139" t="s">
        <v>2490</v>
      </c>
      <c r="T139" t="s">
        <v>1</v>
      </c>
      <c r="U139" t="s">
        <v>2490</v>
      </c>
      <c r="V139" t="s">
        <v>593</v>
      </c>
      <c r="W139" t="s">
        <v>2490</v>
      </c>
      <c r="X139" t="s">
        <v>5</v>
      </c>
    </row>
    <row r="140" spans="1:24" x14ac:dyDescent="0.25">
      <c r="A140" s="211" t="s">
        <v>645</v>
      </c>
      <c r="B140" s="212">
        <v>119</v>
      </c>
      <c r="C140" s="213">
        <v>1944</v>
      </c>
      <c r="D140" s="214" t="s">
        <v>1</v>
      </c>
      <c r="E140" s="214" t="s">
        <v>593</v>
      </c>
      <c r="F140" s="215" t="s">
        <v>5</v>
      </c>
      <c r="H140" s="13" t="str">
        <f t="shared" si="8"/>
        <v>1944</v>
      </c>
      <c r="I140" s="52" t="s">
        <v>2490</v>
      </c>
      <c r="J140" s="13" t="str">
        <f t="shared" si="9"/>
        <v>Masculino</v>
      </c>
      <c r="K140" s="52" t="s">
        <v>2490</v>
      </c>
      <c r="L140" s="13" t="str">
        <f t="shared" si="10"/>
        <v>Até 3o kyu</v>
      </c>
      <c r="M140" s="52" t="s">
        <v>2490</v>
      </c>
      <c r="N140" s="13" t="str">
        <f t="shared" si="11"/>
        <v>KATA</v>
      </c>
      <c r="O140" s="13"/>
      <c r="P140" s="13"/>
      <c r="R140" t="s">
        <v>2473</v>
      </c>
      <c r="S140" t="s">
        <v>2490</v>
      </c>
      <c r="T140" t="s">
        <v>1</v>
      </c>
      <c r="U140" t="s">
        <v>2490</v>
      </c>
      <c r="V140" t="s">
        <v>593</v>
      </c>
      <c r="W140" t="s">
        <v>2490</v>
      </c>
      <c r="X140" t="s">
        <v>5</v>
      </c>
    </row>
    <row r="141" spans="1:24" x14ac:dyDescent="0.25">
      <c r="A141" s="211" t="s">
        <v>646</v>
      </c>
      <c r="B141" s="212">
        <v>119</v>
      </c>
      <c r="C141" s="213">
        <v>1945</v>
      </c>
      <c r="D141" s="214" t="s">
        <v>1</v>
      </c>
      <c r="E141" s="214" t="s">
        <v>593</v>
      </c>
      <c r="F141" s="215" t="s">
        <v>5</v>
      </c>
      <c r="H141" s="13" t="str">
        <f t="shared" si="8"/>
        <v>1945</v>
      </c>
      <c r="I141" s="52" t="s">
        <v>2490</v>
      </c>
      <c r="J141" s="13" t="str">
        <f t="shared" si="9"/>
        <v>Masculino</v>
      </c>
      <c r="K141" s="52" t="s">
        <v>2490</v>
      </c>
      <c r="L141" s="13" t="str">
        <f t="shared" si="10"/>
        <v>Até 3o kyu</v>
      </c>
      <c r="M141" s="52" t="s">
        <v>2490</v>
      </c>
      <c r="N141" s="13" t="str">
        <f t="shared" si="11"/>
        <v>KATA</v>
      </c>
      <c r="O141" s="13"/>
      <c r="P141" s="13"/>
      <c r="R141" t="s">
        <v>2474</v>
      </c>
      <c r="S141" t="s">
        <v>2490</v>
      </c>
      <c r="T141" t="s">
        <v>1</v>
      </c>
      <c r="U141" t="s">
        <v>2490</v>
      </c>
      <c r="V141" t="s">
        <v>593</v>
      </c>
      <c r="W141" t="s">
        <v>2490</v>
      </c>
      <c r="X141" t="s">
        <v>5</v>
      </c>
    </row>
    <row r="142" spans="1:24" x14ac:dyDescent="0.25">
      <c r="A142" s="211" t="s">
        <v>647</v>
      </c>
      <c r="B142" s="212">
        <v>119</v>
      </c>
      <c r="C142" s="213">
        <v>1946</v>
      </c>
      <c r="D142" s="214" t="s">
        <v>1</v>
      </c>
      <c r="E142" s="214" t="s">
        <v>593</v>
      </c>
      <c r="F142" s="215" t="s">
        <v>5</v>
      </c>
      <c r="H142" s="13" t="str">
        <f t="shared" si="8"/>
        <v>1946</v>
      </c>
      <c r="I142" s="52" t="s">
        <v>2490</v>
      </c>
      <c r="J142" s="13" t="str">
        <f t="shared" si="9"/>
        <v>Masculino</v>
      </c>
      <c r="K142" s="52" t="s">
        <v>2490</v>
      </c>
      <c r="L142" s="13" t="str">
        <f t="shared" si="10"/>
        <v>Até 3o kyu</v>
      </c>
      <c r="M142" s="52" t="s">
        <v>2490</v>
      </c>
      <c r="N142" s="13" t="str">
        <f t="shared" si="11"/>
        <v>KATA</v>
      </c>
      <c r="O142" s="13"/>
      <c r="P142" s="13"/>
      <c r="R142" t="s">
        <v>2475</v>
      </c>
      <c r="S142" t="s">
        <v>2490</v>
      </c>
      <c r="T142" t="s">
        <v>1</v>
      </c>
      <c r="U142" t="s">
        <v>2490</v>
      </c>
      <c r="V142" t="s">
        <v>593</v>
      </c>
      <c r="W142" t="s">
        <v>2490</v>
      </c>
      <c r="X142" t="s">
        <v>5</v>
      </c>
    </row>
    <row r="143" spans="1:24" x14ac:dyDescent="0.25">
      <c r="A143" s="211" t="s">
        <v>648</v>
      </c>
      <c r="B143" s="212">
        <v>119</v>
      </c>
      <c r="C143" s="213">
        <v>1947</v>
      </c>
      <c r="D143" s="214" t="s">
        <v>1</v>
      </c>
      <c r="E143" s="214" t="s">
        <v>593</v>
      </c>
      <c r="F143" s="215" t="s">
        <v>5</v>
      </c>
      <c r="H143" s="13" t="str">
        <f t="shared" si="8"/>
        <v>1947</v>
      </c>
      <c r="I143" s="52" t="s">
        <v>2490</v>
      </c>
      <c r="J143" s="13" t="str">
        <f t="shared" si="9"/>
        <v>Masculino</v>
      </c>
      <c r="K143" s="52" t="s">
        <v>2490</v>
      </c>
      <c r="L143" s="13" t="str">
        <f t="shared" si="10"/>
        <v>Até 3o kyu</v>
      </c>
      <c r="M143" s="52" t="s">
        <v>2490</v>
      </c>
      <c r="N143" s="13" t="str">
        <f t="shared" si="11"/>
        <v>KATA</v>
      </c>
      <c r="O143" s="13"/>
      <c r="P143" s="13"/>
      <c r="R143" t="s">
        <v>2476</v>
      </c>
      <c r="S143" t="s">
        <v>2490</v>
      </c>
      <c r="T143" t="s">
        <v>1</v>
      </c>
      <c r="U143" t="s">
        <v>2490</v>
      </c>
      <c r="V143" t="s">
        <v>593</v>
      </c>
      <c r="W143" t="s">
        <v>2490</v>
      </c>
      <c r="X143" t="s">
        <v>5</v>
      </c>
    </row>
    <row r="144" spans="1:24" x14ac:dyDescent="0.25">
      <c r="A144" s="211" t="s">
        <v>649</v>
      </c>
      <c r="B144" s="212">
        <v>119</v>
      </c>
      <c r="C144" s="213">
        <v>1948</v>
      </c>
      <c r="D144" s="214" t="s">
        <v>1</v>
      </c>
      <c r="E144" s="214" t="s">
        <v>593</v>
      </c>
      <c r="F144" s="215" t="s">
        <v>5</v>
      </c>
      <c r="H144" s="13" t="str">
        <f t="shared" si="8"/>
        <v>1948</v>
      </c>
      <c r="I144" s="52" t="s">
        <v>2490</v>
      </c>
      <c r="J144" s="13" t="str">
        <f t="shared" si="9"/>
        <v>Masculino</v>
      </c>
      <c r="K144" s="52" t="s">
        <v>2490</v>
      </c>
      <c r="L144" s="13" t="str">
        <f t="shared" si="10"/>
        <v>Até 3o kyu</v>
      </c>
      <c r="M144" s="52" t="s">
        <v>2490</v>
      </c>
      <c r="N144" s="13" t="str">
        <f t="shared" si="11"/>
        <v>KATA</v>
      </c>
      <c r="O144" s="13"/>
      <c r="P144" s="13"/>
      <c r="R144" t="s">
        <v>2477</v>
      </c>
      <c r="S144" t="s">
        <v>2490</v>
      </c>
      <c r="T144" t="s">
        <v>1</v>
      </c>
      <c r="U144" t="s">
        <v>2490</v>
      </c>
      <c r="V144" t="s">
        <v>593</v>
      </c>
      <c r="W144" t="s">
        <v>2490</v>
      </c>
      <c r="X144" t="s">
        <v>5</v>
      </c>
    </row>
    <row r="145" spans="1:24" x14ac:dyDescent="0.25">
      <c r="A145" s="211" t="s">
        <v>650</v>
      </c>
      <c r="B145" s="212">
        <v>119</v>
      </c>
      <c r="C145" s="213">
        <v>1949</v>
      </c>
      <c r="D145" s="214" t="s">
        <v>1</v>
      </c>
      <c r="E145" s="214" t="s">
        <v>593</v>
      </c>
      <c r="F145" s="215" t="s">
        <v>5</v>
      </c>
      <c r="H145" s="13" t="str">
        <f t="shared" si="8"/>
        <v>1949</v>
      </c>
      <c r="I145" s="52" t="s">
        <v>2490</v>
      </c>
      <c r="J145" s="13" t="str">
        <f t="shared" si="9"/>
        <v>Masculino</v>
      </c>
      <c r="K145" s="52" t="s">
        <v>2490</v>
      </c>
      <c r="L145" s="13" t="str">
        <f t="shared" si="10"/>
        <v>Até 3o kyu</v>
      </c>
      <c r="M145" s="52" t="s">
        <v>2490</v>
      </c>
      <c r="N145" s="13" t="str">
        <f t="shared" si="11"/>
        <v>KATA</v>
      </c>
      <c r="O145" s="13"/>
      <c r="P145" s="13"/>
      <c r="R145" t="s">
        <v>2478</v>
      </c>
      <c r="S145" t="s">
        <v>2490</v>
      </c>
      <c r="T145" t="s">
        <v>1</v>
      </c>
      <c r="U145" t="s">
        <v>2490</v>
      </c>
      <c r="V145" t="s">
        <v>593</v>
      </c>
      <c r="W145" t="s">
        <v>2490</v>
      </c>
      <c r="X145" t="s">
        <v>5</v>
      </c>
    </row>
    <row r="146" spans="1:24" x14ac:dyDescent="0.25">
      <c r="A146" s="211" t="s">
        <v>651</v>
      </c>
      <c r="B146" s="212">
        <v>119</v>
      </c>
      <c r="C146" s="213">
        <v>1950</v>
      </c>
      <c r="D146" s="214" t="s">
        <v>1</v>
      </c>
      <c r="E146" s="214" t="s">
        <v>593</v>
      </c>
      <c r="F146" s="215" t="s">
        <v>5</v>
      </c>
      <c r="H146" s="13" t="str">
        <f t="shared" si="8"/>
        <v>1950</v>
      </c>
      <c r="I146" s="52" t="s">
        <v>2490</v>
      </c>
      <c r="J146" s="13" t="str">
        <f t="shared" si="9"/>
        <v>Masculino</v>
      </c>
      <c r="K146" s="52" t="s">
        <v>2490</v>
      </c>
      <c r="L146" s="13" t="str">
        <f t="shared" si="10"/>
        <v>Até 3o kyu</v>
      </c>
      <c r="M146" s="52" t="s">
        <v>2490</v>
      </c>
      <c r="N146" s="13" t="str">
        <f t="shared" si="11"/>
        <v>KATA</v>
      </c>
      <c r="O146" s="13"/>
      <c r="P146" s="13"/>
      <c r="R146" t="s">
        <v>2479</v>
      </c>
      <c r="S146" t="s">
        <v>2490</v>
      </c>
      <c r="T146" t="s">
        <v>1</v>
      </c>
      <c r="U146" t="s">
        <v>2490</v>
      </c>
      <c r="V146" t="s">
        <v>593</v>
      </c>
      <c r="W146" t="s">
        <v>2490</v>
      </c>
      <c r="X146" t="s">
        <v>5</v>
      </c>
    </row>
    <row r="147" spans="1:24" x14ac:dyDescent="0.25">
      <c r="A147" s="211" t="s">
        <v>652</v>
      </c>
      <c r="B147" s="212">
        <v>119</v>
      </c>
      <c r="C147" s="213">
        <v>1951</v>
      </c>
      <c r="D147" s="214" t="s">
        <v>1</v>
      </c>
      <c r="E147" s="214" t="s">
        <v>593</v>
      </c>
      <c r="F147" s="215" t="s">
        <v>5</v>
      </c>
      <c r="H147" s="13" t="str">
        <f t="shared" si="8"/>
        <v>1951</v>
      </c>
      <c r="I147" s="52" t="s">
        <v>2490</v>
      </c>
      <c r="J147" s="13" t="str">
        <f t="shared" si="9"/>
        <v>Masculino</v>
      </c>
      <c r="K147" s="52" t="s">
        <v>2490</v>
      </c>
      <c r="L147" s="13" t="str">
        <f t="shared" si="10"/>
        <v>Até 3o kyu</v>
      </c>
      <c r="M147" s="52" t="s">
        <v>2490</v>
      </c>
      <c r="N147" s="13" t="str">
        <f t="shared" si="11"/>
        <v>KATA</v>
      </c>
      <c r="O147" s="13"/>
      <c r="P147" s="13"/>
      <c r="R147" t="s">
        <v>2480</v>
      </c>
      <c r="S147" t="s">
        <v>2490</v>
      </c>
      <c r="T147" t="s">
        <v>1</v>
      </c>
      <c r="U147" t="s">
        <v>2490</v>
      </c>
      <c r="V147" t="s">
        <v>593</v>
      </c>
      <c r="W147" t="s">
        <v>2490</v>
      </c>
      <c r="X147" t="s">
        <v>5</v>
      </c>
    </row>
    <row r="148" spans="1:24" x14ac:dyDescent="0.25">
      <c r="A148" s="211" t="s">
        <v>653</v>
      </c>
      <c r="B148" s="212">
        <v>119</v>
      </c>
      <c r="C148" s="213">
        <v>1952</v>
      </c>
      <c r="D148" s="214" t="s">
        <v>1</v>
      </c>
      <c r="E148" s="214" t="s">
        <v>593</v>
      </c>
      <c r="F148" s="215" t="s">
        <v>5</v>
      </c>
      <c r="H148" s="13" t="str">
        <f t="shared" si="8"/>
        <v>1952</v>
      </c>
      <c r="I148" s="52" t="s">
        <v>2490</v>
      </c>
      <c r="J148" s="13" t="str">
        <f t="shared" si="9"/>
        <v>Masculino</v>
      </c>
      <c r="K148" s="52" t="s">
        <v>2490</v>
      </c>
      <c r="L148" s="13" t="str">
        <f t="shared" si="10"/>
        <v>Até 3o kyu</v>
      </c>
      <c r="M148" s="52" t="s">
        <v>2490</v>
      </c>
      <c r="N148" s="13" t="str">
        <f t="shared" si="11"/>
        <v>KATA</v>
      </c>
      <c r="O148" s="13"/>
      <c r="P148" s="13"/>
      <c r="R148" t="s">
        <v>2481</v>
      </c>
      <c r="S148" t="s">
        <v>2490</v>
      </c>
      <c r="T148" t="s">
        <v>1</v>
      </c>
      <c r="U148" t="s">
        <v>2490</v>
      </c>
      <c r="V148" t="s">
        <v>593</v>
      </c>
      <c r="W148" t="s">
        <v>2490</v>
      </c>
      <c r="X148" t="s">
        <v>5</v>
      </c>
    </row>
    <row r="149" spans="1:24" x14ac:dyDescent="0.25">
      <c r="A149" s="211" t="s">
        <v>654</v>
      </c>
      <c r="B149" s="212">
        <v>119</v>
      </c>
      <c r="C149" s="213">
        <v>1953</v>
      </c>
      <c r="D149" s="214" t="s">
        <v>1</v>
      </c>
      <c r="E149" s="214" t="s">
        <v>593</v>
      </c>
      <c r="F149" s="215" t="s">
        <v>5</v>
      </c>
      <c r="H149" s="13" t="str">
        <f t="shared" si="8"/>
        <v>1953</v>
      </c>
      <c r="I149" s="52" t="s">
        <v>2490</v>
      </c>
      <c r="J149" s="13" t="str">
        <f t="shared" si="9"/>
        <v>Masculino</v>
      </c>
      <c r="K149" s="52" t="s">
        <v>2490</v>
      </c>
      <c r="L149" s="13" t="str">
        <f t="shared" si="10"/>
        <v>Até 3o kyu</v>
      </c>
      <c r="M149" s="52" t="s">
        <v>2490</v>
      </c>
      <c r="N149" s="13" t="str">
        <f t="shared" si="11"/>
        <v>KATA</v>
      </c>
      <c r="O149" s="13"/>
      <c r="P149" s="13"/>
      <c r="R149" t="s">
        <v>2482</v>
      </c>
      <c r="S149" t="s">
        <v>2490</v>
      </c>
      <c r="T149" t="s">
        <v>1</v>
      </c>
      <c r="U149" t="s">
        <v>2490</v>
      </c>
      <c r="V149" t="s">
        <v>593</v>
      </c>
      <c r="W149" t="s">
        <v>2490</v>
      </c>
      <c r="X149" t="s">
        <v>5</v>
      </c>
    </row>
    <row r="150" spans="1:24" x14ac:dyDescent="0.25">
      <c r="A150" s="211" t="s">
        <v>655</v>
      </c>
      <c r="B150" s="212">
        <v>119</v>
      </c>
      <c r="C150" s="213">
        <v>1954</v>
      </c>
      <c r="D150" s="214" t="s">
        <v>1</v>
      </c>
      <c r="E150" s="214" t="s">
        <v>593</v>
      </c>
      <c r="F150" s="215" t="s">
        <v>5</v>
      </c>
      <c r="H150" s="13" t="str">
        <f t="shared" si="8"/>
        <v>1954</v>
      </c>
      <c r="I150" s="52" t="s">
        <v>2490</v>
      </c>
      <c r="J150" s="13" t="str">
        <f t="shared" si="9"/>
        <v>Masculino</v>
      </c>
      <c r="K150" s="52" t="s">
        <v>2490</v>
      </c>
      <c r="L150" s="13" t="str">
        <f t="shared" si="10"/>
        <v>Até 3o kyu</v>
      </c>
      <c r="M150" s="52" t="s">
        <v>2490</v>
      </c>
      <c r="N150" s="13" t="str">
        <f t="shared" si="11"/>
        <v>KATA</v>
      </c>
      <c r="O150" s="13"/>
      <c r="P150" s="13"/>
      <c r="R150" t="s">
        <v>2483</v>
      </c>
      <c r="S150" t="s">
        <v>2490</v>
      </c>
      <c r="T150" t="s">
        <v>1</v>
      </c>
      <c r="U150" t="s">
        <v>2490</v>
      </c>
      <c r="V150" t="s">
        <v>593</v>
      </c>
      <c r="W150" t="s">
        <v>2490</v>
      </c>
      <c r="X150" t="s">
        <v>5</v>
      </c>
    </row>
    <row r="151" spans="1:24" x14ac:dyDescent="0.25">
      <c r="A151" s="211" t="s">
        <v>656</v>
      </c>
      <c r="B151" s="212">
        <v>119</v>
      </c>
      <c r="C151" s="213">
        <v>1955</v>
      </c>
      <c r="D151" s="214" t="s">
        <v>1</v>
      </c>
      <c r="E151" s="214" t="s">
        <v>593</v>
      </c>
      <c r="F151" s="215" t="s">
        <v>5</v>
      </c>
      <c r="H151" s="13" t="str">
        <f t="shared" si="8"/>
        <v>1955</v>
      </c>
      <c r="I151" s="52" t="s">
        <v>2490</v>
      </c>
      <c r="J151" s="13" t="str">
        <f t="shared" si="9"/>
        <v>Masculino</v>
      </c>
      <c r="K151" s="52" t="s">
        <v>2490</v>
      </c>
      <c r="L151" s="13" t="str">
        <f t="shared" si="10"/>
        <v>Até 3o kyu</v>
      </c>
      <c r="M151" s="52" t="s">
        <v>2490</v>
      </c>
      <c r="N151" s="13" t="str">
        <f t="shared" si="11"/>
        <v>KATA</v>
      </c>
      <c r="O151" s="13"/>
      <c r="P151" s="13"/>
      <c r="R151" t="s">
        <v>2484</v>
      </c>
      <c r="S151" t="s">
        <v>2490</v>
      </c>
      <c r="T151" t="s">
        <v>1</v>
      </c>
      <c r="U151" t="s">
        <v>2490</v>
      </c>
      <c r="V151" t="s">
        <v>593</v>
      </c>
      <c r="W151" t="s">
        <v>2490</v>
      </c>
      <c r="X151" t="s">
        <v>5</v>
      </c>
    </row>
    <row r="152" spans="1:24" x14ac:dyDescent="0.25">
      <c r="A152" s="211" t="s">
        <v>657</v>
      </c>
      <c r="B152" s="212">
        <v>119</v>
      </c>
      <c r="C152" s="213">
        <v>1956</v>
      </c>
      <c r="D152" s="214" t="s">
        <v>1</v>
      </c>
      <c r="E152" s="214" t="s">
        <v>593</v>
      </c>
      <c r="F152" s="215" t="s">
        <v>5</v>
      </c>
      <c r="H152" s="13" t="str">
        <f t="shared" si="8"/>
        <v>1956</v>
      </c>
      <c r="I152" s="52" t="s">
        <v>2490</v>
      </c>
      <c r="J152" s="13" t="str">
        <f t="shared" si="9"/>
        <v>Masculino</v>
      </c>
      <c r="K152" s="52" t="s">
        <v>2490</v>
      </c>
      <c r="L152" s="13" t="str">
        <f t="shared" si="10"/>
        <v>Até 3o kyu</v>
      </c>
      <c r="M152" s="52" t="s">
        <v>2490</v>
      </c>
      <c r="N152" s="13" t="str">
        <f t="shared" si="11"/>
        <v>KATA</v>
      </c>
      <c r="O152" s="13"/>
      <c r="P152" s="13"/>
      <c r="R152" t="s">
        <v>2485</v>
      </c>
      <c r="S152" t="s">
        <v>2490</v>
      </c>
      <c r="T152" t="s">
        <v>1</v>
      </c>
      <c r="U152" t="s">
        <v>2490</v>
      </c>
      <c r="V152" t="s">
        <v>593</v>
      </c>
      <c r="W152" t="s">
        <v>2490</v>
      </c>
      <c r="X152" t="s">
        <v>5</v>
      </c>
    </row>
    <row r="153" spans="1:24" x14ac:dyDescent="0.25">
      <c r="A153" s="211" t="s">
        <v>658</v>
      </c>
      <c r="B153" s="212">
        <v>119</v>
      </c>
      <c r="C153" s="213">
        <v>1957</v>
      </c>
      <c r="D153" s="214" t="s">
        <v>1</v>
      </c>
      <c r="E153" s="214" t="s">
        <v>593</v>
      </c>
      <c r="F153" s="215" t="s">
        <v>5</v>
      </c>
      <c r="H153" s="13" t="str">
        <f t="shared" si="8"/>
        <v>1957</v>
      </c>
      <c r="I153" s="52" t="s">
        <v>2490</v>
      </c>
      <c r="J153" s="13" t="str">
        <f t="shared" si="9"/>
        <v>Masculino</v>
      </c>
      <c r="K153" s="52" t="s">
        <v>2490</v>
      </c>
      <c r="L153" s="13" t="str">
        <f t="shared" si="10"/>
        <v>Até 3o kyu</v>
      </c>
      <c r="M153" s="52" t="s">
        <v>2490</v>
      </c>
      <c r="N153" s="13" t="str">
        <f t="shared" si="11"/>
        <v>KATA</v>
      </c>
      <c r="O153" s="13"/>
      <c r="P153" s="13"/>
      <c r="R153" t="s">
        <v>2486</v>
      </c>
      <c r="S153" t="s">
        <v>2490</v>
      </c>
      <c r="T153" t="s">
        <v>1</v>
      </c>
      <c r="U153" t="s">
        <v>2490</v>
      </c>
      <c r="V153" t="s">
        <v>593</v>
      </c>
      <c r="W153" t="s">
        <v>2490</v>
      </c>
      <c r="X153" t="s">
        <v>5</v>
      </c>
    </row>
    <row r="154" spans="1:24" x14ac:dyDescent="0.25">
      <c r="A154" s="211" t="s">
        <v>659</v>
      </c>
      <c r="B154" s="212">
        <v>119</v>
      </c>
      <c r="C154" s="213">
        <v>1958</v>
      </c>
      <c r="D154" s="214" t="s">
        <v>1</v>
      </c>
      <c r="E154" s="214" t="s">
        <v>593</v>
      </c>
      <c r="F154" s="215" t="s">
        <v>5</v>
      </c>
      <c r="H154" s="13" t="str">
        <f t="shared" si="8"/>
        <v>1958</v>
      </c>
      <c r="I154" s="52" t="s">
        <v>2490</v>
      </c>
      <c r="J154" s="13" t="str">
        <f t="shared" si="9"/>
        <v>Masculino</v>
      </c>
      <c r="K154" s="52" t="s">
        <v>2490</v>
      </c>
      <c r="L154" s="13" t="str">
        <f t="shared" si="10"/>
        <v>Até 3o kyu</v>
      </c>
      <c r="M154" s="52" t="s">
        <v>2490</v>
      </c>
      <c r="N154" s="13" t="str">
        <f t="shared" si="11"/>
        <v>KATA</v>
      </c>
      <c r="O154" s="13"/>
      <c r="P154" s="13"/>
      <c r="R154" t="s">
        <v>2487</v>
      </c>
      <c r="S154" t="s">
        <v>2490</v>
      </c>
      <c r="T154" t="s">
        <v>1</v>
      </c>
      <c r="U154" t="s">
        <v>2490</v>
      </c>
      <c r="V154" t="s">
        <v>593</v>
      </c>
      <c r="W154" t="s">
        <v>2490</v>
      </c>
      <c r="X154" t="s">
        <v>5</v>
      </c>
    </row>
    <row r="155" spans="1:24" x14ac:dyDescent="0.25">
      <c r="A155" s="211" t="s">
        <v>660</v>
      </c>
      <c r="B155" s="212">
        <v>119</v>
      </c>
      <c r="C155" s="213">
        <v>1959</v>
      </c>
      <c r="D155" s="214" t="s">
        <v>1</v>
      </c>
      <c r="E155" s="214" t="s">
        <v>593</v>
      </c>
      <c r="F155" s="215" t="s">
        <v>5</v>
      </c>
      <c r="H155" s="13" t="str">
        <f t="shared" si="8"/>
        <v>1959</v>
      </c>
      <c r="I155" s="52" t="s">
        <v>2490</v>
      </c>
      <c r="J155" s="13" t="str">
        <f t="shared" si="9"/>
        <v>Masculino</v>
      </c>
      <c r="K155" s="52" t="s">
        <v>2490</v>
      </c>
      <c r="L155" s="13" t="str">
        <f t="shared" si="10"/>
        <v>Até 3o kyu</v>
      </c>
      <c r="M155" s="52" t="s">
        <v>2490</v>
      </c>
      <c r="N155" s="13" t="str">
        <f t="shared" si="11"/>
        <v>KATA</v>
      </c>
      <c r="O155" s="13"/>
      <c r="P155" s="13"/>
      <c r="R155" t="s">
        <v>2488</v>
      </c>
      <c r="S155" t="s">
        <v>2490</v>
      </c>
      <c r="T155" t="s">
        <v>1</v>
      </c>
      <c r="U155" t="s">
        <v>2490</v>
      </c>
      <c r="V155" t="s">
        <v>593</v>
      </c>
      <c r="W155" t="s">
        <v>2490</v>
      </c>
      <c r="X155" t="s">
        <v>5</v>
      </c>
    </row>
    <row r="156" spans="1:24" x14ac:dyDescent="0.25">
      <c r="A156" s="211" t="s">
        <v>661</v>
      </c>
      <c r="B156" s="212">
        <v>119</v>
      </c>
      <c r="C156" s="213">
        <v>1960</v>
      </c>
      <c r="D156" s="214" t="s">
        <v>1</v>
      </c>
      <c r="E156" s="214" t="s">
        <v>593</v>
      </c>
      <c r="F156" s="215" t="s">
        <v>5</v>
      </c>
      <c r="H156" s="13" t="str">
        <f t="shared" si="8"/>
        <v>1960</v>
      </c>
      <c r="I156" s="52" t="s">
        <v>2490</v>
      </c>
      <c r="J156" s="13" t="str">
        <f t="shared" si="9"/>
        <v>Masculino</v>
      </c>
      <c r="K156" s="52" t="s">
        <v>2490</v>
      </c>
      <c r="L156" s="13" t="str">
        <f t="shared" si="10"/>
        <v>Até 3o kyu</v>
      </c>
      <c r="M156" s="52" t="s">
        <v>2490</v>
      </c>
      <c r="N156" s="13" t="str">
        <f t="shared" si="11"/>
        <v>KATA</v>
      </c>
      <c r="O156" s="13"/>
      <c r="P156" s="13"/>
      <c r="R156" t="s">
        <v>2489</v>
      </c>
      <c r="S156" t="s">
        <v>2490</v>
      </c>
      <c r="T156" t="s">
        <v>1</v>
      </c>
      <c r="U156" t="s">
        <v>2490</v>
      </c>
      <c r="V156" t="s">
        <v>593</v>
      </c>
      <c r="W156" t="s">
        <v>2490</v>
      </c>
      <c r="X156" t="s">
        <v>5</v>
      </c>
    </row>
    <row r="157" spans="1:24" x14ac:dyDescent="0.25">
      <c r="A157" s="211" t="s">
        <v>662</v>
      </c>
      <c r="B157" s="212">
        <v>119</v>
      </c>
      <c r="C157" s="213">
        <v>1961</v>
      </c>
      <c r="D157" s="214" t="s">
        <v>1</v>
      </c>
      <c r="E157" s="214" t="s">
        <v>593</v>
      </c>
      <c r="F157" s="215" t="s">
        <v>5</v>
      </c>
      <c r="H157" s="13" t="str">
        <f t="shared" si="8"/>
        <v>1961</v>
      </c>
      <c r="I157" s="52" t="s">
        <v>2490</v>
      </c>
      <c r="J157" s="13" t="str">
        <f t="shared" si="9"/>
        <v>Masculino</v>
      </c>
      <c r="K157" s="52" t="s">
        <v>2490</v>
      </c>
      <c r="L157" s="13" t="str">
        <f t="shared" si="10"/>
        <v>Até 3o kyu</v>
      </c>
      <c r="M157" s="52" t="s">
        <v>2490</v>
      </c>
      <c r="N157" s="13" t="str">
        <f t="shared" si="11"/>
        <v>KATA</v>
      </c>
      <c r="O157" s="13"/>
      <c r="P157" s="13"/>
      <c r="R157" t="s">
        <v>2444</v>
      </c>
      <c r="S157" t="s">
        <v>2490</v>
      </c>
      <c r="T157" t="s">
        <v>1</v>
      </c>
      <c r="U157" t="s">
        <v>2490</v>
      </c>
      <c r="V157" t="s">
        <v>593</v>
      </c>
      <c r="W157" t="s">
        <v>2490</v>
      </c>
      <c r="X157" t="s">
        <v>5</v>
      </c>
    </row>
    <row r="158" spans="1:24" x14ac:dyDescent="0.25">
      <c r="A158" s="206" t="s">
        <v>689</v>
      </c>
      <c r="B158" s="207">
        <v>120</v>
      </c>
      <c r="C158" s="208">
        <v>1926</v>
      </c>
      <c r="D158" s="209" t="s">
        <v>1</v>
      </c>
      <c r="E158" s="209" t="s">
        <v>596</v>
      </c>
      <c r="F158" s="210" t="s">
        <v>5</v>
      </c>
      <c r="H158" s="24" t="str">
        <f t="shared" si="8"/>
        <v>1926</v>
      </c>
      <c r="I158" s="36" t="s">
        <v>2490</v>
      </c>
      <c r="J158" s="24" t="str">
        <f t="shared" si="9"/>
        <v>Masculino</v>
      </c>
      <c r="K158" s="36" t="s">
        <v>2490</v>
      </c>
      <c r="L158" s="24" t="str">
        <f t="shared" si="10"/>
        <v>2o kyu e acima</v>
      </c>
      <c r="M158" s="36" t="s">
        <v>2490</v>
      </c>
      <c r="N158" s="24" t="str">
        <f t="shared" si="11"/>
        <v>KATA</v>
      </c>
      <c r="O158" s="24"/>
      <c r="P158" s="24"/>
      <c r="R158" t="s">
        <v>2455</v>
      </c>
      <c r="S158" t="s">
        <v>2490</v>
      </c>
      <c r="T158" t="s">
        <v>1</v>
      </c>
      <c r="U158" t="s">
        <v>2490</v>
      </c>
      <c r="V158" t="s">
        <v>596</v>
      </c>
      <c r="W158" t="s">
        <v>2490</v>
      </c>
      <c r="X158" t="s">
        <v>5</v>
      </c>
    </row>
    <row r="159" spans="1:24" x14ac:dyDescent="0.25">
      <c r="A159" s="206" t="s">
        <v>690</v>
      </c>
      <c r="B159" s="207">
        <v>120</v>
      </c>
      <c r="C159" s="208">
        <v>1927</v>
      </c>
      <c r="D159" s="209" t="s">
        <v>1</v>
      </c>
      <c r="E159" s="209" t="s">
        <v>596</v>
      </c>
      <c r="F159" s="210" t="s">
        <v>5</v>
      </c>
      <c r="H159" s="24" t="str">
        <f t="shared" si="8"/>
        <v>1927</v>
      </c>
      <c r="I159" s="36" t="s">
        <v>2490</v>
      </c>
      <c r="J159" s="24" t="str">
        <f t="shared" si="9"/>
        <v>Masculino</v>
      </c>
      <c r="K159" s="36" t="s">
        <v>2490</v>
      </c>
      <c r="L159" s="24" t="str">
        <f t="shared" si="10"/>
        <v>2o kyu e acima</v>
      </c>
      <c r="M159" s="36" t="s">
        <v>2490</v>
      </c>
      <c r="N159" s="24" t="str">
        <f t="shared" si="11"/>
        <v>KATA</v>
      </c>
      <c r="O159" s="24"/>
      <c r="P159" s="24"/>
      <c r="R159" t="s">
        <v>2456</v>
      </c>
      <c r="S159" t="s">
        <v>2490</v>
      </c>
      <c r="T159" t="s">
        <v>1</v>
      </c>
      <c r="U159" t="s">
        <v>2490</v>
      </c>
      <c r="V159" t="s">
        <v>596</v>
      </c>
      <c r="W159" t="s">
        <v>2490</v>
      </c>
      <c r="X159" t="s">
        <v>5</v>
      </c>
    </row>
    <row r="160" spans="1:24" x14ac:dyDescent="0.25">
      <c r="A160" s="206" t="s">
        <v>691</v>
      </c>
      <c r="B160" s="207">
        <v>120</v>
      </c>
      <c r="C160" s="208">
        <v>1928</v>
      </c>
      <c r="D160" s="209" t="s">
        <v>1</v>
      </c>
      <c r="E160" s="209" t="s">
        <v>596</v>
      </c>
      <c r="F160" s="210" t="s">
        <v>5</v>
      </c>
      <c r="H160" s="24" t="str">
        <f t="shared" si="8"/>
        <v>1928</v>
      </c>
      <c r="I160" s="36" t="s">
        <v>2490</v>
      </c>
      <c r="J160" s="24" t="str">
        <f t="shared" si="9"/>
        <v>Masculino</v>
      </c>
      <c r="K160" s="36" t="s">
        <v>2490</v>
      </c>
      <c r="L160" s="24" t="str">
        <f t="shared" si="10"/>
        <v>2o kyu e acima</v>
      </c>
      <c r="M160" s="36" t="s">
        <v>2490</v>
      </c>
      <c r="N160" s="24" t="str">
        <f t="shared" si="11"/>
        <v>KATA</v>
      </c>
      <c r="O160" s="24"/>
      <c r="P160" s="24"/>
      <c r="R160" t="s">
        <v>2457</v>
      </c>
      <c r="S160" t="s">
        <v>2490</v>
      </c>
      <c r="T160" t="s">
        <v>1</v>
      </c>
      <c r="U160" t="s">
        <v>2490</v>
      </c>
      <c r="V160" t="s">
        <v>596</v>
      </c>
      <c r="W160" t="s">
        <v>2490</v>
      </c>
      <c r="X160" t="s">
        <v>5</v>
      </c>
    </row>
    <row r="161" spans="1:24" x14ac:dyDescent="0.25">
      <c r="A161" s="206" t="s">
        <v>692</v>
      </c>
      <c r="B161" s="207">
        <v>120</v>
      </c>
      <c r="C161" s="208">
        <v>1929</v>
      </c>
      <c r="D161" s="209" t="s">
        <v>1</v>
      </c>
      <c r="E161" s="209" t="s">
        <v>596</v>
      </c>
      <c r="F161" s="210" t="s">
        <v>5</v>
      </c>
      <c r="H161" s="24" t="str">
        <f t="shared" si="8"/>
        <v>1929</v>
      </c>
      <c r="I161" s="36" t="s">
        <v>2490</v>
      </c>
      <c r="J161" s="24" t="str">
        <f t="shared" si="9"/>
        <v>Masculino</v>
      </c>
      <c r="K161" s="36" t="s">
        <v>2490</v>
      </c>
      <c r="L161" s="24" t="str">
        <f t="shared" si="10"/>
        <v>2o kyu e acima</v>
      </c>
      <c r="M161" s="36" t="s">
        <v>2490</v>
      </c>
      <c r="N161" s="24" t="str">
        <f t="shared" si="11"/>
        <v>KATA</v>
      </c>
      <c r="O161" s="24"/>
      <c r="P161" s="24"/>
      <c r="R161" t="s">
        <v>2458</v>
      </c>
      <c r="S161" t="s">
        <v>2490</v>
      </c>
      <c r="T161" t="s">
        <v>1</v>
      </c>
      <c r="U161" t="s">
        <v>2490</v>
      </c>
      <c r="V161" t="s">
        <v>596</v>
      </c>
      <c r="W161" t="s">
        <v>2490</v>
      </c>
      <c r="X161" t="s">
        <v>5</v>
      </c>
    </row>
    <row r="162" spans="1:24" x14ac:dyDescent="0.25">
      <c r="A162" s="206" t="s">
        <v>693</v>
      </c>
      <c r="B162" s="207">
        <v>120</v>
      </c>
      <c r="C162" s="208">
        <v>1930</v>
      </c>
      <c r="D162" s="209" t="s">
        <v>1</v>
      </c>
      <c r="E162" s="209" t="s">
        <v>596</v>
      </c>
      <c r="F162" s="210" t="s">
        <v>5</v>
      </c>
      <c r="H162" s="24" t="str">
        <f t="shared" si="8"/>
        <v>1930</v>
      </c>
      <c r="I162" s="36" t="s">
        <v>2490</v>
      </c>
      <c r="J162" s="24" t="str">
        <f t="shared" si="9"/>
        <v>Masculino</v>
      </c>
      <c r="K162" s="36" t="s">
        <v>2490</v>
      </c>
      <c r="L162" s="24" t="str">
        <f t="shared" si="10"/>
        <v>2o kyu e acima</v>
      </c>
      <c r="M162" s="36" t="s">
        <v>2490</v>
      </c>
      <c r="N162" s="24" t="str">
        <f t="shared" si="11"/>
        <v>KATA</v>
      </c>
      <c r="O162" s="24"/>
      <c r="P162" s="24"/>
      <c r="R162" t="s">
        <v>2459</v>
      </c>
      <c r="S162" t="s">
        <v>2490</v>
      </c>
      <c r="T162" t="s">
        <v>1</v>
      </c>
      <c r="U162" t="s">
        <v>2490</v>
      </c>
      <c r="V162" t="s">
        <v>596</v>
      </c>
      <c r="W162" t="s">
        <v>2490</v>
      </c>
      <c r="X162" t="s">
        <v>5</v>
      </c>
    </row>
    <row r="163" spans="1:24" x14ac:dyDescent="0.25">
      <c r="A163" s="206" t="s">
        <v>694</v>
      </c>
      <c r="B163" s="207">
        <v>120</v>
      </c>
      <c r="C163" s="208">
        <v>1931</v>
      </c>
      <c r="D163" s="209" t="s">
        <v>1</v>
      </c>
      <c r="E163" s="209" t="s">
        <v>596</v>
      </c>
      <c r="F163" s="210" t="s">
        <v>5</v>
      </c>
      <c r="H163" s="24" t="str">
        <f t="shared" si="8"/>
        <v>1931</v>
      </c>
      <c r="I163" s="36" t="s">
        <v>2490</v>
      </c>
      <c r="J163" s="24" t="str">
        <f t="shared" si="9"/>
        <v>Masculino</v>
      </c>
      <c r="K163" s="36" t="s">
        <v>2490</v>
      </c>
      <c r="L163" s="24" t="str">
        <f t="shared" si="10"/>
        <v>2o kyu e acima</v>
      </c>
      <c r="M163" s="36" t="s">
        <v>2490</v>
      </c>
      <c r="N163" s="24" t="str">
        <f t="shared" si="11"/>
        <v>KATA</v>
      </c>
      <c r="O163" s="24"/>
      <c r="P163" s="24"/>
      <c r="R163" t="s">
        <v>2460</v>
      </c>
      <c r="S163" t="s">
        <v>2490</v>
      </c>
      <c r="T163" t="s">
        <v>1</v>
      </c>
      <c r="U163" t="s">
        <v>2490</v>
      </c>
      <c r="V163" t="s">
        <v>596</v>
      </c>
      <c r="W163" t="s">
        <v>2490</v>
      </c>
      <c r="X163" t="s">
        <v>5</v>
      </c>
    </row>
    <row r="164" spans="1:24" x14ac:dyDescent="0.25">
      <c r="A164" s="206" t="s">
        <v>695</v>
      </c>
      <c r="B164" s="207">
        <v>120</v>
      </c>
      <c r="C164" s="208">
        <v>1932</v>
      </c>
      <c r="D164" s="209" t="s">
        <v>1</v>
      </c>
      <c r="E164" s="209" t="s">
        <v>596</v>
      </c>
      <c r="F164" s="210" t="s">
        <v>5</v>
      </c>
      <c r="H164" s="24" t="str">
        <f t="shared" si="8"/>
        <v>1932</v>
      </c>
      <c r="I164" s="36" t="s">
        <v>2490</v>
      </c>
      <c r="J164" s="24" t="str">
        <f t="shared" si="9"/>
        <v>Masculino</v>
      </c>
      <c r="K164" s="36" t="s">
        <v>2490</v>
      </c>
      <c r="L164" s="24" t="str">
        <f t="shared" si="10"/>
        <v>2o kyu e acima</v>
      </c>
      <c r="M164" s="36" t="s">
        <v>2490</v>
      </c>
      <c r="N164" s="24" t="str">
        <f t="shared" si="11"/>
        <v>KATA</v>
      </c>
      <c r="O164" s="24"/>
      <c r="P164" s="24"/>
      <c r="R164" t="s">
        <v>2461</v>
      </c>
      <c r="S164" t="s">
        <v>2490</v>
      </c>
      <c r="T164" t="s">
        <v>1</v>
      </c>
      <c r="U164" t="s">
        <v>2490</v>
      </c>
      <c r="V164" t="s">
        <v>596</v>
      </c>
      <c r="W164" t="s">
        <v>2490</v>
      </c>
      <c r="X164" t="s">
        <v>5</v>
      </c>
    </row>
    <row r="165" spans="1:24" x14ac:dyDescent="0.25">
      <c r="A165" s="206" t="s">
        <v>696</v>
      </c>
      <c r="B165" s="207">
        <v>120</v>
      </c>
      <c r="C165" s="208">
        <v>1933</v>
      </c>
      <c r="D165" s="209" t="s">
        <v>1</v>
      </c>
      <c r="E165" s="209" t="s">
        <v>596</v>
      </c>
      <c r="F165" s="210" t="s">
        <v>5</v>
      </c>
      <c r="H165" s="24" t="str">
        <f t="shared" si="8"/>
        <v>1933</v>
      </c>
      <c r="I165" s="36" t="s">
        <v>2490</v>
      </c>
      <c r="J165" s="24" t="str">
        <f t="shared" si="9"/>
        <v>Masculino</v>
      </c>
      <c r="K165" s="36" t="s">
        <v>2490</v>
      </c>
      <c r="L165" s="24" t="str">
        <f t="shared" si="10"/>
        <v>2o kyu e acima</v>
      </c>
      <c r="M165" s="36" t="s">
        <v>2490</v>
      </c>
      <c r="N165" s="24" t="str">
        <f t="shared" si="11"/>
        <v>KATA</v>
      </c>
      <c r="O165" s="24"/>
      <c r="P165" s="24"/>
      <c r="R165" t="s">
        <v>2462</v>
      </c>
      <c r="S165" t="s">
        <v>2490</v>
      </c>
      <c r="T165" t="s">
        <v>1</v>
      </c>
      <c r="U165" t="s">
        <v>2490</v>
      </c>
      <c r="V165" t="s">
        <v>596</v>
      </c>
      <c r="W165" t="s">
        <v>2490</v>
      </c>
      <c r="X165" t="s">
        <v>5</v>
      </c>
    </row>
    <row r="166" spans="1:24" x14ac:dyDescent="0.25">
      <c r="A166" s="206" t="s">
        <v>697</v>
      </c>
      <c r="B166" s="207">
        <v>120</v>
      </c>
      <c r="C166" s="208">
        <v>1934</v>
      </c>
      <c r="D166" s="209" t="s">
        <v>1</v>
      </c>
      <c r="E166" s="209" t="s">
        <v>596</v>
      </c>
      <c r="F166" s="210" t="s">
        <v>5</v>
      </c>
      <c r="H166" s="24" t="str">
        <f t="shared" si="8"/>
        <v>1934</v>
      </c>
      <c r="I166" s="36" t="s">
        <v>2490</v>
      </c>
      <c r="J166" s="24" t="str">
        <f t="shared" si="9"/>
        <v>Masculino</v>
      </c>
      <c r="K166" s="36" t="s">
        <v>2490</v>
      </c>
      <c r="L166" s="24" t="str">
        <f t="shared" si="10"/>
        <v>2o kyu e acima</v>
      </c>
      <c r="M166" s="36" t="s">
        <v>2490</v>
      </c>
      <c r="N166" s="24" t="str">
        <f t="shared" si="11"/>
        <v>KATA</v>
      </c>
      <c r="O166" s="24"/>
      <c r="P166" s="24"/>
      <c r="R166" t="s">
        <v>2463</v>
      </c>
      <c r="S166" t="s">
        <v>2490</v>
      </c>
      <c r="T166" t="s">
        <v>1</v>
      </c>
      <c r="U166" t="s">
        <v>2490</v>
      </c>
      <c r="V166" t="s">
        <v>596</v>
      </c>
      <c r="W166" t="s">
        <v>2490</v>
      </c>
      <c r="X166" t="s">
        <v>5</v>
      </c>
    </row>
    <row r="167" spans="1:24" x14ac:dyDescent="0.25">
      <c r="A167" s="206" t="s">
        <v>698</v>
      </c>
      <c r="B167" s="207">
        <v>120</v>
      </c>
      <c r="C167" s="208">
        <v>1935</v>
      </c>
      <c r="D167" s="209" t="s">
        <v>1</v>
      </c>
      <c r="E167" s="209" t="s">
        <v>596</v>
      </c>
      <c r="F167" s="210" t="s">
        <v>5</v>
      </c>
      <c r="H167" s="24" t="str">
        <f t="shared" si="8"/>
        <v>1935</v>
      </c>
      <c r="I167" s="36" t="s">
        <v>2490</v>
      </c>
      <c r="J167" s="24" t="str">
        <f t="shared" si="9"/>
        <v>Masculino</v>
      </c>
      <c r="K167" s="36" t="s">
        <v>2490</v>
      </c>
      <c r="L167" s="24" t="str">
        <f t="shared" si="10"/>
        <v>2o kyu e acima</v>
      </c>
      <c r="M167" s="36" t="s">
        <v>2490</v>
      </c>
      <c r="N167" s="24" t="str">
        <f t="shared" si="11"/>
        <v>KATA</v>
      </c>
      <c r="O167" s="24"/>
      <c r="P167" s="24"/>
      <c r="R167" t="s">
        <v>2464</v>
      </c>
      <c r="S167" t="s">
        <v>2490</v>
      </c>
      <c r="T167" t="s">
        <v>1</v>
      </c>
      <c r="U167" t="s">
        <v>2490</v>
      </c>
      <c r="V167" t="s">
        <v>596</v>
      </c>
      <c r="W167" t="s">
        <v>2490</v>
      </c>
      <c r="X167" t="s">
        <v>5</v>
      </c>
    </row>
    <row r="168" spans="1:24" x14ac:dyDescent="0.25">
      <c r="A168" s="206" t="s">
        <v>699</v>
      </c>
      <c r="B168" s="207">
        <v>120</v>
      </c>
      <c r="C168" s="208">
        <v>1936</v>
      </c>
      <c r="D168" s="209" t="s">
        <v>1</v>
      </c>
      <c r="E168" s="209" t="s">
        <v>596</v>
      </c>
      <c r="F168" s="210" t="s">
        <v>5</v>
      </c>
      <c r="H168" s="24" t="str">
        <f t="shared" si="8"/>
        <v>1936</v>
      </c>
      <c r="I168" s="36" t="s">
        <v>2490</v>
      </c>
      <c r="J168" s="24" t="str">
        <f t="shared" si="9"/>
        <v>Masculino</v>
      </c>
      <c r="K168" s="36" t="s">
        <v>2490</v>
      </c>
      <c r="L168" s="24" t="str">
        <f t="shared" si="10"/>
        <v>2o kyu e acima</v>
      </c>
      <c r="M168" s="36" t="s">
        <v>2490</v>
      </c>
      <c r="N168" s="24" t="str">
        <f t="shared" si="11"/>
        <v>KATA</v>
      </c>
      <c r="O168" s="24"/>
      <c r="P168" s="24"/>
      <c r="R168" t="s">
        <v>2465</v>
      </c>
      <c r="S168" t="s">
        <v>2490</v>
      </c>
      <c r="T168" t="s">
        <v>1</v>
      </c>
      <c r="U168" t="s">
        <v>2490</v>
      </c>
      <c r="V168" t="s">
        <v>596</v>
      </c>
      <c r="W168" t="s">
        <v>2490</v>
      </c>
      <c r="X168" t="s">
        <v>5</v>
      </c>
    </row>
    <row r="169" spans="1:24" x14ac:dyDescent="0.25">
      <c r="A169" s="206" t="s">
        <v>700</v>
      </c>
      <c r="B169" s="207">
        <v>120</v>
      </c>
      <c r="C169" s="208">
        <v>1937</v>
      </c>
      <c r="D169" s="209" t="s">
        <v>1</v>
      </c>
      <c r="E169" s="209" t="s">
        <v>596</v>
      </c>
      <c r="F169" s="210" t="s">
        <v>5</v>
      </c>
      <c r="H169" s="24" t="str">
        <f t="shared" si="8"/>
        <v>1937</v>
      </c>
      <c r="I169" s="36" t="s">
        <v>2490</v>
      </c>
      <c r="J169" s="24" t="str">
        <f t="shared" si="9"/>
        <v>Masculino</v>
      </c>
      <c r="K169" s="36" t="s">
        <v>2490</v>
      </c>
      <c r="L169" s="24" t="str">
        <f t="shared" si="10"/>
        <v>2o kyu e acima</v>
      </c>
      <c r="M169" s="36" t="s">
        <v>2490</v>
      </c>
      <c r="N169" s="24" t="str">
        <f t="shared" si="11"/>
        <v>KATA</v>
      </c>
      <c r="O169" s="24"/>
      <c r="P169" s="24"/>
      <c r="R169" t="s">
        <v>2466</v>
      </c>
      <c r="S169" t="s">
        <v>2490</v>
      </c>
      <c r="T169" t="s">
        <v>1</v>
      </c>
      <c r="U169" t="s">
        <v>2490</v>
      </c>
      <c r="V169" t="s">
        <v>596</v>
      </c>
      <c r="W169" t="s">
        <v>2490</v>
      </c>
      <c r="X169" t="s">
        <v>5</v>
      </c>
    </row>
    <row r="170" spans="1:24" x14ac:dyDescent="0.25">
      <c r="A170" s="206" t="s">
        <v>701</v>
      </c>
      <c r="B170" s="207">
        <v>120</v>
      </c>
      <c r="C170" s="208">
        <v>1938</v>
      </c>
      <c r="D170" s="209" t="s">
        <v>1</v>
      </c>
      <c r="E170" s="209" t="s">
        <v>596</v>
      </c>
      <c r="F170" s="210" t="s">
        <v>5</v>
      </c>
      <c r="H170" s="24" t="str">
        <f t="shared" si="8"/>
        <v>1938</v>
      </c>
      <c r="I170" s="36" t="s">
        <v>2490</v>
      </c>
      <c r="J170" s="24" t="str">
        <f t="shared" si="9"/>
        <v>Masculino</v>
      </c>
      <c r="K170" s="36" t="s">
        <v>2490</v>
      </c>
      <c r="L170" s="24" t="str">
        <f t="shared" si="10"/>
        <v>2o kyu e acima</v>
      </c>
      <c r="M170" s="36" t="s">
        <v>2490</v>
      </c>
      <c r="N170" s="24" t="str">
        <f t="shared" si="11"/>
        <v>KATA</v>
      </c>
      <c r="O170" s="24"/>
      <c r="P170" s="24"/>
      <c r="R170" t="s">
        <v>2467</v>
      </c>
      <c r="S170" t="s">
        <v>2490</v>
      </c>
      <c r="T170" t="s">
        <v>1</v>
      </c>
      <c r="U170" t="s">
        <v>2490</v>
      </c>
      <c r="V170" t="s">
        <v>596</v>
      </c>
      <c r="W170" t="s">
        <v>2490</v>
      </c>
      <c r="X170" t="s">
        <v>5</v>
      </c>
    </row>
    <row r="171" spans="1:24" x14ac:dyDescent="0.25">
      <c r="A171" s="206" t="s">
        <v>702</v>
      </c>
      <c r="B171" s="207">
        <v>120</v>
      </c>
      <c r="C171" s="208">
        <v>1939</v>
      </c>
      <c r="D171" s="209" t="s">
        <v>1</v>
      </c>
      <c r="E171" s="209" t="s">
        <v>596</v>
      </c>
      <c r="F171" s="210" t="s">
        <v>5</v>
      </c>
      <c r="H171" s="24" t="str">
        <f t="shared" si="8"/>
        <v>1939</v>
      </c>
      <c r="I171" s="36" t="s">
        <v>2490</v>
      </c>
      <c r="J171" s="24" t="str">
        <f t="shared" si="9"/>
        <v>Masculino</v>
      </c>
      <c r="K171" s="36" t="s">
        <v>2490</v>
      </c>
      <c r="L171" s="24" t="str">
        <f t="shared" si="10"/>
        <v>2o kyu e acima</v>
      </c>
      <c r="M171" s="36" t="s">
        <v>2490</v>
      </c>
      <c r="N171" s="24" t="str">
        <f t="shared" si="11"/>
        <v>KATA</v>
      </c>
      <c r="O171" s="24"/>
      <c r="P171" s="24"/>
      <c r="R171" t="s">
        <v>2468</v>
      </c>
      <c r="S171" t="s">
        <v>2490</v>
      </c>
      <c r="T171" t="s">
        <v>1</v>
      </c>
      <c r="U171" t="s">
        <v>2490</v>
      </c>
      <c r="V171" t="s">
        <v>596</v>
      </c>
      <c r="W171" t="s">
        <v>2490</v>
      </c>
      <c r="X171" t="s">
        <v>5</v>
      </c>
    </row>
    <row r="172" spans="1:24" x14ac:dyDescent="0.25">
      <c r="A172" s="206" t="s">
        <v>703</v>
      </c>
      <c r="B172" s="207">
        <v>120</v>
      </c>
      <c r="C172" s="208">
        <v>1940</v>
      </c>
      <c r="D172" s="209" t="s">
        <v>1</v>
      </c>
      <c r="E172" s="209" t="s">
        <v>596</v>
      </c>
      <c r="F172" s="210" t="s">
        <v>5</v>
      </c>
      <c r="H172" s="24" t="str">
        <f t="shared" si="8"/>
        <v>1940</v>
      </c>
      <c r="I172" s="36" t="s">
        <v>2490</v>
      </c>
      <c r="J172" s="24" t="str">
        <f t="shared" si="9"/>
        <v>Masculino</v>
      </c>
      <c r="K172" s="36" t="s">
        <v>2490</v>
      </c>
      <c r="L172" s="24" t="str">
        <f t="shared" si="10"/>
        <v>2o kyu e acima</v>
      </c>
      <c r="M172" s="36" t="s">
        <v>2490</v>
      </c>
      <c r="N172" s="24" t="str">
        <f t="shared" si="11"/>
        <v>KATA</v>
      </c>
      <c r="O172" s="24"/>
      <c r="P172" s="24"/>
      <c r="R172" t="s">
        <v>2469</v>
      </c>
      <c r="S172" t="s">
        <v>2490</v>
      </c>
      <c r="T172" t="s">
        <v>1</v>
      </c>
      <c r="U172" t="s">
        <v>2490</v>
      </c>
      <c r="V172" t="s">
        <v>596</v>
      </c>
      <c r="W172" t="s">
        <v>2490</v>
      </c>
      <c r="X172" t="s">
        <v>5</v>
      </c>
    </row>
    <row r="173" spans="1:24" x14ac:dyDescent="0.25">
      <c r="A173" s="206" t="s">
        <v>704</v>
      </c>
      <c r="B173" s="207">
        <v>120</v>
      </c>
      <c r="C173" s="208">
        <v>1941</v>
      </c>
      <c r="D173" s="209" t="s">
        <v>1</v>
      </c>
      <c r="E173" s="209" t="s">
        <v>596</v>
      </c>
      <c r="F173" s="210" t="s">
        <v>5</v>
      </c>
      <c r="H173" s="24" t="str">
        <f t="shared" si="8"/>
        <v>1941</v>
      </c>
      <c r="I173" s="36" t="s">
        <v>2490</v>
      </c>
      <c r="J173" s="24" t="str">
        <f t="shared" si="9"/>
        <v>Masculino</v>
      </c>
      <c r="K173" s="36" t="s">
        <v>2490</v>
      </c>
      <c r="L173" s="24" t="str">
        <f t="shared" si="10"/>
        <v>2o kyu e acima</v>
      </c>
      <c r="M173" s="36" t="s">
        <v>2490</v>
      </c>
      <c r="N173" s="24" t="str">
        <f t="shared" si="11"/>
        <v>KATA</v>
      </c>
      <c r="O173" s="24"/>
      <c r="P173" s="24"/>
      <c r="R173" t="s">
        <v>2470</v>
      </c>
      <c r="S173" t="s">
        <v>2490</v>
      </c>
      <c r="T173" t="s">
        <v>1</v>
      </c>
      <c r="U173" t="s">
        <v>2490</v>
      </c>
      <c r="V173" t="s">
        <v>596</v>
      </c>
      <c r="W173" t="s">
        <v>2490</v>
      </c>
      <c r="X173" t="s">
        <v>5</v>
      </c>
    </row>
    <row r="174" spans="1:24" x14ac:dyDescent="0.25">
      <c r="A174" s="206" t="s">
        <v>705</v>
      </c>
      <c r="B174" s="207">
        <v>120</v>
      </c>
      <c r="C174" s="208">
        <v>1942</v>
      </c>
      <c r="D174" s="209" t="s">
        <v>1</v>
      </c>
      <c r="E174" s="209" t="s">
        <v>596</v>
      </c>
      <c r="F174" s="210" t="s">
        <v>5</v>
      </c>
      <c r="H174" s="24" t="str">
        <f t="shared" si="8"/>
        <v>1942</v>
      </c>
      <c r="I174" s="36" t="s">
        <v>2490</v>
      </c>
      <c r="J174" s="24" t="str">
        <f t="shared" si="9"/>
        <v>Masculino</v>
      </c>
      <c r="K174" s="36" t="s">
        <v>2490</v>
      </c>
      <c r="L174" s="24" t="str">
        <f t="shared" si="10"/>
        <v>2o kyu e acima</v>
      </c>
      <c r="M174" s="36" t="s">
        <v>2490</v>
      </c>
      <c r="N174" s="24" t="str">
        <f t="shared" si="11"/>
        <v>KATA</v>
      </c>
      <c r="O174" s="24"/>
      <c r="P174" s="24"/>
      <c r="R174" t="s">
        <v>2471</v>
      </c>
      <c r="S174" t="s">
        <v>2490</v>
      </c>
      <c r="T174" t="s">
        <v>1</v>
      </c>
      <c r="U174" t="s">
        <v>2490</v>
      </c>
      <c r="V174" t="s">
        <v>596</v>
      </c>
      <c r="W174" t="s">
        <v>2490</v>
      </c>
      <c r="X174" t="s">
        <v>5</v>
      </c>
    </row>
    <row r="175" spans="1:24" x14ac:dyDescent="0.25">
      <c r="A175" s="206" t="s">
        <v>706</v>
      </c>
      <c r="B175" s="207">
        <v>120</v>
      </c>
      <c r="C175" s="208">
        <v>1943</v>
      </c>
      <c r="D175" s="209" t="s">
        <v>1</v>
      </c>
      <c r="E175" s="209" t="s">
        <v>596</v>
      </c>
      <c r="F175" s="210" t="s">
        <v>5</v>
      </c>
      <c r="H175" s="24" t="str">
        <f t="shared" si="8"/>
        <v>1943</v>
      </c>
      <c r="I175" s="36" t="s">
        <v>2490</v>
      </c>
      <c r="J175" s="24" t="str">
        <f t="shared" si="9"/>
        <v>Masculino</v>
      </c>
      <c r="K175" s="36" t="s">
        <v>2490</v>
      </c>
      <c r="L175" s="24" t="str">
        <f t="shared" si="10"/>
        <v>2o kyu e acima</v>
      </c>
      <c r="M175" s="36" t="s">
        <v>2490</v>
      </c>
      <c r="N175" s="24" t="str">
        <f t="shared" si="11"/>
        <v>KATA</v>
      </c>
      <c r="O175" s="24"/>
      <c r="P175" s="24"/>
      <c r="R175" t="s">
        <v>2472</v>
      </c>
      <c r="S175" t="s">
        <v>2490</v>
      </c>
      <c r="T175" t="s">
        <v>1</v>
      </c>
      <c r="U175" t="s">
        <v>2490</v>
      </c>
      <c r="V175" t="s">
        <v>596</v>
      </c>
      <c r="W175" t="s">
        <v>2490</v>
      </c>
      <c r="X175" t="s">
        <v>5</v>
      </c>
    </row>
    <row r="176" spans="1:24" x14ac:dyDescent="0.25">
      <c r="A176" s="206" t="s">
        <v>707</v>
      </c>
      <c r="B176" s="207">
        <v>120</v>
      </c>
      <c r="C176" s="208">
        <v>1944</v>
      </c>
      <c r="D176" s="209" t="s">
        <v>1</v>
      </c>
      <c r="E176" s="209" t="s">
        <v>596</v>
      </c>
      <c r="F176" s="210" t="s">
        <v>5</v>
      </c>
      <c r="H176" s="24" t="str">
        <f t="shared" si="8"/>
        <v>1944</v>
      </c>
      <c r="I176" s="36" t="s">
        <v>2490</v>
      </c>
      <c r="J176" s="24" t="str">
        <f t="shared" si="9"/>
        <v>Masculino</v>
      </c>
      <c r="K176" s="36" t="s">
        <v>2490</v>
      </c>
      <c r="L176" s="24" t="str">
        <f t="shared" si="10"/>
        <v>2o kyu e acima</v>
      </c>
      <c r="M176" s="36" t="s">
        <v>2490</v>
      </c>
      <c r="N176" s="24" t="str">
        <f t="shared" si="11"/>
        <v>KATA</v>
      </c>
      <c r="O176" s="24"/>
      <c r="P176" s="24"/>
      <c r="R176" t="s">
        <v>2473</v>
      </c>
      <c r="S176" t="s">
        <v>2490</v>
      </c>
      <c r="T176" t="s">
        <v>1</v>
      </c>
      <c r="U176" t="s">
        <v>2490</v>
      </c>
      <c r="V176" t="s">
        <v>596</v>
      </c>
      <c r="W176" t="s">
        <v>2490</v>
      </c>
      <c r="X176" t="s">
        <v>5</v>
      </c>
    </row>
    <row r="177" spans="1:24" x14ac:dyDescent="0.25">
      <c r="A177" s="206" t="s">
        <v>708</v>
      </c>
      <c r="B177" s="207">
        <v>120</v>
      </c>
      <c r="C177" s="208">
        <v>1945</v>
      </c>
      <c r="D177" s="209" t="s">
        <v>1</v>
      </c>
      <c r="E177" s="209" t="s">
        <v>596</v>
      </c>
      <c r="F177" s="210" t="s">
        <v>5</v>
      </c>
      <c r="H177" s="24" t="str">
        <f t="shared" si="8"/>
        <v>1945</v>
      </c>
      <c r="I177" s="36" t="s">
        <v>2490</v>
      </c>
      <c r="J177" s="24" t="str">
        <f t="shared" si="9"/>
        <v>Masculino</v>
      </c>
      <c r="K177" s="36" t="s">
        <v>2490</v>
      </c>
      <c r="L177" s="24" t="str">
        <f t="shared" si="10"/>
        <v>2o kyu e acima</v>
      </c>
      <c r="M177" s="36" t="s">
        <v>2490</v>
      </c>
      <c r="N177" s="24" t="str">
        <f t="shared" si="11"/>
        <v>KATA</v>
      </c>
      <c r="O177" s="24"/>
      <c r="P177" s="24"/>
      <c r="R177" t="s">
        <v>2474</v>
      </c>
      <c r="S177" t="s">
        <v>2490</v>
      </c>
      <c r="T177" t="s">
        <v>1</v>
      </c>
      <c r="U177" t="s">
        <v>2490</v>
      </c>
      <c r="V177" t="s">
        <v>596</v>
      </c>
      <c r="W177" t="s">
        <v>2490</v>
      </c>
      <c r="X177" t="s">
        <v>5</v>
      </c>
    </row>
    <row r="178" spans="1:24" x14ac:dyDescent="0.25">
      <c r="A178" s="206" t="s">
        <v>709</v>
      </c>
      <c r="B178" s="207">
        <v>120</v>
      </c>
      <c r="C178" s="208">
        <v>1946</v>
      </c>
      <c r="D178" s="209" t="s">
        <v>1</v>
      </c>
      <c r="E178" s="209" t="s">
        <v>596</v>
      </c>
      <c r="F178" s="210" t="s">
        <v>5</v>
      </c>
      <c r="H178" s="24" t="str">
        <f t="shared" si="8"/>
        <v>1946</v>
      </c>
      <c r="I178" s="36" t="s">
        <v>2490</v>
      </c>
      <c r="J178" s="24" t="str">
        <f t="shared" si="9"/>
        <v>Masculino</v>
      </c>
      <c r="K178" s="36" t="s">
        <v>2490</v>
      </c>
      <c r="L178" s="24" t="str">
        <f t="shared" si="10"/>
        <v>2o kyu e acima</v>
      </c>
      <c r="M178" s="36" t="s">
        <v>2490</v>
      </c>
      <c r="N178" s="24" t="str">
        <f t="shared" si="11"/>
        <v>KATA</v>
      </c>
      <c r="O178" s="24"/>
      <c r="P178" s="24"/>
      <c r="R178" t="s">
        <v>2475</v>
      </c>
      <c r="S178" t="s">
        <v>2490</v>
      </c>
      <c r="T178" t="s">
        <v>1</v>
      </c>
      <c r="U178" t="s">
        <v>2490</v>
      </c>
      <c r="V178" t="s">
        <v>596</v>
      </c>
      <c r="W178" t="s">
        <v>2490</v>
      </c>
      <c r="X178" t="s">
        <v>5</v>
      </c>
    </row>
    <row r="179" spans="1:24" x14ac:dyDescent="0.25">
      <c r="A179" s="206" t="s">
        <v>710</v>
      </c>
      <c r="B179" s="207">
        <v>120</v>
      </c>
      <c r="C179" s="208">
        <v>1947</v>
      </c>
      <c r="D179" s="209" t="s">
        <v>1</v>
      </c>
      <c r="E179" s="209" t="s">
        <v>596</v>
      </c>
      <c r="F179" s="210" t="s">
        <v>5</v>
      </c>
      <c r="H179" s="24" t="str">
        <f t="shared" si="8"/>
        <v>1947</v>
      </c>
      <c r="I179" s="36" t="s">
        <v>2490</v>
      </c>
      <c r="J179" s="24" t="str">
        <f t="shared" si="9"/>
        <v>Masculino</v>
      </c>
      <c r="K179" s="36" t="s">
        <v>2490</v>
      </c>
      <c r="L179" s="24" t="str">
        <f t="shared" si="10"/>
        <v>2o kyu e acima</v>
      </c>
      <c r="M179" s="36" t="s">
        <v>2490</v>
      </c>
      <c r="N179" s="24" t="str">
        <f t="shared" si="11"/>
        <v>KATA</v>
      </c>
      <c r="O179" s="24"/>
      <c r="P179" s="24"/>
      <c r="R179" t="s">
        <v>2476</v>
      </c>
      <c r="S179" t="s">
        <v>2490</v>
      </c>
      <c r="T179" t="s">
        <v>1</v>
      </c>
      <c r="U179" t="s">
        <v>2490</v>
      </c>
      <c r="V179" t="s">
        <v>596</v>
      </c>
      <c r="W179" t="s">
        <v>2490</v>
      </c>
      <c r="X179" t="s">
        <v>5</v>
      </c>
    </row>
    <row r="180" spans="1:24" x14ac:dyDescent="0.25">
      <c r="A180" s="206" t="s">
        <v>711</v>
      </c>
      <c r="B180" s="207">
        <v>120</v>
      </c>
      <c r="C180" s="208">
        <v>1948</v>
      </c>
      <c r="D180" s="209" t="s">
        <v>1</v>
      </c>
      <c r="E180" s="209" t="s">
        <v>596</v>
      </c>
      <c r="F180" s="210" t="s">
        <v>5</v>
      </c>
      <c r="H180" s="24" t="str">
        <f t="shared" si="8"/>
        <v>1948</v>
      </c>
      <c r="I180" s="36" t="s">
        <v>2490</v>
      </c>
      <c r="J180" s="24" t="str">
        <f t="shared" si="9"/>
        <v>Masculino</v>
      </c>
      <c r="K180" s="36" t="s">
        <v>2490</v>
      </c>
      <c r="L180" s="24" t="str">
        <f t="shared" si="10"/>
        <v>2o kyu e acima</v>
      </c>
      <c r="M180" s="36" t="s">
        <v>2490</v>
      </c>
      <c r="N180" s="24" t="str">
        <f t="shared" si="11"/>
        <v>KATA</v>
      </c>
      <c r="O180" s="24"/>
      <c r="P180" s="24"/>
      <c r="R180" t="s">
        <v>2477</v>
      </c>
      <c r="S180" t="s">
        <v>2490</v>
      </c>
      <c r="T180" t="s">
        <v>1</v>
      </c>
      <c r="U180" t="s">
        <v>2490</v>
      </c>
      <c r="V180" t="s">
        <v>596</v>
      </c>
      <c r="W180" t="s">
        <v>2490</v>
      </c>
      <c r="X180" t="s">
        <v>5</v>
      </c>
    </row>
    <row r="181" spans="1:24" x14ac:dyDescent="0.25">
      <c r="A181" s="206" t="s">
        <v>712</v>
      </c>
      <c r="B181" s="207">
        <v>120</v>
      </c>
      <c r="C181" s="208">
        <v>1949</v>
      </c>
      <c r="D181" s="209" t="s">
        <v>1</v>
      </c>
      <c r="E181" s="209" t="s">
        <v>596</v>
      </c>
      <c r="F181" s="210" t="s">
        <v>5</v>
      </c>
      <c r="H181" s="24" t="str">
        <f t="shared" si="8"/>
        <v>1949</v>
      </c>
      <c r="I181" s="36" t="s">
        <v>2490</v>
      </c>
      <c r="J181" s="24" t="str">
        <f t="shared" si="9"/>
        <v>Masculino</v>
      </c>
      <c r="K181" s="36" t="s">
        <v>2490</v>
      </c>
      <c r="L181" s="24" t="str">
        <f t="shared" si="10"/>
        <v>2o kyu e acima</v>
      </c>
      <c r="M181" s="36" t="s">
        <v>2490</v>
      </c>
      <c r="N181" s="24" t="str">
        <f t="shared" si="11"/>
        <v>KATA</v>
      </c>
      <c r="O181" s="24"/>
      <c r="P181" s="24"/>
      <c r="R181" t="s">
        <v>2478</v>
      </c>
      <c r="S181" t="s">
        <v>2490</v>
      </c>
      <c r="T181" t="s">
        <v>1</v>
      </c>
      <c r="U181" t="s">
        <v>2490</v>
      </c>
      <c r="V181" t="s">
        <v>596</v>
      </c>
      <c r="W181" t="s">
        <v>2490</v>
      </c>
      <c r="X181" t="s">
        <v>5</v>
      </c>
    </row>
    <row r="182" spans="1:24" x14ac:dyDescent="0.25">
      <c r="A182" s="206" t="s">
        <v>713</v>
      </c>
      <c r="B182" s="207">
        <v>120</v>
      </c>
      <c r="C182" s="208">
        <v>1950</v>
      </c>
      <c r="D182" s="209" t="s">
        <v>1</v>
      </c>
      <c r="E182" s="209" t="s">
        <v>596</v>
      </c>
      <c r="F182" s="210" t="s">
        <v>5</v>
      </c>
      <c r="H182" s="24" t="str">
        <f t="shared" si="8"/>
        <v>1950</v>
      </c>
      <c r="I182" s="36" t="s">
        <v>2490</v>
      </c>
      <c r="J182" s="24" t="str">
        <f t="shared" si="9"/>
        <v>Masculino</v>
      </c>
      <c r="K182" s="36" t="s">
        <v>2490</v>
      </c>
      <c r="L182" s="24" t="str">
        <f t="shared" si="10"/>
        <v>2o kyu e acima</v>
      </c>
      <c r="M182" s="36" t="s">
        <v>2490</v>
      </c>
      <c r="N182" s="24" t="str">
        <f t="shared" si="11"/>
        <v>KATA</v>
      </c>
      <c r="O182" s="24"/>
      <c r="P182" s="24"/>
      <c r="R182" t="s">
        <v>2479</v>
      </c>
      <c r="S182" t="s">
        <v>2490</v>
      </c>
      <c r="T182" t="s">
        <v>1</v>
      </c>
      <c r="U182" t="s">
        <v>2490</v>
      </c>
      <c r="V182" t="s">
        <v>596</v>
      </c>
      <c r="W182" t="s">
        <v>2490</v>
      </c>
      <c r="X182" t="s">
        <v>5</v>
      </c>
    </row>
    <row r="183" spans="1:24" x14ac:dyDescent="0.25">
      <c r="A183" s="206" t="s">
        <v>714</v>
      </c>
      <c r="B183" s="207">
        <v>120</v>
      </c>
      <c r="C183" s="208">
        <v>1951</v>
      </c>
      <c r="D183" s="209" t="s">
        <v>1</v>
      </c>
      <c r="E183" s="209" t="s">
        <v>596</v>
      </c>
      <c r="F183" s="210" t="s">
        <v>5</v>
      </c>
      <c r="H183" s="24" t="str">
        <f t="shared" si="8"/>
        <v>1951</v>
      </c>
      <c r="I183" s="36" t="s">
        <v>2490</v>
      </c>
      <c r="J183" s="24" t="str">
        <f t="shared" si="9"/>
        <v>Masculino</v>
      </c>
      <c r="K183" s="36" t="s">
        <v>2490</v>
      </c>
      <c r="L183" s="24" t="str">
        <f t="shared" si="10"/>
        <v>2o kyu e acima</v>
      </c>
      <c r="M183" s="36" t="s">
        <v>2490</v>
      </c>
      <c r="N183" s="24" t="str">
        <f t="shared" si="11"/>
        <v>KATA</v>
      </c>
      <c r="O183" s="24"/>
      <c r="P183" s="24"/>
      <c r="R183" t="s">
        <v>2480</v>
      </c>
      <c r="S183" t="s">
        <v>2490</v>
      </c>
      <c r="T183" t="s">
        <v>1</v>
      </c>
      <c r="U183" t="s">
        <v>2490</v>
      </c>
      <c r="V183" t="s">
        <v>596</v>
      </c>
      <c r="W183" t="s">
        <v>2490</v>
      </c>
      <c r="X183" t="s">
        <v>5</v>
      </c>
    </row>
    <row r="184" spans="1:24" x14ac:dyDescent="0.25">
      <c r="A184" s="206" t="s">
        <v>715</v>
      </c>
      <c r="B184" s="207">
        <v>120</v>
      </c>
      <c r="C184" s="208">
        <v>1952</v>
      </c>
      <c r="D184" s="209" t="s">
        <v>1</v>
      </c>
      <c r="E184" s="209" t="s">
        <v>596</v>
      </c>
      <c r="F184" s="210" t="s">
        <v>5</v>
      </c>
      <c r="H184" s="24" t="str">
        <f t="shared" si="8"/>
        <v>1952</v>
      </c>
      <c r="I184" s="36" t="s">
        <v>2490</v>
      </c>
      <c r="J184" s="24" t="str">
        <f t="shared" si="9"/>
        <v>Masculino</v>
      </c>
      <c r="K184" s="36" t="s">
        <v>2490</v>
      </c>
      <c r="L184" s="24" t="str">
        <f t="shared" si="10"/>
        <v>2o kyu e acima</v>
      </c>
      <c r="M184" s="36" t="s">
        <v>2490</v>
      </c>
      <c r="N184" s="24" t="str">
        <f t="shared" si="11"/>
        <v>KATA</v>
      </c>
      <c r="O184" s="24"/>
      <c r="P184" s="24"/>
      <c r="R184" t="s">
        <v>2481</v>
      </c>
      <c r="S184" t="s">
        <v>2490</v>
      </c>
      <c r="T184" t="s">
        <v>1</v>
      </c>
      <c r="U184" t="s">
        <v>2490</v>
      </c>
      <c r="V184" t="s">
        <v>596</v>
      </c>
      <c r="W184" t="s">
        <v>2490</v>
      </c>
      <c r="X184" t="s">
        <v>5</v>
      </c>
    </row>
    <row r="185" spans="1:24" x14ac:dyDescent="0.25">
      <c r="A185" s="206" t="s">
        <v>716</v>
      </c>
      <c r="B185" s="207">
        <v>120</v>
      </c>
      <c r="C185" s="208">
        <v>1953</v>
      </c>
      <c r="D185" s="209" t="s">
        <v>1</v>
      </c>
      <c r="E185" s="209" t="s">
        <v>596</v>
      </c>
      <c r="F185" s="210" t="s">
        <v>5</v>
      </c>
      <c r="H185" s="24" t="str">
        <f t="shared" si="8"/>
        <v>1953</v>
      </c>
      <c r="I185" s="36" t="s">
        <v>2490</v>
      </c>
      <c r="J185" s="24" t="str">
        <f t="shared" si="9"/>
        <v>Masculino</v>
      </c>
      <c r="K185" s="36" t="s">
        <v>2490</v>
      </c>
      <c r="L185" s="24" t="str">
        <f t="shared" si="10"/>
        <v>2o kyu e acima</v>
      </c>
      <c r="M185" s="36" t="s">
        <v>2490</v>
      </c>
      <c r="N185" s="24" t="str">
        <f t="shared" si="11"/>
        <v>KATA</v>
      </c>
      <c r="O185" s="24"/>
      <c r="P185" s="24"/>
      <c r="R185" t="s">
        <v>2482</v>
      </c>
      <c r="S185" t="s">
        <v>2490</v>
      </c>
      <c r="T185" t="s">
        <v>1</v>
      </c>
      <c r="U185" t="s">
        <v>2490</v>
      </c>
      <c r="V185" t="s">
        <v>596</v>
      </c>
      <c r="W185" t="s">
        <v>2490</v>
      </c>
      <c r="X185" t="s">
        <v>5</v>
      </c>
    </row>
    <row r="186" spans="1:24" x14ac:dyDescent="0.25">
      <c r="A186" s="206" t="s">
        <v>717</v>
      </c>
      <c r="B186" s="207">
        <v>120</v>
      </c>
      <c r="C186" s="208">
        <v>1954</v>
      </c>
      <c r="D186" s="209" t="s">
        <v>1</v>
      </c>
      <c r="E186" s="209" t="s">
        <v>596</v>
      </c>
      <c r="F186" s="210" t="s">
        <v>5</v>
      </c>
      <c r="H186" s="24" t="str">
        <f t="shared" si="8"/>
        <v>1954</v>
      </c>
      <c r="I186" s="36" t="s">
        <v>2490</v>
      </c>
      <c r="J186" s="24" t="str">
        <f t="shared" si="9"/>
        <v>Masculino</v>
      </c>
      <c r="K186" s="36" t="s">
        <v>2490</v>
      </c>
      <c r="L186" s="24" t="str">
        <f t="shared" si="10"/>
        <v>2o kyu e acima</v>
      </c>
      <c r="M186" s="36" t="s">
        <v>2490</v>
      </c>
      <c r="N186" s="24" t="str">
        <f t="shared" si="11"/>
        <v>KATA</v>
      </c>
      <c r="O186" s="24"/>
      <c r="P186" s="24"/>
      <c r="R186" t="s">
        <v>2483</v>
      </c>
      <c r="S186" t="s">
        <v>2490</v>
      </c>
      <c r="T186" t="s">
        <v>1</v>
      </c>
      <c r="U186" t="s">
        <v>2490</v>
      </c>
      <c r="V186" t="s">
        <v>596</v>
      </c>
      <c r="W186" t="s">
        <v>2490</v>
      </c>
      <c r="X186" t="s">
        <v>5</v>
      </c>
    </row>
    <row r="187" spans="1:24" x14ac:dyDescent="0.25">
      <c r="A187" s="206" t="s">
        <v>718</v>
      </c>
      <c r="B187" s="207">
        <v>120</v>
      </c>
      <c r="C187" s="208">
        <v>1955</v>
      </c>
      <c r="D187" s="209" t="s">
        <v>1</v>
      </c>
      <c r="E187" s="209" t="s">
        <v>596</v>
      </c>
      <c r="F187" s="210" t="s">
        <v>5</v>
      </c>
      <c r="H187" s="24" t="str">
        <f t="shared" si="8"/>
        <v>1955</v>
      </c>
      <c r="I187" s="36" t="s">
        <v>2490</v>
      </c>
      <c r="J187" s="24" t="str">
        <f t="shared" si="9"/>
        <v>Masculino</v>
      </c>
      <c r="K187" s="36" t="s">
        <v>2490</v>
      </c>
      <c r="L187" s="24" t="str">
        <f t="shared" si="10"/>
        <v>2o kyu e acima</v>
      </c>
      <c r="M187" s="36" t="s">
        <v>2490</v>
      </c>
      <c r="N187" s="24" t="str">
        <f t="shared" si="11"/>
        <v>KATA</v>
      </c>
      <c r="O187" s="24"/>
      <c r="P187" s="24"/>
      <c r="R187" t="s">
        <v>2484</v>
      </c>
      <c r="S187" t="s">
        <v>2490</v>
      </c>
      <c r="T187" t="s">
        <v>1</v>
      </c>
      <c r="U187" t="s">
        <v>2490</v>
      </c>
      <c r="V187" t="s">
        <v>596</v>
      </c>
      <c r="W187" t="s">
        <v>2490</v>
      </c>
      <c r="X187" t="s">
        <v>5</v>
      </c>
    </row>
    <row r="188" spans="1:24" x14ac:dyDescent="0.25">
      <c r="A188" s="206" t="s">
        <v>719</v>
      </c>
      <c r="B188" s="207">
        <v>120</v>
      </c>
      <c r="C188" s="208">
        <v>1956</v>
      </c>
      <c r="D188" s="209" t="s">
        <v>1</v>
      </c>
      <c r="E188" s="209" t="s">
        <v>596</v>
      </c>
      <c r="F188" s="210" t="s">
        <v>5</v>
      </c>
      <c r="H188" s="24" t="str">
        <f t="shared" si="8"/>
        <v>1956</v>
      </c>
      <c r="I188" s="36" t="s">
        <v>2490</v>
      </c>
      <c r="J188" s="24" t="str">
        <f t="shared" si="9"/>
        <v>Masculino</v>
      </c>
      <c r="K188" s="36" t="s">
        <v>2490</v>
      </c>
      <c r="L188" s="24" t="str">
        <f t="shared" si="10"/>
        <v>2o kyu e acima</v>
      </c>
      <c r="M188" s="36" t="s">
        <v>2490</v>
      </c>
      <c r="N188" s="24" t="str">
        <f t="shared" si="11"/>
        <v>KATA</v>
      </c>
      <c r="O188" s="24"/>
      <c r="P188" s="24"/>
      <c r="R188" t="s">
        <v>2485</v>
      </c>
      <c r="S188" t="s">
        <v>2490</v>
      </c>
      <c r="T188" t="s">
        <v>1</v>
      </c>
      <c r="U188" t="s">
        <v>2490</v>
      </c>
      <c r="V188" t="s">
        <v>596</v>
      </c>
      <c r="W188" t="s">
        <v>2490</v>
      </c>
      <c r="X188" t="s">
        <v>5</v>
      </c>
    </row>
    <row r="189" spans="1:24" x14ac:dyDescent="0.25">
      <c r="A189" s="206" t="s">
        <v>720</v>
      </c>
      <c r="B189" s="207">
        <v>120</v>
      </c>
      <c r="C189" s="208">
        <v>1957</v>
      </c>
      <c r="D189" s="209" t="s">
        <v>1</v>
      </c>
      <c r="E189" s="209" t="s">
        <v>596</v>
      </c>
      <c r="F189" s="210" t="s">
        <v>5</v>
      </c>
      <c r="H189" s="24" t="str">
        <f t="shared" si="8"/>
        <v>1957</v>
      </c>
      <c r="I189" s="36" t="s">
        <v>2490</v>
      </c>
      <c r="J189" s="24" t="str">
        <f t="shared" si="9"/>
        <v>Masculino</v>
      </c>
      <c r="K189" s="36" t="s">
        <v>2490</v>
      </c>
      <c r="L189" s="24" t="str">
        <f t="shared" si="10"/>
        <v>2o kyu e acima</v>
      </c>
      <c r="M189" s="36" t="s">
        <v>2490</v>
      </c>
      <c r="N189" s="24" t="str">
        <f t="shared" si="11"/>
        <v>KATA</v>
      </c>
      <c r="O189" s="24"/>
      <c r="P189" s="24"/>
      <c r="R189" t="s">
        <v>2486</v>
      </c>
      <c r="S189" t="s">
        <v>2490</v>
      </c>
      <c r="T189" t="s">
        <v>1</v>
      </c>
      <c r="U189" t="s">
        <v>2490</v>
      </c>
      <c r="V189" t="s">
        <v>596</v>
      </c>
      <c r="W189" t="s">
        <v>2490</v>
      </c>
      <c r="X189" t="s">
        <v>5</v>
      </c>
    </row>
    <row r="190" spans="1:24" x14ac:dyDescent="0.25">
      <c r="A190" s="206" t="s">
        <v>721</v>
      </c>
      <c r="B190" s="207">
        <v>120</v>
      </c>
      <c r="C190" s="208">
        <v>1958</v>
      </c>
      <c r="D190" s="209" t="s">
        <v>1</v>
      </c>
      <c r="E190" s="209" t="s">
        <v>596</v>
      </c>
      <c r="F190" s="210" t="s">
        <v>5</v>
      </c>
      <c r="H190" s="24" t="str">
        <f t="shared" si="8"/>
        <v>1958</v>
      </c>
      <c r="I190" s="36" t="s">
        <v>2490</v>
      </c>
      <c r="J190" s="24" t="str">
        <f t="shared" si="9"/>
        <v>Masculino</v>
      </c>
      <c r="K190" s="36" t="s">
        <v>2490</v>
      </c>
      <c r="L190" s="24" t="str">
        <f t="shared" si="10"/>
        <v>2o kyu e acima</v>
      </c>
      <c r="M190" s="36" t="s">
        <v>2490</v>
      </c>
      <c r="N190" s="24" t="str">
        <f t="shared" si="11"/>
        <v>KATA</v>
      </c>
      <c r="O190" s="24"/>
      <c r="P190" s="24"/>
      <c r="R190" t="s">
        <v>2487</v>
      </c>
      <c r="S190" t="s">
        <v>2490</v>
      </c>
      <c r="T190" t="s">
        <v>1</v>
      </c>
      <c r="U190" t="s">
        <v>2490</v>
      </c>
      <c r="V190" t="s">
        <v>596</v>
      </c>
      <c r="W190" t="s">
        <v>2490</v>
      </c>
      <c r="X190" t="s">
        <v>5</v>
      </c>
    </row>
    <row r="191" spans="1:24" x14ac:dyDescent="0.25">
      <c r="A191" s="206" t="s">
        <v>722</v>
      </c>
      <c r="B191" s="207">
        <v>120</v>
      </c>
      <c r="C191" s="208">
        <v>1959</v>
      </c>
      <c r="D191" s="209" t="s">
        <v>1</v>
      </c>
      <c r="E191" s="209" t="s">
        <v>596</v>
      </c>
      <c r="F191" s="210" t="s">
        <v>5</v>
      </c>
      <c r="H191" s="24" t="str">
        <f t="shared" si="8"/>
        <v>1959</v>
      </c>
      <c r="I191" s="36" t="s">
        <v>2490</v>
      </c>
      <c r="J191" s="24" t="str">
        <f t="shared" si="9"/>
        <v>Masculino</v>
      </c>
      <c r="K191" s="36" t="s">
        <v>2490</v>
      </c>
      <c r="L191" s="24" t="str">
        <f t="shared" si="10"/>
        <v>2o kyu e acima</v>
      </c>
      <c r="M191" s="36" t="s">
        <v>2490</v>
      </c>
      <c r="N191" s="24" t="str">
        <f t="shared" si="11"/>
        <v>KATA</v>
      </c>
      <c r="O191" s="24"/>
      <c r="P191" s="24"/>
      <c r="R191" t="s">
        <v>2488</v>
      </c>
      <c r="S191" t="s">
        <v>2490</v>
      </c>
      <c r="T191" t="s">
        <v>1</v>
      </c>
      <c r="U191" t="s">
        <v>2490</v>
      </c>
      <c r="V191" t="s">
        <v>596</v>
      </c>
      <c r="W191" t="s">
        <v>2490</v>
      </c>
      <c r="X191" t="s">
        <v>5</v>
      </c>
    </row>
    <row r="192" spans="1:24" x14ac:dyDescent="0.25">
      <c r="A192" s="206" t="s">
        <v>723</v>
      </c>
      <c r="B192" s="207">
        <v>120</v>
      </c>
      <c r="C192" s="208">
        <v>1960</v>
      </c>
      <c r="D192" s="209" t="s">
        <v>1</v>
      </c>
      <c r="E192" s="209" t="s">
        <v>596</v>
      </c>
      <c r="F192" s="210" t="s">
        <v>5</v>
      </c>
      <c r="H192" s="24" t="str">
        <f t="shared" si="8"/>
        <v>1960</v>
      </c>
      <c r="I192" s="36" t="s">
        <v>2490</v>
      </c>
      <c r="J192" s="24" t="str">
        <f t="shared" si="9"/>
        <v>Masculino</v>
      </c>
      <c r="K192" s="36" t="s">
        <v>2490</v>
      </c>
      <c r="L192" s="24" t="str">
        <f t="shared" si="10"/>
        <v>2o kyu e acima</v>
      </c>
      <c r="M192" s="36" t="s">
        <v>2490</v>
      </c>
      <c r="N192" s="24" t="str">
        <f t="shared" si="11"/>
        <v>KATA</v>
      </c>
      <c r="O192" s="24"/>
      <c r="P192" s="24"/>
      <c r="R192" t="s">
        <v>2489</v>
      </c>
      <c r="S192" t="s">
        <v>2490</v>
      </c>
      <c r="T192" t="s">
        <v>1</v>
      </c>
      <c r="U192" t="s">
        <v>2490</v>
      </c>
      <c r="V192" t="s">
        <v>596</v>
      </c>
      <c r="W192" t="s">
        <v>2490</v>
      </c>
      <c r="X192" t="s">
        <v>5</v>
      </c>
    </row>
    <row r="193" spans="1:24" x14ac:dyDescent="0.25">
      <c r="A193" s="206" t="s">
        <v>724</v>
      </c>
      <c r="B193" s="207">
        <v>120</v>
      </c>
      <c r="C193" s="208">
        <v>1961</v>
      </c>
      <c r="D193" s="209" t="s">
        <v>1</v>
      </c>
      <c r="E193" s="209" t="s">
        <v>596</v>
      </c>
      <c r="F193" s="210" t="s">
        <v>5</v>
      </c>
      <c r="H193" s="24" t="str">
        <f t="shared" si="8"/>
        <v>1961</v>
      </c>
      <c r="I193" s="36" t="s">
        <v>2490</v>
      </c>
      <c r="J193" s="24" t="str">
        <f t="shared" si="9"/>
        <v>Masculino</v>
      </c>
      <c r="K193" s="36" t="s">
        <v>2490</v>
      </c>
      <c r="L193" s="24" t="str">
        <f t="shared" si="10"/>
        <v>2o kyu e acima</v>
      </c>
      <c r="M193" s="36" t="s">
        <v>2490</v>
      </c>
      <c r="N193" s="24" t="str">
        <f t="shared" si="11"/>
        <v>KATA</v>
      </c>
      <c r="O193" s="24"/>
      <c r="P193" s="24"/>
      <c r="R193" t="s">
        <v>2444</v>
      </c>
      <c r="S193" t="s">
        <v>2490</v>
      </c>
      <c r="T193" t="s">
        <v>1</v>
      </c>
      <c r="U193" t="s">
        <v>2490</v>
      </c>
      <c r="V193" t="s">
        <v>596</v>
      </c>
      <c r="W193" t="s">
        <v>2490</v>
      </c>
      <c r="X193" t="s">
        <v>5</v>
      </c>
    </row>
    <row r="194" spans="1:24" x14ac:dyDescent="0.25">
      <c r="A194" s="211" t="s">
        <v>1358</v>
      </c>
      <c r="B194" s="212">
        <v>200</v>
      </c>
      <c r="C194" s="213">
        <v>2021</v>
      </c>
      <c r="D194" s="216" t="s">
        <v>28</v>
      </c>
      <c r="E194" s="216" t="s">
        <v>27</v>
      </c>
      <c r="F194" s="217" t="s">
        <v>5</v>
      </c>
      <c r="H194" s="13" t="str">
        <f t="shared" si="8"/>
        <v>2021</v>
      </c>
      <c r="I194" s="52" t="s">
        <v>2490</v>
      </c>
      <c r="J194" s="13" t="str">
        <f t="shared" si="9"/>
        <v>Feminino</v>
      </c>
      <c r="K194" s="52" t="s">
        <v>2490</v>
      </c>
      <c r="L194" s="13" t="str">
        <f t="shared" si="10"/>
        <v>Absoluto</v>
      </c>
      <c r="M194" s="52" t="s">
        <v>2490</v>
      </c>
      <c r="N194" s="13" t="str">
        <f t="shared" si="11"/>
        <v>KATA</v>
      </c>
      <c r="O194" s="13"/>
      <c r="P194" s="13"/>
      <c r="R194" t="s">
        <v>2391</v>
      </c>
      <c r="S194" t="s">
        <v>2490</v>
      </c>
      <c r="T194" t="s">
        <v>28</v>
      </c>
      <c r="U194" t="s">
        <v>2490</v>
      </c>
      <c r="V194" t="s">
        <v>27</v>
      </c>
      <c r="W194" t="s">
        <v>2490</v>
      </c>
      <c r="X194" t="s">
        <v>5</v>
      </c>
    </row>
    <row r="195" spans="1:24" x14ac:dyDescent="0.25">
      <c r="A195" s="211" t="s">
        <v>1359</v>
      </c>
      <c r="B195" s="212">
        <v>200</v>
      </c>
      <c r="C195" s="213">
        <v>2022</v>
      </c>
      <c r="D195" s="216" t="s">
        <v>28</v>
      </c>
      <c r="E195" s="216" t="s">
        <v>27</v>
      </c>
      <c r="F195" s="217" t="s">
        <v>5</v>
      </c>
      <c r="H195" s="13" t="str">
        <f t="shared" si="8"/>
        <v>2022</v>
      </c>
      <c r="I195" s="52" t="s">
        <v>2490</v>
      </c>
      <c r="J195" s="13" t="str">
        <f t="shared" si="9"/>
        <v>Feminino</v>
      </c>
      <c r="K195" s="52" t="s">
        <v>2490</v>
      </c>
      <c r="L195" s="13" t="str">
        <f t="shared" si="10"/>
        <v>Absoluto</v>
      </c>
      <c r="M195" s="52" t="s">
        <v>2490</v>
      </c>
      <c r="N195" s="13" t="str">
        <f t="shared" si="11"/>
        <v>KATA</v>
      </c>
      <c r="O195" s="13"/>
      <c r="P195" s="13"/>
      <c r="R195" t="s">
        <v>2392</v>
      </c>
      <c r="S195" t="s">
        <v>2490</v>
      </c>
      <c r="T195" t="s">
        <v>28</v>
      </c>
      <c r="U195" t="s">
        <v>2490</v>
      </c>
      <c r="V195" t="s">
        <v>27</v>
      </c>
      <c r="W195" t="s">
        <v>2490</v>
      </c>
      <c r="X195" t="s">
        <v>5</v>
      </c>
    </row>
    <row r="196" spans="1:24" x14ac:dyDescent="0.25">
      <c r="A196" s="211" t="s">
        <v>1360</v>
      </c>
      <c r="B196" s="212">
        <v>200</v>
      </c>
      <c r="C196" s="213">
        <v>2023</v>
      </c>
      <c r="D196" s="216" t="s">
        <v>28</v>
      </c>
      <c r="E196" s="216" t="s">
        <v>27</v>
      </c>
      <c r="F196" s="217" t="s">
        <v>5</v>
      </c>
      <c r="H196" s="13" t="str">
        <f t="shared" ref="H196:H259" si="12">_xlfn.CONCAT(C196)</f>
        <v>2023</v>
      </c>
      <c r="I196" s="52" t="s">
        <v>2490</v>
      </c>
      <c r="J196" s="13" t="str">
        <f t="shared" ref="J196:J259" si="13">_xlfn.CONCAT(D196)</f>
        <v>Feminino</v>
      </c>
      <c r="K196" s="52" t="s">
        <v>2490</v>
      </c>
      <c r="L196" s="13" t="str">
        <f t="shared" ref="L196:L259" si="14">_xlfn.CONCAT(E196)</f>
        <v>Absoluto</v>
      </c>
      <c r="M196" s="52" t="s">
        <v>2490</v>
      </c>
      <c r="N196" s="13" t="str">
        <f t="shared" ref="N196:N259" si="15">_xlfn.CONCAT(F196)</f>
        <v>KATA</v>
      </c>
      <c r="O196" s="13"/>
      <c r="P196" s="13"/>
      <c r="R196" t="s">
        <v>2393</v>
      </c>
      <c r="S196" t="s">
        <v>2490</v>
      </c>
      <c r="T196" t="s">
        <v>28</v>
      </c>
      <c r="U196" t="s">
        <v>2490</v>
      </c>
      <c r="V196" t="s">
        <v>27</v>
      </c>
      <c r="W196" t="s">
        <v>2490</v>
      </c>
      <c r="X196" t="s">
        <v>5</v>
      </c>
    </row>
    <row r="197" spans="1:24" x14ac:dyDescent="0.25">
      <c r="A197" s="211" t="s">
        <v>1437</v>
      </c>
      <c r="B197" s="212">
        <v>200</v>
      </c>
      <c r="C197" s="213">
        <v>2024</v>
      </c>
      <c r="D197" s="216" t="s">
        <v>28</v>
      </c>
      <c r="E197" s="216" t="s">
        <v>27</v>
      </c>
      <c r="F197" s="217" t="s">
        <v>5</v>
      </c>
      <c r="H197" s="13" t="str">
        <f t="shared" si="12"/>
        <v>2024</v>
      </c>
      <c r="I197" s="52" t="s">
        <v>2490</v>
      </c>
      <c r="J197" s="13" t="str">
        <f t="shared" si="13"/>
        <v>Feminino</v>
      </c>
      <c r="K197" s="52" t="s">
        <v>2490</v>
      </c>
      <c r="L197" s="13" t="str">
        <f t="shared" si="14"/>
        <v>Absoluto</v>
      </c>
      <c r="M197" s="52" t="s">
        <v>2490</v>
      </c>
      <c r="N197" s="13" t="str">
        <f t="shared" si="15"/>
        <v>KATA</v>
      </c>
      <c r="O197" s="13"/>
      <c r="P197" s="13"/>
      <c r="R197" t="s">
        <v>2394</v>
      </c>
      <c r="S197" t="s">
        <v>2490</v>
      </c>
      <c r="T197" t="s">
        <v>28</v>
      </c>
      <c r="U197" t="s">
        <v>2490</v>
      </c>
      <c r="V197" t="s">
        <v>27</v>
      </c>
      <c r="W197" t="s">
        <v>2490</v>
      </c>
      <c r="X197" t="s">
        <v>5</v>
      </c>
    </row>
    <row r="198" spans="1:24" x14ac:dyDescent="0.25">
      <c r="A198" s="211" t="s">
        <v>2501</v>
      </c>
      <c r="B198" s="212">
        <v>200</v>
      </c>
      <c r="C198" s="213">
        <v>2025</v>
      </c>
      <c r="D198" s="216" t="s">
        <v>28</v>
      </c>
      <c r="E198" s="216" t="s">
        <v>27</v>
      </c>
      <c r="F198" s="217" t="s">
        <v>5</v>
      </c>
      <c r="H198" s="13" t="str">
        <f t="shared" si="12"/>
        <v>2025</v>
      </c>
      <c r="I198" s="52" t="s">
        <v>2490</v>
      </c>
      <c r="J198" s="13" t="str">
        <f t="shared" si="13"/>
        <v>Feminino</v>
      </c>
      <c r="K198" s="52" t="s">
        <v>2490</v>
      </c>
      <c r="L198" s="13" t="str">
        <f t="shared" si="14"/>
        <v>Absoluto</v>
      </c>
      <c r="M198" s="52" t="s">
        <v>2490</v>
      </c>
      <c r="N198" s="13" t="str">
        <f t="shared" si="15"/>
        <v>KATA</v>
      </c>
      <c r="O198" s="13"/>
      <c r="P198" s="13"/>
      <c r="R198" t="s">
        <v>2395</v>
      </c>
      <c r="S198" t="s">
        <v>2490</v>
      </c>
      <c r="T198" t="s">
        <v>28</v>
      </c>
      <c r="U198" t="s">
        <v>2490</v>
      </c>
      <c r="V198" t="s">
        <v>27</v>
      </c>
      <c r="W198" t="s">
        <v>2490</v>
      </c>
      <c r="X198" t="s">
        <v>5</v>
      </c>
    </row>
    <row r="199" spans="1:24" x14ac:dyDescent="0.25">
      <c r="A199" s="211" t="s">
        <v>2549</v>
      </c>
      <c r="B199" s="212">
        <v>200</v>
      </c>
      <c r="C199" s="213">
        <v>2026</v>
      </c>
      <c r="D199" s="216" t="s">
        <v>28</v>
      </c>
      <c r="E199" s="216" t="s">
        <v>27</v>
      </c>
      <c r="F199" s="217" t="s">
        <v>5</v>
      </c>
      <c r="H199" s="13" t="str">
        <f t="shared" si="12"/>
        <v>2026</v>
      </c>
      <c r="I199" s="52" t="s">
        <v>2490</v>
      </c>
      <c r="J199" s="13" t="str">
        <f t="shared" si="13"/>
        <v>Feminino</v>
      </c>
      <c r="K199" s="52" t="s">
        <v>2490</v>
      </c>
      <c r="L199" s="13" t="str">
        <f t="shared" si="14"/>
        <v>Absoluto</v>
      </c>
      <c r="M199" s="52" t="s">
        <v>2490</v>
      </c>
      <c r="N199" s="13" t="str">
        <f t="shared" si="15"/>
        <v>KATA</v>
      </c>
      <c r="O199" s="13"/>
      <c r="P199" s="13"/>
      <c r="R199" t="s">
        <v>2702</v>
      </c>
      <c r="S199" t="s">
        <v>2490</v>
      </c>
      <c r="T199" t="s">
        <v>28</v>
      </c>
      <c r="U199" t="s">
        <v>2490</v>
      </c>
      <c r="V199" t="s">
        <v>27</v>
      </c>
      <c r="W199" t="s">
        <v>2490</v>
      </c>
      <c r="X199" t="s">
        <v>5</v>
      </c>
    </row>
    <row r="200" spans="1:24" x14ac:dyDescent="0.25">
      <c r="A200" s="206" t="s">
        <v>947</v>
      </c>
      <c r="B200" s="207">
        <v>201</v>
      </c>
      <c r="C200" s="208">
        <v>2019</v>
      </c>
      <c r="D200" s="218" t="s">
        <v>28</v>
      </c>
      <c r="E200" s="218" t="s">
        <v>27</v>
      </c>
      <c r="F200" s="219" t="s">
        <v>5</v>
      </c>
      <c r="H200" s="24" t="str">
        <f t="shared" si="12"/>
        <v>2019</v>
      </c>
      <c r="I200" s="36" t="s">
        <v>2490</v>
      </c>
      <c r="J200" s="24" t="str">
        <f t="shared" si="13"/>
        <v>Feminino</v>
      </c>
      <c r="K200" s="36" t="s">
        <v>2490</v>
      </c>
      <c r="L200" s="24" t="str">
        <f t="shared" si="14"/>
        <v>Absoluto</v>
      </c>
      <c r="M200" s="36" t="s">
        <v>2490</v>
      </c>
      <c r="N200" s="24" t="str">
        <f t="shared" si="15"/>
        <v>KATA</v>
      </c>
      <c r="O200" s="24"/>
      <c r="P200" s="24"/>
      <c r="R200" t="s">
        <v>1433</v>
      </c>
      <c r="S200" t="s">
        <v>2490</v>
      </c>
      <c r="T200" t="s">
        <v>28</v>
      </c>
      <c r="U200" t="s">
        <v>2490</v>
      </c>
      <c r="V200" t="s">
        <v>27</v>
      </c>
      <c r="W200" t="s">
        <v>2490</v>
      </c>
      <c r="X200" t="s">
        <v>5</v>
      </c>
    </row>
    <row r="201" spans="1:24" x14ac:dyDescent="0.25">
      <c r="A201" s="206" t="s">
        <v>1357</v>
      </c>
      <c r="B201" s="207">
        <v>201</v>
      </c>
      <c r="C201" s="208">
        <v>2020</v>
      </c>
      <c r="D201" s="218" t="s">
        <v>28</v>
      </c>
      <c r="E201" s="218" t="s">
        <v>27</v>
      </c>
      <c r="F201" s="219" t="s">
        <v>5</v>
      </c>
      <c r="H201" s="24" t="str">
        <f t="shared" si="12"/>
        <v>2020</v>
      </c>
      <c r="I201" s="36" t="s">
        <v>2490</v>
      </c>
      <c r="J201" s="24" t="str">
        <f t="shared" si="13"/>
        <v>Feminino</v>
      </c>
      <c r="K201" s="36" t="s">
        <v>2490</v>
      </c>
      <c r="L201" s="24" t="str">
        <f t="shared" si="14"/>
        <v>Absoluto</v>
      </c>
      <c r="M201" s="36" t="s">
        <v>2490</v>
      </c>
      <c r="N201" s="24" t="str">
        <f t="shared" si="15"/>
        <v>KATA</v>
      </c>
      <c r="O201" s="24"/>
      <c r="P201" s="24"/>
      <c r="R201" t="s">
        <v>2390</v>
      </c>
      <c r="S201" t="s">
        <v>2490</v>
      </c>
      <c r="T201" t="s">
        <v>28</v>
      </c>
      <c r="U201" t="s">
        <v>2490</v>
      </c>
      <c r="V201" t="s">
        <v>27</v>
      </c>
      <c r="W201" t="s">
        <v>2490</v>
      </c>
      <c r="X201" t="s">
        <v>5</v>
      </c>
    </row>
    <row r="202" spans="1:24" x14ac:dyDescent="0.25">
      <c r="A202" s="211" t="s">
        <v>945</v>
      </c>
      <c r="B202" s="212">
        <v>202</v>
      </c>
      <c r="C202" s="220">
        <v>2017</v>
      </c>
      <c r="D202" s="216" t="s">
        <v>28</v>
      </c>
      <c r="E202" s="216" t="s">
        <v>27</v>
      </c>
      <c r="F202" s="217" t="s">
        <v>5</v>
      </c>
      <c r="H202" s="13" t="str">
        <f t="shared" si="12"/>
        <v>2017</v>
      </c>
      <c r="I202" s="52" t="s">
        <v>2490</v>
      </c>
      <c r="J202" s="13" t="str">
        <f t="shared" si="13"/>
        <v>Feminino</v>
      </c>
      <c r="K202" s="52" t="s">
        <v>2490</v>
      </c>
      <c r="L202" s="13" t="str">
        <f t="shared" si="14"/>
        <v>Absoluto</v>
      </c>
      <c r="M202" s="52" t="s">
        <v>2490</v>
      </c>
      <c r="N202" s="13" t="str">
        <f t="shared" si="15"/>
        <v>KATA</v>
      </c>
      <c r="O202" s="13"/>
      <c r="P202" s="13"/>
      <c r="R202" t="s">
        <v>2398</v>
      </c>
      <c r="S202" t="s">
        <v>2490</v>
      </c>
      <c r="T202" t="s">
        <v>28</v>
      </c>
      <c r="U202" t="s">
        <v>2490</v>
      </c>
      <c r="V202" t="s">
        <v>27</v>
      </c>
      <c r="W202" t="s">
        <v>2490</v>
      </c>
      <c r="X202" t="s">
        <v>5</v>
      </c>
    </row>
    <row r="203" spans="1:24" x14ac:dyDescent="0.25">
      <c r="A203" s="211" t="s">
        <v>946</v>
      </c>
      <c r="B203" s="212">
        <v>202</v>
      </c>
      <c r="C203" s="220">
        <v>2018</v>
      </c>
      <c r="D203" s="216" t="s">
        <v>28</v>
      </c>
      <c r="E203" s="216" t="s">
        <v>27</v>
      </c>
      <c r="F203" s="217" t="s">
        <v>5</v>
      </c>
      <c r="H203" s="13" t="str">
        <f t="shared" si="12"/>
        <v>2018</v>
      </c>
      <c r="I203" s="52" t="s">
        <v>2490</v>
      </c>
      <c r="J203" s="13" t="str">
        <f t="shared" si="13"/>
        <v>Feminino</v>
      </c>
      <c r="K203" s="52" t="s">
        <v>2490</v>
      </c>
      <c r="L203" s="13" t="str">
        <f t="shared" si="14"/>
        <v>Absoluto</v>
      </c>
      <c r="M203" s="52" t="s">
        <v>2490</v>
      </c>
      <c r="N203" s="13" t="str">
        <f t="shared" si="15"/>
        <v>KATA</v>
      </c>
      <c r="O203" s="13"/>
      <c r="P203" s="13"/>
      <c r="R203" t="s">
        <v>2396</v>
      </c>
      <c r="S203" t="s">
        <v>2490</v>
      </c>
      <c r="T203" t="s">
        <v>28</v>
      </c>
      <c r="U203" t="s">
        <v>2490</v>
      </c>
      <c r="V203" t="s">
        <v>27</v>
      </c>
      <c r="W203" t="s">
        <v>2490</v>
      </c>
      <c r="X203" t="s">
        <v>5</v>
      </c>
    </row>
    <row r="204" spans="1:24" x14ac:dyDescent="0.25">
      <c r="A204" s="206" t="s">
        <v>2502</v>
      </c>
      <c r="B204" s="207">
        <v>203</v>
      </c>
      <c r="C204" s="221">
        <v>2015</v>
      </c>
      <c r="D204" s="218" t="s">
        <v>28</v>
      </c>
      <c r="E204" s="218" t="s">
        <v>593</v>
      </c>
      <c r="F204" s="219" t="s">
        <v>5</v>
      </c>
      <c r="H204" s="24" t="str">
        <f t="shared" si="12"/>
        <v>2015</v>
      </c>
      <c r="I204" s="36" t="s">
        <v>2490</v>
      </c>
      <c r="J204" s="24" t="str">
        <f t="shared" si="13"/>
        <v>Feminino</v>
      </c>
      <c r="K204" s="36" t="s">
        <v>2490</v>
      </c>
      <c r="L204" s="24" t="str">
        <f t="shared" si="14"/>
        <v>Até 3o kyu</v>
      </c>
      <c r="M204" s="36" t="s">
        <v>2490</v>
      </c>
      <c r="N204" s="24" t="str">
        <f t="shared" si="15"/>
        <v>KATA</v>
      </c>
      <c r="O204" s="24"/>
      <c r="P204" s="24"/>
      <c r="R204" t="s">
        <v>2400</v>
      </c>
      <c r="S204" t="s">
        <v>2490</v>
      </c>
      <c r="T204" t="s">
        <v>28</v>
      </c>
      <c r="U204" t="s">
        <v>2490</v>
      </c>
      <c r="V204" t="s">
        <v>593</v>
      </c>
      <c r="W204" t="s">
        <v>2490</v>
      </c>
      <c r="X204" t="s">
        <v>5</v>
      </c>
    </row>
    <row r="205" spans="1:24" x14ac:dyDescent="0.25">
      <c r="A205" s="206" t="s">
        <v>2550</v>
      </c>
      <c r="B205" s="207">
        <v>203</v>
      </c>
      <c r="C205" s="221">
        <v>2016</v>
      </c>
      <c r="D205" s="218" t="s">
        <v>28</v>
      </c>
      <c r="E205" s="218" t="s">
        <v>593</v>
      </c>
      <c r="F205" s="219" t="s">
        <v>5</v>
      </c>
      <c r="H205" s="24" t="str">
        <f t="shared" si="12"/>
        <v>2016</v>
      </c>
      <c r="I205" s="36" t="s">
        <v>2490</v>
      </c>
      <c r="J205" s="24" t="str">
        <f t="shared" si="13"/>
        <v>Feminino</v>
      </c>
      <c r="K205" s="36" t="s">
        <v>2490</v>
      </c>
      <c r="L205" s="24" t="str">
        <f t="shared" si="14"/>
        <v>Até 3o kyu</v>
      </c>
      <c r="M205" s="36" t="s">
        <v>2490</v>
      </c>
      <c r="N205" s="24" t="str">
        <f t="shared" si="15"/>
        <v>KATA</v>
      </c>
      <c r="O205" s="24"/>
      <c r="P205" s="24"/>
      <c r="R205" t="s">
        <v>2397</v>
      </c>
      <c r="S205" t="s">
        <v>2490</v>
      </c>
      <c r="T205" t="s">
        <v>28</v>
      </c>
      <c r="U205" t="s">
        <v>2490</v>
      </c>
      <c r="V205" t="s">
        <v>593</v>
      </c>
      <c r="W205" t="s">
        <v>2490</v>
      </c>
      <c r="X205" t="s">
        <v>5</v>
      </c>
    </row>
    <row r="206" spans="1:24" x14ac:dyDescent="0.25">
      <c r="A206" s="211" t="s">
        <v>2503</v>
      </c>
      <c r="B206" s="212">
        <v>204</v>
      </c>
      <c r="C206" s="220">
        <v>2015</v>
      </c>
      <c r="D206" s="216" t="s">
        <v>28</v>
      </c>
      <c r="E206" s="216" t="s">
        <v>596</v>
      </c>
      <c r="F206" s="217" t="s">
        <v>5</v>
      </c>
      <c r="H206" s="13" t="str">
        <f t="shared" si="12"/>
        <v>2015</v>
      </c>
      <c r="I206" s="52" t="s">
        <v>2490</v>
      </c>
      <c r="J206" s="13" t="str">
        <f t="shared" si="13"/>
        <v>Feminino</v>
      </c>
      <c r="K206" s="52" t="s">
        <v>2490</v>
      </c>
      <c r="L206" s="13" t="str">
        <f t="shared" si="14"/>
        <v>2o kyu e acima</v>
      </c>
      <c r="M206" s="52" t="s">
        <v>2490</v>
      </c>
      <c r="N206" s="13" t="str">
        <f t="shared" si="15"/>
        <v>KATA</v>
      </c>
      <c r="O206" s="13"/>
      <c r="P206" s="13"/>
      <c r="R206" t="s">
        <v>2400</v>
      </c>
      <c r="S206" t="s">
        <v>2490</v>
      </c>
      <c r="T206" t="s">
        <v>28</v>
      </c>
      <c r="U206" t="s">
        <v>2490</v>
      </c>
      <c r="V206" t="s">
        <v>596</v>
      </c>
      <c r="W206" t="s">
        <v>2490</v>
      </c>
      <c r="X206" t="s">
        <v>5</v>
      </c>
    </row>
    <row r="207" spans="1:24" x14ac:dyDescent="0.25">
      <c r="A207" s="211" t="s">
        <v>2551</v>
      </c>
      <c r="B207" s="212">
        <v>204</v>
      </c>
      <c r="C207" s="220">
        <v>2016</v>
      </c>
      <c r="D207" s="216" t="s">
        <v>28</v>
      </c>
      <c r="E207" s="216" t="s">
        <v>596</v>
      </c>
      <c r="F207" s="217" t="s">
        <v>5</v>
      </c>
      <c r="H207" s="13" t="str">
        <f t="shared" si="12"/>
        <v>2016</v>
      </c>
      <c r="I207" s="52" t="s">
        <v>2490</v>
      </c>
      <c r="J207" s="13" t="str">
        <f t="shared" si="13"/>
        <v>Feminino</v>
      </c>
      <c r="K207" s="52" t="s">
        <v>2490</v>
      </c>
      <c r="L207" s="13" t="str">
        <f t="shared" si="14"/>
        <v>2o kyu e acima</v>
      </c>
      <c r="M207" s="52" t="s">
        <v>2490</v>
      </c>
      <c r="N207" s="13" t="str">
        <f t="shared" si="15"/>
        <v>KATA</v>
      </c>
      <c r="O207" s="13"/>
      <c r="P207" s="13"/>
      <c r="R207" t="s">
        <v>2397</v>
      </c>
      <c r="S207" t="s">
        <v>2490</v>
      </c>
      <c r="T207" t="s">
        <v>28</v>
      </c>
      <c r="U207" t="s">
        <v>2490</v>
      </c>
      <c r="V207" t="s">
        <v>596</v>
      </c>
      <c r="W207" t="s">
        <v>2490</v>
      </c>
      <c r="X207" t="s">
        <v>5</v>
      </c>
    </row>
    <row r="208" spans="1:24" x14ac:dyDescent="0.25">
      <c r="A208" s="206" t="s">
        <v>1361</v>
      </c>
      <c r="B208" s="207">
        <v>205</v>
      </c>
      <c r="C208" s="221">
        <v>2013</v>
      </c>
      <c r="D208" s="218" t="s">
        <v>28</v>
      </c>
      <c r="E208" s="218" t="s">
        <v>593</v>
      </c>
      <c r="F208" s="219" t="s">
        <v>5</v>
      </c>
      <c r="H208" s="24" t="str">
        <f t="shared" si="12"/>
        <v>2013</v>
      </c>
      <c r="I208" s="36" t="s">
        <v>2490</v>
      </c>
      <c r="J208" s="24" t="str">
        <f t="shared" si="13"/>
        <v>Feminino</v>
      </c>
      <c r="K208" s="36" t="s">
        <v>2490</v>
      </c>
      <c r="L208" s="24" t="str">
        <f t="shared" si="14"/>
        <v>Até 3o kyu</v>
      </c>
      <c r="M208" s="36" t="s">
        <v>2490</v>
      </c>
      <c r="N208" s="24" t="str">
        <f t="shared" si="15"/>
        <v>KATA</v>
      </c>
      <c r="O208" s="24"/>
      <c r="P208" s="24"/>
      <c r="R208" t="s">
        <v>2402</v>
      </c>
      <c r="S208" t="s">
        <v>2490</v>
      </c>
      <c r="T208" t="s">
        <v>28</v>
      </c>
      <c r="U208" t="s">
        <v>2490</v>
      </c>
      <c r="V208" t="s">
        <v>593</v>
      </c>
      <c r="W208" t="s">
        <v>2490</v>
      </c>
      <c r="X208" t="s">
        <v>5</v>
      </c>
    </row>
    <row r="209" spans="1:24" x14ac:dyDescent="0.25">
      <c r="A209" s="206" t="s">
        <v>1438</v>
      </c>
      <c r="B209" s="207">
        <v>205</v>
      </c>
      <c r="C209" s="221">
        <v>2014</v>
      </c>
      <c r="D209" s="218" t="s">
        <v>28</v>
      </c>
      <c r="E209" s="218" t="s">
        <v>593</v>
      </c>
      <c r="F209" s="219" t="s">
        <v>5</v>
      </c>
      <c r="H209" s="24" t="str">
        <f t="shared" si="12"/>
        <v>2014</v>
      </c>
      <c r="I209" s="36" t="s">
        <v>2490</v>
      </c>
      <c r="J209" s="24" t="str">
        <f t="shared" si="13"/>
        <v>Feminino</v>
      </c>
      <c r="K209" s="36" t="s">
        <v>2490</v>
      </c>
      <c r="L209" s="24" t="str">
        <f t="shared" si="14"/>
        <v>Até 3o kyu</v>
      </c>
      <c r="M209" s="36" t="s">
        <v>2490</v>
      </c>
      <c r="N209" s="24" t="str">
        <f t="shared" si="15"/>
        <v>KATA</v>
      </c>
      <c r="O209" s="24"/>
      <c r="P209" s="24"/>
      <c r="R209" t="s">
        <v>2399</v>
      </c>
      <c r="S209" t="s">
        <v>2490</v>
      </c>
      <c r="T209" t="s">
        <v>28</v>
      </c>
      <c r="U209" t="s">
        <v>2490</v>
      </c>
      <c r="V209" t="s">
        <v>593</v>
      </c>
      <c r="W209" t="s">
        <v>2490</v>
      </c>
      <c r="X209" t="s">
        <v>5</v>
      </c>
    </row>
    <row r="210" spans="1:24" x14ac:dyDescent="0.25">
      <c r="A210" s="211" t="s">
        <v>1362</v>
      </c>
      <c r="B210" s="212">
        <v>206</v>
      </c>
      <c r="C210" s="220">
        <v>2013</v>
      </c>
      <c r="D210" s="216" t="s">
        <v>28</v>
      </c>
      <c r="E210" s="216" t="s">
        <v>596</v>
      </c>
      <c r="F210" s="217" t="s">
        <v>5</v>
      </c>
      <c r="H210" s="13" t="str">
        <f t="shared" si="12"/>
        <v>2013</v>
      </c>
      <c r="I210" s="52" t="s">
        <v>2490</v>
      </c>
      <c r="J210" s="13" t="str">
        <f t="shared" si="13"/>
        <v>Feminino</v>
      </c>
      <c r="K210" s="52" t="s">
        <v>2490</v>
      </c>
      <c r="L210" s="13" t="str">
        <f t="shared" si="14"/>
        <v>2o kyu e acima</v>
      </c>
      <c r="M210" s="52" t="s">
        <v>2490</v>
      </c>
      <c r="N210" s="13" t="str">
        <f t="shared" si="15"/>
        <v>KATA</v>
      </c>
      <c r="O210" s="13"/>
      <c r="P210" s="13"/>
      <c r="R210" t="s">
        <v>2402</v>
      </c>
      <c r="S210" t="s">
        <v>2490</v>
      </c>
      <c r="T210" t="s">
        <v>28</v>
      </c>
      <c r="U210" t="s">
        <v>2490</v>
      </c>
      <c r="V210" t="s">
        <v>596</v>
      </c>
      <c r="W210" t="s">
        <v>2490</v>
      </c>
      <c r="X210" t="s">
        <v>5</v>
      </c>
    </row>
    <row r="211" spans="1:24" x14ac:dyDescent="0.25">
      <c r="A211" s="211" t="s">
        <v>1439</v>
      </c>
      <c r="B211" s="212">
        <v>206</v>
      </c>
      <c r="C211" s="220">
        <v>2014</v>
      </c>
      <c r="D211" s="216" t="s">
        <v>28</v>
      </c>
      <c r="E211" s="216" t="s">
        <v>596</v>
      </c>
      <c r="F211" s="217" t="s">
        <v>5</v>
      </c>
      <c r="H211" s="13" t="str">
        <f t="shared" si="12"/>
        <v>2014</v>
      </c>
      <c r="I211" s="52" t="s">
        <v>2490</v>
      </c>
      <c r="J211" s="13" t="str">
        <f t="shared" si="13"/>
        <v>Feminino</v>
      </c>
      <c r="K211" s="52" t="s">
        <v>2490</v>
      </c>
      <c r="L211" s="13" t="str">
        <f t="shared" si="14"/>
        <v>2o kyu e acima</v>
      </c>
      <c r="M211" s="52" t="s">
        <v>2490</v>
      </c>
      <c r="N211" s="13" t="str">
        <f t="shared" si="15"/>
        <v>KATA</v>
      </c>
      <c r="O211" s="13"/>
      <c r="P211" s="13"/>
      <c r="R211" t="s">
        <v>2399</v>
      </c>
      <c r="S211" t="s">
        <v>2490</v>
      </c>
      <c r="T211" t="s">
        <v>28</v>
      </c>
      <c r="U211" t="s">
        <v>2490</v>
      </c>
      <c r="V211" t="s">
        <v>596</v>
      </c>
      <c r="W211" t="s">
        <v>2490</v>
      </c>
      <c r="X211" t="s">
        <v>5</v>
      </c>
    </row>
    <row r="212" spans="1:24" x14ac:dyDescent="0.25">
      <c r="A212" s="206" t="s">
        <v>768</v>
      </c>
      <c r="B212" s="207">
        <v>207</v>
      </c>
      <c r="C212" s="221">
        <v>2011</v>
      </c>
      <c r="D212" s="218" t="s">
        <v>28</v>
      </c>
      <c r="E212" s="218" t="s">
        <v>593</v>
      </c>
      <c r="F212" s="219" t="s">
        <v>5</v>
      </c>
      <c r="H212" s="24" t="str">
        <f t="shared" si="12"/>
        <v>2011</v>
      </c>
      <c r="I212" s="36" t="s">
        <v>2490</v>
      </c>
      <c r="J212" s="24" t="str">
        <f t="shared" si="13"/>
        <v>Feminino</v>
      </c>
      <c r="K212" s="36" t="s">
        <v>2490</v>
      </c>
      <c r="L212" s="24" t="str">
        <f t="shared" si="14"/>
        <v>Até 3o kyu</v>
      </c>
      <c r="M212" s="36" t="s">
        <v>2490</v>
      </c>
      <c r="N212" s="24" t="str">
        <f t="shared" si="15"/>
        <v>KATA</v>
      </c>
      <c r="O212" s="24"/>
      <c r="P212" s="24"/>
      <c r="R212" t="s">
        <v>2404</v>
      </c>
      <c r="S212" t="s">
        <v>2490</v>
      </c>
      <c r="T212" t="s">
        <v>28</v>
      </c>
      <c r="U212" t="s">
        <v>2490</v>
      </c>
      <c r="V212" t="s">
        <v>593</v>
      </c>
      <c r="W212" t="s">
        <v>2490</v>
      </c>
      <c r="X212" t="s">
        <v>5</v>
      </c>
    </row>
    <row r="213" spans="1:24" x14ac:dyDescent="0.25">
      <c r="A213" s="206" t="s">
        <v>769</v>
      </c>
      <c r="B213" s="207">
        <v>207</v>
      </c>
      <c r="C213" s="221">
        <v>2012</v>
      </c>
      <c r="D213" s="218" t="s">
        <v>28</v>
      </c>
      <c r="E213" s="218" t="s">
        <v>593</v>
      </c>
      <c r="F213" s="219" t="s">
        <v>5</v>
      </c>
      <c r="H213" s="24" t="str">
        <f t="shared" si="12"/>
        <v>2012</v>
      </c>
      <c r="I213" s="36" t="s">
        <v>2490</v>
      </c>
      <c r="J213" s="24" t="str">
        <f t="shared" si="13"/>
        <v>Feminino</v>
      </c>
      <c r="K213" s="36" t="s">
        <v>2490</v>
      </c>
      <c r="L213" s="24" t="str">
        <f t="shared" si="14"/>
        <v>Até 3o kyu</v>
      </c>
      <c r="M213" s="36" t="s">
        <v>2490</v>
      </c>
      <c r="N213" s="24" t="str">
        <f t="shared" si="15"/>
        <v>KATA</v>
      </c>
      <c r="O213" s="24"/>
      <c r="P213" s="24"/>
      <c r="R213" t="s">
        <v>2401</v>
      </c>
      <c r="S213" t="s">
        <v>2490</v>
      </c>
      <c r="T213" t="s">
        <v>28</v>
      </c>
      <c r="U213" t="s">
        <v>2490</v>
      </c>
      <c r="V213" t="s">
        <v>593</v>
      </c>
      <c r="W213" t="s">
        <v>2490</v>
      </c>
      <c r="X213" t="s">
        <v>5</v>
      </c>
    </row>
    <row r="214" spans="1:24" x14ac:dyDescent="0.25">
      <c r="A214" s="211" t="s">
        <v>770</v>
      </c>
      <c r="B214" s="212">
        <v>208</v>
      </c>
      <c r="C214" s="220">
        <v>2011</v>
      </c>
      <c r="D214" s="216" t="s">
        <v>28</v>
      </c>
      <c r="E214" s="216" t="s">
        <v>596</v>
      </c>
      <c r="F214" s="217" t="s">
        <v>5</v>
      </c>
      <c r="H214" s="24" t="str">
        <f t="shared" si="12"/>
        <v>2011</v>
      </c>
      <c r="I214" s="36" t="s">
        <v>2490</v>
      </c>
      <c r="J214" s="24" t="str">
        <f t="shared" si="13"/>
        <v>Feminino</v>
      </c>
      <c r="K214" s="36" t="s">
        <v>2490</v>
      </c>
      <c r="L214" s="24" t="str">
        <f t="shared" si="14"/>
        <v>2o kyu e acima</v>
      </c>
      <c r="M214" s="36" t="s">
        <v>2490</v>
      </c>
      <c r="N214" s="24" t="str">
        <f t="shared" si="15"/>
        <v>KATA</v>
      </c>
      <c r="O214" s="24"/>
      <c r="P214" s="24"/>
      <c r="R214" t="s">
        <v>2404</v>
      </c>
      <c r="S214" t="s">
        <v>2490</v>
      </c>
      <c r="T214" t="s">
        <v>28</v>
      </c>
      <c r="U214" t="s">
        <v>2490</v>
      </c>
      <c r="V214" t="s">
        <v>596</v>
      </c>
      <c r="W214" t="s">
        <v>2490</v>
      </c>
      <c r="X214" t="s">
        <v>5</v>
      </c>
    </row>
    <row r="215" spans="1:24" x14ac:dyDescent="0.25">
      <c r="A215" s="211" t="s">
        <v>771</v>
      </c>
      <c r="B215" s="212">
        <v>208</v>
      </c>
      <c r="C215" s="220">
        <v>2012</v>
      </c>
      <c r="D215" s="216" t="s">
        <v>28</v>
      </c>
      <c r="E215" s="216" t="s">
        <v>596</v>
      </c>
      <c r="F215" s="217" t="s">
        <v>5</v>
      </c>
      <c r="H215" s="24" t="str">
        <f t="shared" si="12"/>
        <v>2012</v>
      </c>
      <c r="I215" s="36" t="s">
        <v>2490</v>
      </c>
      <c r="J215" s="24" t="str">
        <f t="shared" si="13"/>
        <v>Feminino</v>
      </c>
      <c r="K215" s="36" t="s">
        <v>2490</v>
      </c>
      <c r="L215" s="24" t="str">
        <f t="shared" si="14"/>
        <v>2o kyu e acima</v>
      </c>
      <c r="M215" s="36" t="s">
        <v>2490</v>
      </c>
      <c r="N215" s="24" t="str">
        <f t="shared" si="15"/>
        <v>KATA</v>
      </c>
      <c r="O215" s="24"/>
      <c r="P215" s="24"/>
      <c r="R215" t="s">
        <v>2401</v>
      </c>
      <c r="S215" t="s">
        <v>2490</v>
      </c>
      <c r="T215" t="s">
        <v>28</v>
      </c>
      <c r="U215" t="s">
        <v>2490</v>
      </c>
      <c r="V215" t="s">
        <v>596</v>
      </c>
      <c r="W215" t="s">
        <v>2490</v>
      </c>
      <c r="X215" t="s">
        <v>5</v>
      </c>
    </row>
    <row r="216" spans="1:24" x14ac:dyDescent="0.25">
      <c r="A216" s="206" t="s">
        <v>772</v>
      </c>
      <c r="B216" s="207">
        <v>209</v>
      </c>
      <c r="C216" s="221">
        <v>2009</v>
      </c>
      <c r="D216" s="218" t="s">
        <v>28</v>
      </c>
      <c r="E216" s="218" t="s">
        <v>593</v>
      </c>
      <c r="F216" s="219" t="s">
        <v>5</v>
      </c>
      <c r="H216" s="24" t="str">
        <f t="shared" si="12"/>
        <v>2009</v>
      </c>
      <c r="I216" s="36" t="s">
        <v>2490</v>
      </c>
      <c r="J216" s="24" t="str">
        <f t="shared" si="13"/>
        <v>Feminino</v>
      </c>
      <c r="K216" s="36" t="s">
        <v>2490</v>
      </c>
      <c r="L216" s="24" t="str">
        <f t="shared" si="14"/>
        <v>Até 3o kyu</v>
      </c>
      <c r="M216" s="36" t="s">
        <v>2490</v>
      </c>
      <c r="N216" s="24" t="str">
        <f t="shared" si="15"/>
        <v>KATA</v>
      </c>
      <c r="O216" s="24"/>
      <c r="P216" s="24"/>
      <c r="R216" t="s">
        <v>2406</v>
      </c>
      <c r="S216" t="s">
        <v>2490</v>
      </c>
      <c r="T216" t="s">
        <v>28</v>
      </c>
      <c r="U216" t="s">
        <v>2490</v>
      </c>
      <c r="V216" t="s">
        <v>593</v>
      </c>
      <c r="W216" t="s">
        <v>2490</v>
      </c>
      <c r="X216" t="s">
        <v>5</v>
      </c>
    </row>
    <row r="217" spans="1:24" x14ac:dyDescent="0.25">
      <c r="A217" s="206" t="s">
        <v>773</v>
      </c>
      <c r="B217" s="207">
        <v>209</v>
      </c>
      <c r="C217" s="221">
        <v>2010</v>
      </c>
      <c r="D217" s="218" t="s">
        <v>28</v>
      </c>
      <c r="E217" s="218" t="s">
        <v>593</v>
      </c>
      <c r="F217" s="219" t="s">
        <v>5</v>
      </c>
      <c r="H217" s="24" t="str">
        <f t="shared" si="12"/>
        <v>2010</v>
      </c>
      <c r="I217" s="36" t="s">
        <v>2490</v>
      </c>
      <c r="J217" s="24" t="str">
        <f t="shared" si="13"/>
        <v>Feminino</v>
      </c>
      <c r="K217" s="36" t="s">
        <v>2490</v>
      </c>
      <c r="L217" s="24" t="str">
        <f t="shared" si="14"/>
        <v>Até 3o kyu</v>
      </c>
      <c r="M217" s="36" t="s">
        <v>2490</v>
      </c>
      <c r="N217" s="24" t="str">
        <f t="shared" si="15"/>
        <v>KATA</v>
      </c>
      <c r="O217" s="24"/>
      <c r="P217" s="24"/>
      <c r="R217" t="s">
        <v>2403</v>
      </c>
      <c r="S217" t="s">
        <v>2490</v>
      </c>
      <c r="T217" t="s">
        <v>28</v>
      </c>
      <c r="U217" t="s">
        <v>2490</v>
      </c>
      <c r="V217" t="s">
        <v>593</v>
      </c>
      <c r="W217" t="s">
        <v>2490</v>
      </c>
      <c r="X217" t="s">
        <v>5</v>
      </c>
    </row>
    <row r="218" spans="1:24" x14ac:dyDescent="0.25">
      <c r="A218" s="211" t="s">
        <v>774</v>
      </c>
      <c r="B218" s="212">
        <v>210</v>
      </c>
      <c r="C218" s="220">
        <v>2009</v>
      </c>
      <c r="D218" s="216" t="s">
        <v>28</v>
      </c>
      <c r="E218" s="216" t="s">
        <v>596</v>
      </c>
      <c r="F218" s="217" t="s">
        <v>5</v>
      </c>
      <c r="H218" s="13" t="str">
        <f t="shared" si="12"/>
        <v>2009</v>
      </c>
      <c r="I218" s="52" t="s">
        <v>2490</v>
      </c>
      <c r="J218" s="13" t="str">
        <f t="shared" si="13"/>
        <v>Feminino</v>
      </c>
      <c r="K218" s="52" t="s">
        <v>2490</v>
      </c>
      <c r="L218" s="13" t="str">
        <f t="shared" si="14"/>
        <v>2o kyu e acima</v>
      </c>
      <c r="M218" s="52" t="s">
        <v>2490</v>
      </c>
      <c r="N218" s="13" t="str">
        <f t="shared" si="15"/>
        <v>KATA</v>
      </c>
      <c r="O218" s="13"/>
      <c r="P218" s="13"/>
      <c r="R218" t="s">
        <v>2406</v>
      </c>
      <c r="S218" t="s">
        <v>2490</v>
      </c>
      <c r="T218" t="s">
        <v>28</v>
      </c>
      <c r="U218" t="s">
        <v>2490</v>
      </c>
      <c r="V218" t="s">
        <v>596</v>
      </c>
      <c r="W218" t="s">
        <v>2490</v>
      </c>
      <c r="X218" t="s">
        <v>5</v>
      </c>
    </row>
    <row r="219" spans="1:24" x14ac:dyDescent="0.25">
      <c r="A219" s="211" t="s">
        <v>775</v>
      </c>
      <c r="B219" s="212">
        <v>210</v>
      </c>
      <c r="C219" s="220">
        <v>2010</v>
      </c>
      <c r="D219" s="216" t="s">
        <v>28</v>
      </c>
      <c r="E219" s="216" t="s">
        <v>596</v>
      </c>
      <c r="F219" s="217" t="s">
        <v>5</v>
      </c>
      <c r="H219" s="13" t="str">
        <f t="shared" si="12"/>
        <v>2010</v>
      </c>
      <c r="I219" s="52" t="s">
        <v>2490</v>
      </c>
      <c r="J219" s="13" t="str">
        <f t="shared" si="13"/>
        <v>Feminino</v>
      </c>
      <c r="K219" s="52" t="s">
        <v>2490</v>
      </c>
      <c r="L219" s="13" t="str">
        <f t="shared" si="14"/>
        <v>2o kyu e acima</v>
      </c>
      <c r="M219" s="52" t="s">
        <v>2490</v>
      </c>
      <c r="N219" s="13" t="str">
        <f t="shared" si="15"/>
        <v>KATA</v>
      </c>
      <c r="O219" s="13"/>
      <c r="P219" s="13"/>
      <c r="R219" t="s">
        <v>2403</v>
      </c>
      <c r="S219" t="s">
        <v>2490</v>
      </c>
      <c r="T219" t="s">
        <v>28</v>
      </c>
      <c r="U219" t="s">
        <v>2490</v>
      </c>
      <c r="V219" t="s">
        <v>596</v>
      </c>
      <c r="W219" t="s">
        <v>2490</v>
      </c>
      <c r="X219" t="s">
        <v>5</v>
      </c>
    </row>
    <row r="220" spans="1:24" x14ac:dyDescent="0.25">
      <c r="A220" s="206" t="s">
        <v>850</v>
      </c>
      <c r="B220" s="207">
        <v>211</v>
      </c>
      <c r="C220" s="221">
        <v>1992</v>
      </c>
      <c r="D220" s="218" t="s">
        <v>28</v>
      </c>
      <c r="E220" s="218" t="s">
        <v>593</v>
      </c>
      <c r="F220" s="219" t="s">
        <v>5</v>
      </c>
      <c r="H220" s="24" t="str">
        <f t="shared" si="12"/>
        <v>1992</v>
      </c>
      <c r="I220" s="36" t="s">
        <v>2490</v>
      </c>
      <c r="J220" s="24" t="str">
        <f t="shared" si="13"/>
        <v>Feminino</v>
      </c>
      <c r="K220" s="36" t="s">
        <v>2490</v>
      </c>
      <c r="L220" s="24" t="str">
        <f t="shared" si="14"/>
        <v>Até 3o kyu</v>
      </c>
      <c r="M220" s="36" t="s">
        <v>2490</v>
      </c>
      <c r="N220" s="24" t="str">
        <f t="shared" si="15"/>
        <v>KATA</v>
      </c>
      <c r="O220" s="24"/>
      <c r="P220" s="24"/>
      <c r="R220" t="s">
        <v>2408</v>
      </c>
      <c r="S220" t="s">
        <v>2490</v>
      </c>
      <c r="T220" t="s">
        <v>28</v>
      </c>
      <c r="U220" t="s">
        <v>2490</v>
      </c>
      <c r="V220" t="s">
        <v>593</v>
      </c>
      <c r="W220" t="s">
        <v>2490</v>
      </c>
      <c r="X220" t="s">
        <v>5</v>
      </c>
    </row>
    <row r="221" spans="1:24" x14ac:dyDescent="0.25">
      <c r="A221" s="206" t="s">
        <v>851</v>
      </c>
      <c r="B221" s="207">
        <v>211</v>
      </c>
      <c r="C221" s="221">
        <v>1993</v>
      </c>
      <c r="D221" s="218" t="s">
        <v>28</v>
      </c>
      <c r="E221" s="218" t="s">
        <v>593</v>
      </c>
      <c r="F221" s="219" t="s">
        <v>5</v>
      </c>
      <c r="H221" s="24" t="str">
        <f t="shared" si="12"/>
        <v>1993</v>
      </c>
      <c r="I221" s="36" t="s">
        <v>2490</v>
      </c>
      <c r="J221" s="24" t="str">
        <f t="shared" si="13"/>
        <v>Feminino</v>
      </c>
      <c r="K221" s="36" t="s">
        <v>2490</v>
      </c>
      <c r="L221" s="24" t="str">
        <f t="shared" si="14"/>
        <v>Até 3o kyu</v>
      </c>
      <c r="M221" s="36" t="s">
        <v>2490</v>
      </c>
      <c r="N221" s="24" t="str">
        <f t="shared" si="15"/>
        <v>KATA</v>
      </c>
      <c r="O221" s="24"/>
      <c r="P221" s="24"/>
      <c r="R221" t="s">
        <v>2409</v>
      </c>
      <c r="S221" t="s">
        <v>2490</v>
      </c>
      <c r="T221" t="s">
        <v>28</v>
      </c>
      <c r="U221" t="s">
        <v>2490</v>
      </c>
      <c r="V221" t="s">
        <v>593</v>
      </c>
      <c r="W221" t="s">
        <v>2490</v>
      </c>
      <c r="X221" t="s">
        <v>5</v>
      </c>
    </row>
    <row r="222" spans="1:24" x14ac:dyDescent="0.25">
      <c r="A222" s="206" t="s">
        <v>852</v>
      </c>
      <c r="B222" s="207">
        <v>211</v>
      </c>
      <c r="C222" s="221">
        <v>1994</v>
      </c>
      <c r="D222" s="218" t="s">
        <v>28</v>
      </c>
      <c r="E222" s="218" t="s">
        <v>593</v>
      </c>
      <c r="F222" s="219" t="s">
        <v>5</v>
      </c>
      <c r="H222" s="24" t="str">
        <f t="shared" si="12"/>
        <v>1994</v>
      </c>
      <c r="I222" s="36" t="s">
        <v>2490</v>
      </c>
      <c r="J222" s="24" t="str">
        <f t="shared" si="13"/>
        <v>Feminino</v>
      </c>
      <c r="K222" s="36" t="s">
        <v>2490</v>
      </c>
      <c r="L222" s="24" t="str">
        <f t="shared" si="14"/>
        <v>Até 3o kyu</v>
      </c>
      <c r="M222" s="36" t="s">
        <v>2490</v>
      </c>
      <c r="N222" s="24" t="str">
        <f t="shared" si="15"/>
        <v>KATA</v>
      </c>
      <c r="O222" s="24"/>
      <c r="P222" s="24"/>
      <c r="R222" t="s">
        <v>2410</v>
      </c>
      <c r="S222" t="s">
        <v>2490</v>
      </c>
      <c r="T222" t="s">
        <v>28</v>
      </c>
      <c r="U222" t="s">
        <v>2490</v>
      </c>
      <c r="V222" t="s">
        <v>593</v>
      </c>
      <c r="W222" t="s">
        <v>2490</v>
      </c>
      <c r="X222" t="s">
        <v>5</v>
      </c>
    </row>
    <row r="223" spans="1:24" x14ac:dyDescent="0.25">
      <c r="A223" s="206" t="s">
        <v>853</v>
      </c>
      <c r="B223" s="207">
        <v>211</v>
      </c>
      <c r="C223" s="221">
        <v>1995</v>
      </c>
      <c r="D223" s="218" t="s">
        <v>28</v>
      </c>
      <c r="E223" s="218" t="s">
        <v>593</v>
      </c>
      <c r="F223" s="219" t="s">
        <v>5</v>
      </c>
      <c r="H223" s="24" t="str">
        <f t="shared" si="12"/>
        <v>1995</v>
      </c>
      <c r="I223" s="36" t="s">
        <v>2490</v>
      </c>
      <c r="J223" s="24" t="str">
        <f t="shared" si="13"/>
        <v>Feminino</v>
      </c>
      <c r="K223" s="36" t="s">
        <v>2490</v>
      </c>
      <c r="L223" s="24" t="str">
        <f t="shared" si="14"/>
        <v>Até 3o kyu</v>
      </c>
      <c r="M223" s="36" t="s">
        <v>2490</v>
      </c>
      <c r="N223" s="24" t="str">
        <f t="shared" si="15"/>
        <v>KATA</v>
      </c>
      <c r="O223" s="24"/>
      <c r="P223" s="24"/>
      <c r="R223" t="s">
        <v>2411</v>
      </c>
      <c r="S223" t="s">
        <v>2490</v>
      </c>
      <c r="T223" t="s">
        <v>28</v>
      </c>
      <c r="U223" t="s">
        <v>2490</v>
      </c>
      <c r="V223" t="s">
        <v>593</v>
      </c>
      <c r="W223" t="s">
        <v>2490</v>
      </c>
      <c r="X223" t="s">
        <v>5</v>
      </c>
    </row>
    <row r="224" spans="1:24" x14ac:dyDescent="0.25">
      <c r="A224" s="206" t="s">
        <v>854</v>
      </c>
      <c r="B224" s="207">
        <v>211</v>
      </c>
      <c r="C224" s="221">
        <v>1996</v>
      </c>
      <c r="D224" s="218" t="s">
        <v>28</v>
      </c>
      <c r="E224" s="218" t="s">
        <v>593</v>
      </c>
      <c r="F224" s="219" t="s">
        <v>5</v>
      </c>
      <c r="H224" s="24" t="str">
        <f t="shared" si="12"/>
        <v>1996</v>
      </c>
      <c r="I224" s="36" t="s">
        <v>2490</v>
      </c>
      <c r="J224" s="24" t="str">
        <f t="shared" si="13"/>
        <v>Feminino</v>
      </c>
      <c r="K224" s="36" t="s">
        <v>2490</v>
      </c>
      <c r="L224" s="24" t="str">
        <f t="shared" si="14"/>
        <v>Até 3o kyu</v>
      </c>
      <c r="M224" s="36" t="s">
        <v>2490</v>
      </c>
      <c r="N224" s="24" t="str">
        <f t="shared" si="15"/>
        <v>KATA</v>
      </c>
      <c r="O224" s="24"/>
      <c r="P224" s="24"/>
      <c r="R224" t="s">
        <v>2412</v>
      </c>
      <c r="S224" t="s">
        <v>2490</v>
      </c>
      <c r="T224" t="s">
        <v>28</v>
      </c>
      <c r="U224" t="s">
        <v>2490</v>
      </c>
      <c r="V224" t="s">
        <v>593</v>
      </c>
      <c r="W224" t="s">
        <v>2490</v>
      </c>
      <c r="X224" t="s">
        <v>5</v>
      </c>
    </row>
    <row r="225" spans="1:24" x14ac:dyDescent="0.25">
      <c r="A225" s="206" t="s">
        <v>855</v>
      </c>
      <c r="B225" s="207">
        <v>211</v>
      </c>
      <c r="C225" s="221">
        <v>1997</v>
      </c>
      <c r="D225" s="218" t="s">
        <v>28</v>
      </c>
      <c r="E225" s="218" t="s">
        <v>593</v>
      </c>
      <c r="F225" s="219" t="s">
        <v>5</v>
      </c>
      <c r="H225" s="24" t="str">
        <f t="shared" si="12"/>
        <v>1997</v>
      </c>
      <c r="I225" s="36" t="s">
        <v>2490</v>
      </c>
      <c r="J225" s="24" t="str">
        <f t="shared" si="13"/>
        <v>Feminino</v>
      </c>
      <c r="K225" s="36" t="s">
        <v>2490</v>
      </c>
      <c r="L225" s="24" t="str">
        <f t="shared" si="14"/>
        <v>Até 3o kyu</v>
      </c>
      <c r="M225" s="36" t="s">
        <v>2490</v>
      </c>
      <c r="N225" s="24" t="str">
        <f t="shared" si="15"/>
        <v>KATA</v>
      </c>
      <c r="O225" s="24"/>
      <c r="P225" s="24"/>
      <c r="R225" t="s">
        <v>2413</v>
      </c>
      <c r="S225" t="s">
        <v>2490</v>
      </c>
      <c r="T225" t="s">
        <v>28</v>
      </c>
      <c r="U225" t="s">
        <v>2490</v>
      </c>
      <c r="V225" t="s">
        <v>593</v>
      </c>
      <c r="W225" t="s">
        <v>2490</v>
      </c>
      <c r="X225" t="s">
        <v>5</v>
      </c>
    </row>
    <row r="226" spans="1:24" x14ac:dyDescent="0.25">
      <c r="A226" s="206" t="s">
        <v>856</v>
      </c>
      <c r="B226" s="207">
        <v>211</v>
      </c>
      <c r="C226" s="221">
        <v>1998</v>
      </c>
      <c r="D226" s="218" t="s">
        <v>28</v>
      </c>
      <c r="E226" s="218" t="s">
        <v>593</v>
      </c>
      <c r="F226" s="219" t="s">
        <v>5</v>
      </c>
      <c r="H226" s="24" t="str">
        <f t="shared" si="12"/>
        <v>1998</v>
      </c>
      <c r="I226" s="36" t="s">
        <v>2490</v>
      </c>
      <c r="J226" s="24" t="str">
        <f t="shared" si="13"/>
        <v>Feminino</v>
      </c>
      <c r="K226" s="36" t="s">
        <v>2490</v>
      </c>
      <c r="L226" s="24" t="str">
        <f t="shared" si="14"/>
        <v>Até 3o kyu</v>
      </c>
      <c r="M226" s="36" t="s">
        <v>2490</v>
      </c>
      <c r="N226" s="24" t="str">
        <f t="shared" si="15"/>
        <v>KATA</v>
      </c>
      <c r="O226" s="24"/>
      <c r="P226" s="24"/>
      <c r="R226" t="s">
        <v>2414</v>
      </c>
      <c r="S226" t="s">
        <v>2490</v>
      </c>
      <c r="T226" t="s">
        <v>28</v>
      </c>
      <c r="U226" t="s">
        <v>2490</v>
      </c>
      <c r="V226" t="s">
        <v>593</v>
      </c>
      <c r="W226" t="s">
        <v>2490</v>
      </c>
      <c r="X226" t="s">
        <v>5</v>
      </c>
    </row>
    <row r="227" spans="1:24" x14ac:dyDescent="0.25">
      <c r="A227" s="206" t="s">
        <v>857</v>
      </c>
      <c r="B227" s="207">
        <v>211</v>
      </c>
      <c r="C227" s="221">
        <v>1999</v>
      </c>
      <c r="D227" s="218" t="s">
        <v>28</v>
      </c>
      <c r="E227" s="218" t="s">
        <v>593</v>
      </c>
      <c r="F227" s="219" t="s">
        <v>5</v>
      </c>
      <c r="H227" s="24" t="str">
        <f t="shared" si="12"/>
        <v>1999</v>
      </c>
      <c r="I227" s="36" t="s">
        <v>2490</v>
      </c>
      <c r="J227" s="24" t="str">
        <f t="shared" si="13"/>
        <v>Feminino</v>
      </c>
      <c r="K227" s="36" t="s">
        <v>2490</v>
      </c>
      <c r="L227" s="24" t="str">
        <f t="shared" si="14"/>
        <v>Até 3o kyu</v>
      </c>
      <c r="M227" s="36" t="s">
        <v>2490</v>
      </c>
      <c r="N227" s="24" t="str">
        <f t="shared" si="15"/>
        <v>KATA</v>
      </c>
      <c r="O227" s="24"/>
      <c r="P227" s="24"/>
      <c r="R227" t="s">
        <v>2415</v>
      </c>
      <c r="S227" t="s">
        <v>2490</v>
      </c>
      <c r="T227" t="s">
        <v>28</v>
      </c>
      <c r="U227" t="s">
        <v>2490</v>
      </c>
      <c r="V227" t="s">
        <v>593</v>
      </c>
      <c r="W227" t="s">
        <v>2490</v>
      </c>
      <c r="X227" t="s">
        <v>5</v>
      </c>
    </row>
    <row r="228" spans="1:24" x14ac:dyDescent="0.25">
      <c r="A228" s="206" t="s">
        <v>858</v>
      </c>
      <c r="B228" s="207">
        <v>211</v>
      </c>
      <c r="C228" s="221">
        <v>2000</v>
      </c>
      <c r="D228" s="218" t="s">
        <v>28</v>
      </c>
      <c r="E228" s="218" t="s">
        <v>593</v>
      </c>
      <c r="F228" s="219" t="s">
        <v>5</v>
      </c>
      <c r="H228" s="24" t="str">
        <f t="shared" si="12"/>
        <v>2000</v>
      </c>
      <c r="I228" s="36" t="s">
        <v>2490</v>
      </c>
      <c r="J228" s="24" t="str">
        <f t="shared" si="13"/>
        <v>Feminino</v>
      </c>
      <c r="K228" s="36" t="s">
        <v>2490</v>
      </c>
      <c r="L228" s="24" t="str">
        <f t="shared" si="14"/>
        <v>Até 3o kyu</v>
      </c>
      <c r="M228" s="36" t="s">
        <v>2490</v>
      </c>
      <c r="N228" s="24" t="str">
        <f t="shared" si="15"/>
        <v>KATA</v>
      </c>
      <c r="O228" s="24"/>
      <c r="P228" s="24"/>
      <c r="R228" t="s">
        <v>2416</v>
      </c>
      <c r="S228" t="s">
        <v>2490</v>
      </c>
      <c r="T228" t="s">
        <v>28</v>
      </c>
      <c r="U228" t="s">
        <v>2490</v>
      </c>
      <c r="V228" t="s">
        <v>593</v>
      </c>
      <c r="W228" t="s">
        <v>2490</v>
      </c>
      <c r="X228" t="s">
        <v>5</v>
      </c>
    </row>
    <row r="229" spans="1:24" x14ac:dyDescent="0.25">
      <c r="A229" s="206" t="s">
        <v>859</v>
      </c>
      <c r="B229" s="207">
        <v>211</v>
      </c>
      <c r="C229" s="221">
        <v>2001</v>
      </c>
      <c r="D229" s="218" t="s">
        <v>28</v>
      </c>
      <c r="E229" s="218" t="s">
        <v>593</v>
      </c>
      <c r="F229" s="219" t="s">
        <v>5</v>
      </c>
      <c r="H229" s="24" t="str">
        <f t="shared" si="12"/>
        <v>2001</v>
      </c>
      <c r="I229" s="36" t="s">
        <v>2490</v>
      </c>
      <c r="J229" s="24" t="str">
        <f t="shared" si="13"/>
        <v>Feminino</v>
      </c>
      <c r="K229" s="36" t="s">
        <v>2490</v>
      </c>
      <c r="L229" s="24" t="str">
        <f t="shared" si="14"/>
        <v>Até 3o kyu</v>
      </c>
      <c r="M229" s="36" t="s">
        <v>2490</v>
      </c>
      <c r="N229" s="24" t="str">
        <f t="shared" si="15"/>
        <v>KATA</v>
      </c>
      <c r="O229" s="24"/>
      <c r="P229" s="24"/>
      <c r="R229" t="s">
        <v>2417</v>
      </c>
      <c r="S229" t="s">
        <v>2490</v>
      </c>
      <c r="T229" t="s">
        <v>28</v>
      </c>
      <c r="U229" t="s">
        <v>2490</v>
      </c>
      <c r="V229" t="s">
        <v>593</v>
      </c>
      <c r="W229" t="s">
        <v>2490</v>
      </c>
      <c r="X229" t="s">
        <v>5</v>
      </c>
    </row>
    <row r="230" spans="1:24" x14ac:dyDescent="0.25">
      <c r="A230" s="206" t="s">
        <v>860</v>
      </c>
      <c r="B230" s="207">
        <v>211</v>
      </c>
      <c r="C230" s="221">
        <v>2002</v>
      </c>
      <c r="D230" s="218" t="s">
        <v>28</v>
      </c>
      <c r="E230" s="218" t="s">
        <v>593</v>
      </c>
      <c r="F230" s="219" t="s">
        <v>5</v>
      </c>
      <c r="H230" s="24" t="str">
        <f t="shared" si="12"/>
        <v>2002</v>
      </c>
      <c r="I230" s="36" t="s">
        <v>2490</v>
      </c>
      <c r="J230" s="24" t="str">
        <f t="shared" si="13"/>
        <v>Feminino</v>
      </c>
      <c r="K230" s="36" t="s">
        <v>2490</v>
      </c>
      <c r="L230" s="24" t="str">
        <f t="shared" si="14"/>
        <v>Até 3o kyu</v>
      </c>
      <c r="M230" s="36" t="s">
        <v>2490</v>
      </c>
      <c r="N230" s="24" t="str">
        <f t="shared" si="15"/>
        <v>KATA</v>
      </c>
      <c r="O230" s="24"/>
      <c r="P230" s="24"/>
      <c r="R230" t="s">
        <v>2418</v>
      </c>
      <c r="S230" t="s">
        <v>2490</v>
      </c>
      <c r="T230" t="s">
        <v>28</v>
      </c>
      <c r="U230" t="s">
        <v>2490</v>
      </c>
      <c r="V230" t="s">
        <v>593</v>
      </c>
      <c r="W230" t="s">
        <v>2490</v>
      </c>
      <c r="X230" t="s">
        <v>5</v>
      </c>
    </row>
    <row r="231" spans="1:24" x14ac:dyDescent="0.25">
      <c r="A231" s="206" t="s">
        <v>861</v>
      </c>
      <c r="B231" s="207">
        <v>211</v>
      </c>
      <c r="C231" s="221">
        <v>2003</v>
      </c>
      <c r="D231" s="218" t="s">
        <v>28</v>
      </c>
      <c r="E231" s="218" t="s">
        <v>593</v>
      </c>
      <c r="F231" s="219" t="s">
        <v>5</v>
      </c>
      <c r="H231" s="24" t="str">
        <f t="shared" si="12"/>
        <v>2003</v>
      </c>
      <c r="I231" s="36" t="s">
        <v>2490</v>
      </c>
      <c r="J231" s="24" t="str">
        <f t="shared" si="13"/>
        <v>Feminino</v>
      </c>
      <c r="K231" s="36" t="s">
        <v>2490</v>
      </c>
      <c r="L231" s="24" t="str">
        <f t="shared" si="14"/>
        <v>Até 3o kyu</v>
      </c>
      <c r="M231" s="36" t="s">
        <v>2490</v>
      </c>
      <c r="N231" s="24" t="str">
        <f t="shared" si="15"/>
        <v>KATA</v>
      </c>
      <c r="O231" s="24"/>
      <c r="P231" s="24"/>
      <c r="R231" t="s">
        <v>2419</v>
      </c>
      <c r="S231" t="s">
        <v>2490</v>
      </c>
      <c r="T231" t="s">
        <v>28</v>
      </c>
      <c r="U231" t="s">
        <v>2490</v>
      </c>
      <c r="V231" t="s">
        <v>593</v>
      </c>
      <c r="W231" t="s">
        <v>2490</v>
      </c>
      <c r="X231" t="s">
        <v>5</v>
      </c>
    </row>
    <row r="232" spans="1:24" x14ac:dyDescent="0.25">
      <c r="A232" s="206" t="s">
        <v>862</v>
      </c>
      <c r="B232" s="207">
        <v>211</v>
      </c>
      <c r="C232" s="221">
        <v>2004</v>
      </c>
      <c r="D232" s="218" t="s">
        <v>28</v>
      </c>
      <c r="E232" s="218" t="s">
        <v>593</v>
      </c>
      <c r="F232" s="219" t="s">
        <v>5</v>
      </c>
      <c r="H232" s="24" t="str">
        <f t="shared" si="12"/>
        <v>2004</v>
      </c>
      <c r="I232" s="36" t="s">
        <v>2490</v>
      </c>
      <c r="J232" s="24" t="str">
        <f t="shared" si="13"/>
        <v>Feminino</v>
      </c>
      <c r="K232" s="36" t="s">
        <v>2490</v>
      </c>
      <c r="L232" s="24" t="str">
        <f t="shared" si="14"/>
        <v>Até 3o kyu</v>
      </c>
      <c r="M232" s="36" t="s">
        <v>2490</v>
      </c>
      <c r="N232" s="24" t="str">
        <f t="shared" si="15"/>
        <v>KATA</v>
      </c>
      <c r="O232" s="24"/>
      <c r="P232" s="24"/>
      <c r="R232" t="s">
        <v>2420</v>
      </c>
      <c r="S232" t="s">
        <v>2490</v>
      </c>
      <c r="T232" t="s">
        <v>28</v>
      </c>
      <c r="U232" t="s">
        <v>2490</v>
      </c>
      <c r="V232" t="s">
        <v>593</v>
      </c>
      <c r="W232" t="s">
        <v>2490</v>
      </c>
      <c r="X232" t="s">
        <v>5</v>
      </c>
    </row>
    <row r="233" spans="1:24" x14ac:dyDescent="0.25">
      <c r="A233" s="206" t="s">
        <v>780</v>
      </c>
      <c r="B233" s="207">
        <v>211</v>
      </c>
      <c r="C233" s="221">
        <v>2005</v>
      </c>
      <c r="D233" s="218" t="s">
        <v>28</v>
      </c>
      <c r="E233" s="218" t="s">
        <v>593</v>
      </c>
      <c r="F233" s="219" t="s">
        <v>5</v>
      </c>
      <c r="H233" s="24" t="str">
        <f t="shared" si="12"/>
        <v>2005</v>
      </c>
      <c r="I233" s="36" t="s">
        <v>2490</v>
      </c>
      <c r="J233" s="24" t="str">
        <f t="shared" si="13"/>
        <v>Feminino</v>
      </c>
      <c r="K233" s="36" t="s">
        <v>2490</v>
      </c>
      <c r="L233" s="24" t="str">
        <f t="shared" si="14"/>
        <v>Até 3o kyu</v>
      </c>
      <c r="M233" s="36" t="s">
        <v>2490</v>
      </c>
      <c r="N233" s="24" t="str">
        <f t="shared" si="15"/>
        <v>KATA</v>
      </c>
      <c r="O233" s="24"/>
      <c r="P233" s="24"/>
      <c r="R233" t="s">
        <v>2421</v>
      </c>
      <c r="S233" t="s">
        <v>2490</v>
      </c>
      <c r="T233" t="s">
        <v>28</v>
      </c>
      <c r="U233" t="s">
        <v>2490</v>
      </c>
      <c r="V233" t="s">
        <v>593</v>
      </c>
      <c r="W233" t="s">
        <v>2490</v>
      </c>
      <c r="X233" t="s">
        <v>5</v>
      </c>
    </row>
    <row r="234" spans="1:24" x14ac:dyDescent="0.25">
      <c r="A234" s="206" t="s">
        <v>781</v>
      </c>
      <c r="B234" s="207">
        <v>211</v>
      </c>
      <c r="C234" s="221">
        <v>2006</v>
      </c>
      <c r="D234" s="218" t="s">
        <v>28</v>
      </c>
      <c r="E234" s="218" t="s">
        <v>593</v>
      </c>
      <c r="F234" s="219" t="s">
        <v>5</v>
      </c>
      <c r="H234" s="24" t="str">
        <f t="shared" si="12"/>
        <v>2006</v>
      </c>
      <c r="I234" s="36" t="s">
        <v>2490</v>
      </c>
      <c r="J234" s="24" t="str">
        <f t="shared" si="13"/>
        <v>Feminino</v>
      </c>
      <c r="K234" s="36" t="s">
        <v>2490</v>
      </c>
      <c r="L234" s="24" t="str">
        <f t="shared" si="14"/>
        <v>Até 3o kyu</v>
      </c>
      <c r="M234" s="36" t="s">
        <v>2490</v>
      </c>
      <c r="N234" s="24" t="str">
        <f t="shared" si="15"/>
        <v>KATA</v>
      </c>
      <c r="O234" s="24"/>
      <c r="P234" s="24"/>
      <c r="R234" t="s">
        <v>2422</v>
      </c>
      <c r="S234" t="s">
        <v>2490</v>
      </c>
      <c r="T234" t="s">
        <v>28</v>
      </c>
      <c r="U234" t="s">
        <v>2490</v>
      </c>
      <c r="V234" t="s">
        <v>593</v>
      </c>
      <c r="W234" t="s">
        <v>2490</v>
      </c>
      <c r="X234" t="s">
        <v>5</v>
      </c>
    </row>
    <row r="235" spans="1:24" x14ac:dyDescent="0.25">
      <c r="A235" s="206" t="s">
        <v>776</v>
      </c>
      <c r="B235" s="207">
        <v>211</v>
      </c>
      <c r="C235" s="221">
        <v>2007</v>
      </c>
      <c r="D235" s="218" t="s">
        <v>28</v>
      </c>
      <c r="E235" s="218" t="s">
        <v>593</v>
      </c>
      <c r="F235" s="219" t="s">
        <v>5</v>
      </c>
      <c r="H235" s="24" t="str">
        <f t="shared" si="12"/>
        <v>2007</v>
      </c>
      <c r="I235" s="36" t="s">
        <v>2490</v>
      </c>
      <c r="J235" s="24" t="str">
        <f t="shared" si="13"/>
        <v>Feminino</v>
      </c>
      <c r="K235" s="36" t="s">
        <v>2490</v>
      </c>
      <c r="L235" s="24" t="str">
        <f t="shared" si="14"/>
        <v>Até 3o kyu</v>
      </c>
      <c r="M235" s="36" t="s">
        <v>2490</v>
      </c>
      <c r="N235" s="24" t="str">
        <f t="shared" si="15"/>
        <v>KATA</v>
      </c>
      <c r="O235" s="24"/>
      <c r="P235" s="24"/>
      <c r="R235" t="s">
        <v>2423</v>
      </c>
      <c r="S235" t="s">
        <v>2490</v>
      </c>
      <c r="T235" t="s">
        <v>28</v>
      </c>
      <c r="U235" t="s">
        <v>2490</v>
      </c>
      <c r="V235" t="s">
        <v>593</v>
      </c>
      <c r="W235" t="s">
        <v>2490</v>
      </c>
      <c r="X235" t="s">
        <v>5</v>
      </c>
    </row>
    <row r="236" spans="1:24" x14ac:dyDescent="0.25">
      <c r="A236" s="206" t="s">
        <v>777</v>
      </c>
      <c r="B236" s="207">
        <v>211</v>
      </c>
      <c r="C236" s="221">
        <v>2008</v>
      </c>
      <c r="D236" s="218" t="s">
        <v>28</v>
      </c>
      <c r="E236" s="218" t="s">
        <v>593</v>
      </c>
      <c r="F236" s="219" t="s">
        <v>5</v>
      </c>
      <c r="H236" s="24" t="str">
        <f t="shared" si="12"/>
        <v>2008</v>
      </c>
      <c r="I236" s="36" t="s">
        <v>2490</v>
      </c>
      <c r="J236" s="24" t="str">
        <f t="shared" si="13"/>
        <v>Feminino</v>
      </c>
      <c r="K236" s="36" t="s">
        <v>2490</v>
      </c>
      <c r="L236" s="24" t="str">
        <f t="shared" si="14"/>
        <v>Até 3o kyu</v>
      </c>
      <c r="M236" s="36" t="s">
        <v>2490</v>
      </c>
      <c r="N236" s="24" t="str">
        <f t="shared" si="15"/>
        <v>KATA</v>
      </c>
      <c r="O236" s="24"/>
      <c r="P236" s="24"/>
      <c r="R236" t="s">
        <v>2405</v>
      </c>
      <c r="S236" t="s">
        <v>2490</v>
      </c>
      <c r="T236" t="s">
        <v>28</v>
      </c>
      <c r="U236" t="s">
        <v>2490</v>
      </c>
      <c r="V236" t="s">
        <v>593</v>
      </c>
      <c r="W236" t="s">
        <v>2490</v>
      </c>
      <c r="X236" t="s">
        <v>5</v>
      </c>
    </row>
    <row r="237" spans="1:24" x14ac:dyDescent="0.25">
      <c r="A237" s="211" t="s">
        <v>929</v>
      </c>
      <c r="B237" s="212">
        <v>212</v>
      </c>
      <c r="C237" s="220">
        <v>1992</v>
      </c>
      <c r="D237" s="216" t="s">
        <v>28</v>
      </c>
      <c r="E237" s="216" t="s">
        <v>596</v>
      </c>
      <c r="F237" s="217" t="s">
        <v>5</v>
      </c>
      <c r="H237" s="13" t="str">
        <f t="shared" si="12"/>
        <v>1992</v>
      </c>
      <c r="I237" s="52" t="s">
        <v>2490</v>
      </c>
      <c r="J237" s="13" t="str">
        <f t="shared" si="13"/>
        <v>Feminino</v>
      </c>
      <c r="K237" s="52" t="s">
        <v>2490</v>
      </c>
      <c r="L237" s="13" t="str">
        <f t="shared" si="14"/>
        <v>2o kyu e acima</v>
      </c>
      <c r="M237" s="52" t="s">
        <v>2490</v>
      </c>
      <c r="N237" s="13" t="str">
        <f t="shared" si="15"/>
        <v>KATA</v>
      </c>
      <c r="O237" s="13"/>
      <c r="P237" s="13"/>
      <c r="R237" t="s">
        <v>2408</v>
      </c>
      <c r="S237" t="s">
        <v>2490</v>
      </c>
      <c r="T237" t="s">
        <v>28</v>
      </c>
      <c r="U237" t="s">
        <v>2490</v>
      </c>
      <c r="V237" t="s">
        <v>596</v>
      </c>
      <c r="W237" t="s">
        <v>2490</v>
      </c>
      <c r="X237" t="s">
        <v>5</v>
      </c>
    </row>
    <row r="238" spans="1:24" x14ac:dyDescent="0.25">
      <c r="A238" s="211" t="s">
        <v>930</v>
      </c>
      <c r="B238" s="212">
        <v>212</v>
      </c>
      <c r="C238" s="220">
        <v>1993</v>
      </c>
      <c r="D238" s="216" t="s">
        <v>28</v>
      </c>
      <c r="E238" s="216" t="s">
        <v>596</v>
      </c>
      <c r="F238" s="217" t="s">
        <v>5</v>
      </c>
      <c r="H238" s="13" t="str">
        <f t="shared" si="12"/>
        <v>1993</v>
      </c>
      <c r="I238" s="52" t="s">
        <v>2490</v>
      </c>
      <c r="J238" s="13" t="str">
        <f t="shared" si="13"/>
        <v>Feminino</v>
      </c>
      <c r="K238" s="52" t="s">
        <v>2490</v>
      </c>
      <c r="L238" s="13" t="str">
        <f t="shared" si="14"/>
        <v>2o kyu e acima</v>
      </c>
      <c r="M238" s="52" t="s">
        <v>2490</v>
      </c>
      <c r="N238" s="13" t="str">
        <f t="shared" si="15"/>
        <v>KATA</v>
      </c>
      <c r="O238" s="13"/>
      <c r="P238" s="13"/>
      <c r="R238" t="s">
        <v>2409</v>
      </c>
      <c r="S238" t="s">
        <v>2490</v>
      </c>
      <c r="T238" t="s">
        <v>28</v>
      </c>
      <c r="U238" t="s">
        <v>2490</v>
      </c>
      <c r="V238" t="s">
        <v>596</v>
      </c>
      <c r="W238" t="s">
        <v>2490</v>
      </c>
      <c r="X238" t="s">
        <v>5</v>
      </c>
    </row>
    <row r="239" spans="1:24" x14ac:dyDescent="0.25">
      <c r="A239" s="211" t="s">
        <v>931</v>
      </c>
      <c r="B239" s="212">
        <v>212</v>
      </c>
      <c r="C239" s="220">
        <v>1994</v>
      </c>
      <c r="D239" s="216" t="s">
        <v>28</v>
      </c>
      <c r="E239" s="216" t="s">
        <v>596</v>
      </c>
      <c r="F239" s="217" t="s">
        <v>5</v>
      </c>
      <c r="H239" s="13" t="str">
        <f t="shared" si="12"/>
        <v>1994</v>
      </c>
      <c r="I239" s="52" t="s">
        <v>2490</v>
      </c>
      <c r="J239" s="13" t="str">
        <f t="shared" si="13"/>
        <v>Feminino</v>
      </c>
      <c r="K239" s="52" t="s">
        <v>2490</v>
      </c>
      <c r="L239" s="13" t="str">
        <f t="shared" si="14"/>
        <v>2o kyu e acima</v>
      </c>
      <c r="M239" s="52" t="s">
        <v>2490</v>
      </c>
      <c r="N239" s="13" t="str">
        <f t="shared" si="15"/>
        <v>KATA</v>
      </c>
      <c r="O239" s="13"/>
      <c r="P239" s="13"/>
      <c r="R239" t="s">
        <v>2410</v>
      </c>
      <c r="S239" t="s">
        <v>2490</v>
      </c>
      <c r="T239" t="s">
        <v>28</v>
      </c>
      <c r="U239" t="s">
        <v>2490</v>
      </c>
      <c r="V239" t="s">
        <v>596</v>
      </c>
      <c r="W239" t="s">
        <v>2490</v>
      </c>
      <c r="X239" t="s">
        <v>5</v>
      </c>
    </row>
    <row r="240" spans="1:24" x14ac:dyDescent="0.25">
      <c r="A240" s="211" t="s">
        <v>932</v>
      </c>
      <c r="B240" s="212">
        <v>212</v>
      </c>
      <c r="C240" s="220">
        <v>1995</v>
      </c>
      <c r="D240" s="216" t="s">
        <v>28</v>
      </c>
      <c r="E240" s="216" t="s">
        <v>596</v>
      </c>
      <c r="F240" s="217" t="s">
        <v>5</v>
      </c>
      <c r="H240" s="13" t="str">
        <f t="shared" si="12"/>
        <v>1995</v>
      </c>
      <c r="I240" s="52" t="s">
        <v>2490</v>
      </c>
      <c r="J240" s="13" t="str">
        <f t="shared" si="13"/>
        <v>Feminino</v>
      </c>
      <c r="K240" s="52" t="s">
        <v>2490</v>
      </c>
      <c r="L240" s="13" t="str">
        <f t="shared" si="14"/>
        <v>2o kyu e acima</v>
      </c>
      <c r="M240" s="52" t="s">
        <v>2490</v>
      </c>
      <c r="N240" s="13" t="str">
        <f t="shared" si="15"/>
        <v>KATA</v>
      </c>
      <c r="O240" s="13"/>
      <c r="P240" s="13"/>
      <c r="R240" t="s">
        <v>2411</v>
      </c>
      <c r="S240" t="s">
        <v>2490</v>
      </c>
      <c r="T240" t="s">
        <v>28</v>
      </c>
      <c r="U240" t="s">
        <v>2490</v>
      </c>
      <c r="V240" t="s">
        <v>596</v>
      </c>
      <c r="W240" t="s">
        <v>2490</v>
      </c>
      <c r="X240" t="s">
        <v>5</v>
      </c>
    </row>
    <row r="241" spans="1:24" x14ac:dyDescent="0.25">
      <c r="A241" s="211" t="s">
        <v>933</v>
      </c>
      <c r="B241" s="212">
        <v>212</v>
      </c>
      <c r="C241" s="220">
        <v>1996</v>
      </c>
      <c r="D241" s="216" t="s">
        <v>28</v>
      </c>
      <c r="E241" s="216" t="s">
        <v>596</v>
      </c>
      <c r="F241" s="217" t="s">
        <v>5</v>
      </c>
      <c r="H241" s="13" t="str">
        <f t="shared" si="12"/>
        <v>1996</v>
      </c>
      <c r="I241" s="52" t="s">
        <v>2490</v>
      </c>
      <c r="J241" s="13" t="str">
        <f t="shared" si="13"/>
        <v>Feminino</v>
      </c>
      <c r="K241" s="52" t="s">
        <v>2490</v>
      </c>
      <c r="L241" s="13" t="str">
        <f t="shared" si="14"/>
        <v>2o kyu e acima</v>
      </c>
      <c r="M241" s="52" t="s">
        <v>2490</v>
      </c>
      <c r="N241" s="13" t="str">
        <f t="shared" si="15"/>
        <v>KATA</v>
      </c>
      <c r="O241" s="13"/>
      <c r="P241" s="13"/>
      <c r="R241" t="s">
        <v>2412</v>
      </c>
      <c r="S241" t="s">
        <v>2490</v>
      </c>
      <c r="T241" t="s">
        <v>28</v>
      </c>
      <c r="U241" t="s">
        <v>2490</v>
      </c>
      <c r="V241" t="s">
        <v>596</v>
      </c>
      <c r="W241" t="s">
        <v>2490</v>
      </c>
      <c r="X241" t="s">
        <v>5</v>
      </c>
    </row>
    <row r="242" spans="1:24" x14ac:dyDescent="0.25">
      <c r="A242" s="211" t="s">
        <v>934</v>
      </c>
      <c r="B242" s="212">
        <v>212</v>
      </c>
      <c r="C242" s="220">
        <v>1997</v>
      </c>
      <c r="D242" s="216" t="s">
        <v>28</v>
      </c>
      <c r="E242" s="216" t="s">
        <v>596</v>
      </c>
      <c r="F242" s="217" t="s">
        <v>5</v>
      </c>
      <c r="H242" s="13" t="str">
        <f t="shared" si="12"/>
        <v>1997</v>
      </c>
      <c r="I242" s="52" t="s">
        <v>2490</v>
      </c>
      <c r="J242" s="13" t="str">
        <f t="shared" si="13"/>
        <v>Feminino</v>
      </c>
      <c r="K242" s="52" t="s">
        <v>2490</v>
      </c>
      <c r="L242" s="13" t="str">
        <f t="shared" si="14"/>
        <v>2o kyu e acima</v>
      </c>
      <c r="M242" s="52" t="s">
        <v>2490</v>
      </c>
      <c r="N242" s="13" t="str">
        <f t="shared" si="15"/>
        <v>KATA</v>
      </c>
      <c r="O242" s="13"/>
      <c r="P242" s="13"/>
      <c r="R242" t="s">
        <v>2413</v>
      </c>
      <c r="S242" t="s">
        <v>2490</v>
      </c>
      <c r="T242" t="s">
        <v>28</v>
      </c>
      <c r="U242" t="s">
        <v>2490</v>
      </c>
      <c r="V242" t="s">
        <v>596</v>
      </c>
      <c r="W242" t="s">
        <v>2490</v>
      </c>
      <c r="X242" t="s">
        <v>5</v>
      </c>
    </row>
    <row r="243" spans="1:24" x14ac:dyDescent="0.25">
      <c r="A243" s="211" t="s">
        <v>935</v>
      </c>
      <c r="B243" s="212">
        <v>212</v>
      </c>
      <c r="C243" s="220">
        <v>1998</v>
      </c>
      <c r="D243" s="216" t="s">
        <v>28</v>
      </c>
      <c r="E243" s="216" t="s">
        <v>596</v>
      </c>
      <c r="F243" s="217" t="s">
        <v>5</v>
      </c>
      <c r="H243" s="13" t="str">
        <f t="shared" si="12"/>
        <v>1998</v>
      </c>
      <c r="I243" s="52" t="s">
        <v>2490</v>
      </c>
      <c r="J243" s="13" t="str">
        <f t="shared" si="13"/>
        <v>Feminino</v>
      </c>
      <c r="K243" s="52" t="s">
        <v>2490</v>
      </c>
      <c r="L243" s="13" t="str">
        <f t="shared" si="14"/>
        <v>2o kyu e acima</v>
      </c>
      <c r="M243" s="52" t="s">
        <v>2490</v>
      </c>
      <c r="N243" s="13" t="str">
        <f t="shared" si="15"/>
        <v>KATA</v>
      </c>
      <c r="O243" s="13"/>
      <c r="P243" s="13"/>
      <c r="R243" t="s">
        <v>2414</v>
      </c>
      <c r="S243" t="s">
        <v>2490</v>
      </c>
      <c r="T243" t="s">
        <v>28</v>
      </c>
      <c r="U243" t="s">
        <v>2490</v>
      </c>
      <c r="V243" t="s">
        <v>596</v>
      </c>
      <c r="W243" t="s">
        <v>2490</v>
      </c>
      <c r="X243" t="s">
        <v>5</v>
      </c>
    </row>
    <row r="244" spans="1:24" x14ac:dyDescent="0.25">
      <c r="A244" s="211" t="s">
        <v>936</v>
      </c>
      <c r="B244" s="212">
        <v>212</v>
      </c>
      <c r="C244" s="220">
        <v>1999</v>
      </c>
      <c r="D244" s="216" t="s">
        <v>28</v>
      </c>
      <c r="E244" s="216" t="s">
        <v>596</v>
      </c>
      <c r="F244" s="217" t="s">
        <v>5</v>
      </c>
      <c r="H244" s="13" t="str">
        <f t="shared" si="12"/>
        <v>1999</v>
      </c>
      <c r="I244" s="52" t="s">
        <v>2490</v>
      </c>
      <c r="J244" s="13" t="str">
        <f t="shared" si="13"/>
        <v>Feminino</v>
      </c>
      <c r="K244" s="52" t="s">
        <v>2490</v>
      </c>
      <c r="L244" s="13" t="str">
        <f t="shared" si="14"/>
        <v>2o kyu e acima</v>
      </c>
      <c r="M244" s="52" t="s">
        <v>2490</v>
      </c>
      <c r="N244" s="13" t="str">
        <f t="shared" si="15"/>
        <v>KATA</v>
      </c>
      <c r="O244" s="13"/>
      <c r="P244" s="13"/>
      <c r="R244" t="s">
        <v>2415</v>
      </c>
      <c r="S244" t="s">
        <v>2490</v>
      </c>
      <c r="T244" t="s">
        <v>28</v>
      </c>
      <c r="U244" t="s">
        <v>2490</v>
      </c>
      <c r="V244" t="s">
        <v>596</v>
      </c>
      <c r="W244" t="s">
        <v>2490</v>
      </c>
      <c r="X244" t="s">
        <v>5</v>
      </c>
    </row>
    <row r="245" spans="1:24" x14ac:dyDescent="0.25">
      <c r="A245" s="211" t="s">
        <v>937</v>
      </c>
      <c r="B245" s="212">
        <v>212</v>
      </c>
      <c r="C245" s="220">
        <v>2000</v>
      </c>
      <c r="D245" s="216" t="s">
        <v>28</v>
      </c>
      <c r="E245" s="216" t="s">
        <v>596</v>
      </c>
      <c r="F245" s="217" t="s">
        <v>5</v>
      </c>
      <c r="H245" s="13" t="str">
        <f t="shared" si="12"/>
        <v>2000</v>
      </c>
      <c r="I245" s="52" t="s">
        <v>2490</v>
      </c>
      <c r="J245" s="13" t="str">
        <f t="shared" si="13"/>
        <v>Feminino</v>
      </c>
      <c r="K245" s="52" t="s">
        <v>2490</v>
      </c>
      <c r="L245" s="13" t="str">
        <f t="shared" si="14"/>
        <v>2o kyu e acima</v>
      </c>
      <c r="M245" s="52" t="s">
        <v>2490</v>
      </c>
      <c r="N245" s="13" t="str">
        <f t="shared" si="15"/>
        <v>KATA</v>
      </c>
      <c r="O245" s="13"/>
      <c r="P245" s="13"/>
      <c r="R245" t="s">
        <v>2416</v>
      </c>
      <c r="S245" t="s">
        <v>2490</v>
      </c>
      <c r="T245" t="s">
        <v>28</v>
      </c>
      <c r="U245" t="s">
        <v>2490</v>
      </c>
      <c r="V245" t="s">
        <v>596</v>
      </c>
      <c r="W245" t="s">
        <v>2490</v>
      </c>
      <c r="X245" t="s">
        <v>5</v>
      </c>
    </row>
    <row r="246" spans="1:24" x14ac:dyDescent="0.25">
      <c r="A246" s="211" t="s">
        <v>938</v>
      </c>
      <c r="B246" s="212">
        <v>212</v>
      </c>
      <c r="C246" s="220">
        <v>2001</v>
      </c>
      <c r="D246" s="216" t="s">
        <v>28</v>
      </c>
      <c r="E246" s="216" t="s">
        <v>596</v>
      </c>
      <c r="F246" s="217" t="s">
        <v>5</v>
      </c>
      <c r="H246" s="13" t="str">
        <f t="shared" si="12"/>
        <v>2001</v>
      </c>
      <c r="I246" s="52" t="s">
        <v>2490</v>
      </c>
      <c r="J246" s="13" t="str">
        <f t="shared" si="13"/>
        <v>Feminino</v>
      </c>
      <c r="K246" s="52" t="s">
        <v>2490</v>
      </c>
      <c r="L246" s="13" t="str">
        <f t="shared" si="14"/>
        <v>2o kyu e acima</v>
      </c>
      <c r="M246" s="52" t="s">
        <v>2490</v>
      </c>
      <c r="N246" s="13" t="str">
        <f t="shared" si="15"/>
        <v>KATA</v>
      </c>
      <c r="O246" s="13"/>
      <c r="P246" s="13"/>
      <c r="R246" t="s">
        <v>2417</v>
      </c>
      <c r="S246" t="s">
        <v>2490</v>
      </c>
      <c r="T246" t="s">
        <v>28</v>
      </c>
      <c r="U246" t="s">
        <v>2490</v>
      </c>
      <c r="V246" t="s">
        <v>596</v>
      </c>
      <c r="W246" t="s">
        <v>2490</v>
      </c>
      <c r="X246" t="s">
        <v>5</v>
      </c>
    </row>
    <row r="247" spans="1:24" x14ac:dyDescent="0.25">
      <c r="A247" s="211" t="s">
        <v>939</v>
      </c>
      <c r="B247" s="212">
        <v>212</v>
      </c>
      <c r="C247" s="220">
        <v>2002</v>
      </c>
      <c r="D247" s="216" t="s">
        <v>28</v>
      </c>
      <c r="E247" s="216" t="s">
        <v>596</v>
      </c>
      <c r="F247" s="217" t="s">
        <v>5</v>
      </c>
      <c r="H247" s="13" t="str">
        <f t="shared" si="12"/>
        <v>2002</v>
      </c>
      <c r="I247" s="52" t="s">
        <v>2490</v>
      </c>
      <c r="J247" s="13" t="str">
        <f t="shared" si="13"/>
        <v>Feminino</v>
      </c>
      <c r="K247" s="52" t="s">
        <v>2490</v>
      </c>
      <c r="L247" s="13" t="str">
        <f t="shared" si="14"/>
        <v>2o kyu e acima</v>
      </c>
      <c r="M247" s="52" t="s">
        <v>2490</v>
      </c>
      <c r="N247" s="13" t="str">
        <f t="shared" si="15"/>
        <v>KATA</v>
      </c>
      <c r="O247" s="13"/>
      <c r="P247" s="13"/>
      <c r="R247" t="s">
        <v>2418</v>
      </c>
      <c r="S247" t="s">
        <v>2490</v>
      </c>
      <c r="T247" t="s">
        <v>28</v>
      </c>
      <c r="U247" t="s">
        <v>2490</v>
      </c>
      <c r="V247" t="s">
        <v>596</v>
      </c>
      <c r="W247" t="s">
        <v>2490</v>
      </c>
      <c r="X247" t="s">
        <v>5</v>
      </c>
    </row>
    <row r="248" spans="1:24" x14ac:dyDescent="0.25">
      <c r="A248" s="211" t="s">
        <v>940</v>
      </c>
      <c r="B248" s="212">
        <v>212</v>
      </c>
      <c r="C248" s="220">
        <v>2003</v>
      </c>
      <c r="D248" s="216" t="s">
        <v>28</v>
      </c>
      <c r="E248" s="216" t="s">
        <v>596</v>
      </c>
      <c r="F248" s="217" t="s">
        <v>5</v>
      </c>
      <c r="H248" s="13" t="str">
        <f t="shared" si="12"/>
        <v>2003</v>
      </c>
      <c r="I248" s="52" t="s">
        <v>2490</v>
      </c>
      <c r="J248" s="13" t="str">
        <f t="shared" si="13"/>
        <v>Feminino</v>
      </c>
      <c r="K248" s="52" t="s">
        <v>2490</v>
      </c>
      <c r="L248" s="13" t="str">
        <f t="shared" si="14"/>
        <v>2o kyu e acima</v>
      </c>
      <c r="M248" s="52" t="s">
        <v>2490</v>
      </c>
      <c r="N248" s="13" t="str">
        <f t="shared" si="15"/>
        <v>KATA</v>
      </c>
      <c r="O248" s="13"/>
      <c r="P248" s="13"/>
      <c r="R248" t="s">
        <v>2419</v>
      </c>
      <c r="S248" t="s">
        <v>2490</v>
      </c>
      <c r="T248" t="s">
        <v>28</v>
      </c>
      <c r="U248" t="s">
        <v>2490</v>
      </c>
      <c r="V248" t="s">
        <v>596</v>
      </c>
      <c r="W248" t="s">
        <v>2490</v>
      </c>
      <c r="X248" t="s">
        <v>5</v>
      </c>
    </row>
    <row r="249" spans="1:24" x14ac:dyDescent="0.25">
      <c r="A249" s="211" t="s">
        <v>941</v>
      </c>
      <c r="B249" s="212">
        <v>212</v>
      </c>
      <c r="C249" s="220">
        <v>2004</v>
      </c>
      <c r="D249" s="216" t="s">
        <v>28</v>
      </c>
      <c r="E249" s="216" t="s">
        <v>596</v>
      </c>
      <c r="F249" s="217" t="s">
        <v>5</v>
      </c>
      <c r="H249" s="13" t="str">
        <f t="shared" si="12"/>
        <v>2004</v>
      </c>
      <c r="I249" s="52" t="s">
        <v>2490</v>
      </c>
      <c r="J249" s="13" t="str">
        <f t="shared" si="13"/>
        <v>Feminino</v>
      </c>
      <c r="K249" s="52" t="s">
        <v>2490</v>
      </c>
      <c r="L249" s="13" t="str">
        <f t="shared" si="14"/>
        <v>2o kyu e acima</v>
      </c>
      <c r="M249" s="52" t="s">
        <v>2490</v>
      </c>
      <c r="N249" s="13" t="str">
        <f t="shared" si="15"/>
        <v>KATA</v>
      </c>
      <c r="O249" s="13"/>
      <c r="P249" s="13"/>
      <c r="R249" t="s">
        <v>2420</v>
      </c>
      <c r="S249" t="s">
        <v>2490</v>
      </c>
      <c r="T249" t="s">
        <v>28</v>
      </c>
      <c r="U249" t="s">
        <v>2490</v>
      </c>
      <c r="V249" t="s">
        <v>596</v>
      </c>
      <c r="W249" t="s">
        <v>2490</v>
      </c>
      <c r="X249" t="s">
        <v>5</v>
      </c>
    </row>
    <row r="250" spans="1:24" x14ac:dyDescent="0.25">
      <c r="A250" s="211" t="s">
        <v>782</v>
      </c>
      <c r="B250" s="212">
        <v>212</v>
      </c>
      <c r="C250" s="220">
        <v>2005</v>
      </c>
      <c r="D250" s="216" t="s">
        <v>28</v>
      </c>
      <c r="E250" s="216" t="s">
        <v>596</v>
      </c>
      <c r="F250" s="217" t="s">
        <v>5</v>
      </c>
      <c r="H250" s="13" t="str">
        <f t="shared" si="12"/>
        <v>2005</v>
      </c>
      <c r="I250" s="52" t="s">
        <v>2490</v>
      </c>
      <c r="J250" s="13" t="str">
        <f t="shared" si="13"/>
        <v>Feminino</v>
      </c>
      <c r="K250" s="52" t="s">
        <v>2490</v>
      </c>
      <c r="L250" s="13" t="str">
        <f t="shared" si="14"/>
        <v>2o kyu e acima</v>
      </c>
      <c r="M250" s="52" t="s">
        <v>2490</v>
      </c>
      <c r="N250" s="13" t="str">
        <f t="shared" si="15"/>
        <v>KATA</v>
      </c>
      <c r="O250" s="13"/>
      <c r="P250" s="13"/>
      <c r="R250" t="s">
        <v>2421</v>
      </c>
      <c r="S250" t="s">
        <v>2490</v>
      </c>
      <c r="T250" t="s">
        <v>28</v>
      </c>
      <c r="U250" t="s">
        <v>2490</v>
      </c>
      <c r="V250" t="s">
        <v>596</v>
      </c>
      <c r="W250" t="s">
        <v>2490</v>
      </c>
      <c r="X250" t="s">
        <v>5</v>
      </c>
    </row>
    <row r="251" spans="1:24" x14ac:dyDescent="0.25">
      <c r="A251" s="211" t="s">
        <v>783</v>
      </c>
      <c r="B251" s="212">
        <v>212</v>
      </c>
      <c r="C251" s="220">
        <v>2006</v>
      </c>
      <c r="D251" s="216" t="s">
        <v>28</v>
      </c>
      <c r="E251" s="216" t="s">
        <v>596</v>
      </c>
      <c r="F251" s="217" t="s">
        <v>5</v>
      </c>
      <c r="H251" s="13" t="str">
        <f t="shared" si="12"/>
        <v>2006</v>
      </c>
      <c r="I251" s="52" t="s">
        <v>2490</v>
      </c>
      <c r="J251" s="13" t="str">
        <f t="shared" si="13"/>
        <v>Feminino</v>
      </c>
      <c r="K251" s="52" t="s">
        <v>2490</v>
      </c>
      <c r="L251" s="13" t="str">
        <f t="shared" si="14"/>
        <v>2o kyu e acima</v>
      </c>
      <c r="M251" s="52" t="s">
        <v>2490</v>
      </c>
      <c r="N251" s="13" t="str">
        <f t="shared" si="15"/>
        <v>KATA</v>
      </c>
      <c r="O251" s="13"/>
      <c r="P251" s="13"/>
      <c r="R251" t="s">
        <v>2422</v>
      </c>
      <c r="S251" t="s">
        <v>2490</v>
      </c>
      <c r="T251" t="s">
        <v>28</v>
      </c>
      <c r="U251" t="s">
        <v>2490</v>
      </c>
      <c r="V251" t="s">
        <v>596</v>
      </c>
      <c r="W251" t="s">
        <v>2490</v>
      </c>
      <c r="X251" t="s">
        <v>5</v>
      </c>
    </row>
    <row r="252" spans="1:24" x14ac:dyDescent="0.25">
      <c r="A252" s="211" t="s">
        <v>778</v>
      </c>
      <c r="B252" s="212">
        <v>212</v>
      </c>
      <c r="C252" s="220">
        <v>2007</v>
      </c>
      <c r="D252" s="216" t="s">
        <v>28</v>
      </c>
      <c r="E252" s="216" t="s">
        <v>596</v>
      </c>
      <c r="F252" s="217" t="s">
        <v>5</v>
      </c>
      <c r="H252" s="13" t="str">
        <f t="shared" si="12"/>
        <v>2007</v>
      </c>
      <c r="I252" s="52" t="s">
        <v>2490</v>
      </c>
      <c r="J252" s="13" t="str">
        <f t="shared" si="13"/>
        <v>Feminino</v>
      </c>
      <c r="K252" s="52" t="s">
        <v>2490</v>
      </c>
      <c r="L252" s="13" t="str">
        <f t="shared" si="14"/>
        <v>2o kyu e acima</v>
      </c>
      <c r="M252" s="52" t="s">
        <v>2490</v>
      </c>
      <c r="N252" s="13" t="str">
        <f t="shared" si="15"/>
        <v>KATA</v>
      </c>
      <c r="O252" s="13"/>
      <c r="P252" s="13"/>
      <c r="R252" t="s">
        <v>2423</v>
      </c>
      <c r="S252" t="s">
        <v>2490</v>
      </c>
      <c r="T252" t="s">
        <v>28</v>
      </c>
      <c r="U252" t="s">
        <v>2490</v>
      </c>
      <c r="V252" t="s">
        <v>596</v>
      </c>
      <c r="W252" t="s">
        <v>2490</v>
      </c>
      <c r="X252" t="s">
        <v>5</v>
      </c>
    </row>
    <row r="253" spans="1:24" x14ac:dyDescent="0.25">
      <c r="A253" s="211" t="s">
        <v>779</v>
      </c>
      <c r="B253" s="212">
        <v>212</v>
      </c>
      <c r="C253" s="220">
        <v>2008</v>
      </c>
      <c r="D253" s="216" t="s">
        <v>28</v>
      </c>
      <c r="E253" s="216" t="s">
        <v>596</v>
      </c>
      <c r="F253" s="217" t="s">
        <v>5</v>
      </c>
      <c r="H253" s="13" t="str">
        <f t="shared" si="12"/>
        <v>2008</v>
      </c>
      <c r="I253" s="52" t="s">
        <v>2490</v>
      </c>
      <c r="J253" s="13" t="str">
        <f t="shared" si="13"/>
        <v>Feminino</v>
      </c>
      <c r="K253" s="52" t="s">
        <v>2490</v>
      </c>
      <c r="L253" s="13" t="str">
        <f t="shared" si="14"/>
        <v>2o kyu e acima</v>
      </c>
      <c r="M253" s="52" t="s">
        <v>2490</v>
      </c>
      <c r="N253" s="13" t="str">
        <f t="shared" si="15"/>
        <v>KATA</v>
      </c>
      <c r="O253" s="13"/>
      <c r="P253" s="13"/>
      <c r="R253" t="s">
        <v>2405</v>
      </c>
      <c r="S253" t="s">
        <v>2490</v>
      </c>
      <c r="T253" t="s">
        <v>28</v>
      </c>
      <c r="U253" t="s">
        <v>2490</v>
      </c>
      <c r="V253" t="s">
        <v>596</v>
      </c>
      <c r="W253" t="s">
        <v>2490</v>
      </c>
      <c r="X253" t="s">
        <v>5</v>
      </c>
    </row>
    <row r="254" spans="1:24" x14ac:dyDescent="0.25">
      <c r="A254" s="206" t="s">
        <v>840</v>
      </c>
      <c r="B254" s="207">
        <v>213</v>
      </c>
      <c r="C254" s="221">
        <v>1982</v>
      </c>
      <c r="D254" s="218" t="s">
        <v>28</v>
      </c>
      <c r="E254" s="218" t="s">
        <v>593</v>
      </c>
      <c r="F254" s="219" t="s">
        <v>5</v>
      </c>
      <c r="H254" s="24" t="str">
        <f t="shared" si="12"/>
        <v>1982</v>
      </c>
      <c r="I254" s="36" t="s">
        <v>2490</v>
      </c>
      <c r="J254" s="24" t="str">
        <f t="shared" si="13"/>
        <v>Feminino</v>
      </c>
      <c r="K254" s="36" t="s">
        <v>2490</v>
      </c>
      <c r="L254" s="24" t="str">
        <f t="shared" si="14"/>
        <v>Até 3o kyu</v>
      </c>
      <c r="M254" s="36" t="s">
        <v>2490</v>
      </c>
      <c r="N254" s="24" t="str">
        <f t="shared" si="15"/>
        <v>KATA</v>
      </c>
      <c r="O254" s="24"/>
      <c r="P254" s="24"/>
      <c r="R254" t="s">
        <v>2425</v>
      </c>
      <c r="S254" t="s">
        <v>2490</v>
      </c>
      <c r="T254" t="s">
        <v>28</v>
      </c>
      <c r="U254" t="s">
        <v>2490</v>
      </c>
      <c r="V254" t="s">
        <v>593</v>
      </c>
      <c r="W254" t="s">
        <v>2490</v>
      </c>
      <c r="X254" t="s">
        <v>5</v>
      </c>
    </row>
    <row r="255" spans="1:24" x14ac:dyDescent="0.25">
      <c r="A255" s="206" t="s">
        <v>841</v>
      </c>
      <c r="B255" s="207">
        <v>213</v>
      </c>
      <c r="C255" s="221">
        <v>1983</v>
      </c>
      <c r="D255" s="218" t="s">
        <v>28</v>
      </c>
      <c r="E255" s="218" t="s">
        <v>593</v>
      </c>
      <c r="F255" s="219" t="s">
        <v>5</v>
      </c>
      <c r="H255" s="24" t="str">
        <f t="shared" si="12"/>
        <v>1983</v>
      </c>
      <c r="I255" s="36" t="s">
        <v>2490</v>
      </c>
      <c r="J255" s="24" t="str">
        <f t="shared" si="13"/>
        <v>Feminino</v>
      </c>
      <c r="K255" s="36" t="s">
        <v>2490</v>
      </c>
      <c r="L255" s="24" t="str">
        <f t="shared" si="14"/>
        <v>Até 3o kyu</v>
      </c>
      <c r="M255" s="36" t="s">
        <v>2490</v>
      </c>
      <c r="N255" s="24" t="str">
        <f t="shared" si="15"/>
        <v>KATA</v>
      </c>
      <c r="O255" s="24"/>
      <c r="P255" s="24"/>
      <c r="R255" t="s">
        <v>2426</v>
      </c>
      <c r="S255" t="s">
        <v>2490</v>
      </c>
      <c r="T255" t="s">
        <v>28</v>
      </c>
      <c r="U255" t="s">
        <v>2490</v>
      </c>
      <c r="V255" t="s">
        <v>593</v>
      </c>
      <c r="W255" t="s">
        <v>2490</v>
      </c>
      <c r="X255" t="s">
        <v>5</v>
      </c>
    </row>
    <row r="256" spans="1:24" x14ac:dyDescent="0.25">
      <c r="A256" s="206" t="s">
        <v>842</v>
      </c>
      <c r="B256" s="207">
        <v>213</v>
      </c>
      <c r="C256" s="221">
        <v>1984</v>
      </c>
      <c r="D256" s="218" t="s">
        <v>28</v>
      </c>
      <c r="E256" s="218" t="s">
        <v>593</v>
      </c>
      <c r="F256" s="219" t="s">
        <v>5</v>
      </c>
      <c r="H256" s="24" t="str">
        <f t="shared" si="12"/>
        <v>1984</v>
      </c>
      <c r="I256" s="36" t="s">
        <v>2490</v>
      </c>
      <c r="J256" s="24" t="str">
        <f t="shared" si="13"/>
        <v>Feminino</v>
      </c>
      <c r="K256" s="36" t="s">
        <v>2490</v>
      </c>
      <c r="L256" s="24" t="str">
        <f t="shared" si="14"/>
        <v>Até 3o kyu</v>
      </c>
      <c r="M256" s="36" t="s">
        <v>2490</v>
      </c>
      <c r="N256" s="24" t="str">
        <f t="shared" si="15"/>
        <v>KATA</v>
      </c>
      <c r="O256" s="24"/>
      <c r="P256" s="24"/>
      <c r="R256" t="s">
        <v>2427</v>
      </c>
      <c r="S256" t="s">
        <v>2490</v>
      </c>
      <c r="T256" t="s">
        <v>28</v>
      </c>
      <c r="U256" t="s">
        <v>2490</v>
      </c>
      <c r="V256" t="s">
        <v>593</v>
      </c>
      <c r="W256" t="s">
        <v>2490</v>
      </c>
      <c r="X256" t="s">
        <v>5</v>
      </c>
    </row>
    <row r="257" spans="1:24" x14ac:dyDescent="0.25">
      <c r="A257" s="206" t="s">
        <v>843</v>
      </c>
      <c r="B257" s="207">
        <v>213</v>
      </c>
      <c r="C257" s="221">
        <v>1985</v>
      </c>
      <c r="D257" s="218" t="s">
        <v>28</v>
      </c>
      <c r="E257" s="218" t="s">
        <v>593</v>
      </c>
      <c r="F257" s="219" t="s">
        <v>5</v>
      </c>
      <c r="H257" s="24" t="str">
        <f t="shared" si="12"/>
        <v>1985</v>
      </c>
      <c r="I257" s="36" t="s">
        <v>2490</v>
      </c>
      <c r="J257" s="24" t="str">
        <f t="shared" si="13"/>
        <v>Feminino</v>
      </c>
      <c r="K257" s="36" t="s">
        <v>2490</v>
      </c>
      <c r="L257" s="24" t="str">
        <f t="shared" si="14"/>
        <v>Até 3o kyu</v>
      </c>
      <c r="M257" s="36" t="s">
        <v>2490</v>
      </c>
      <c r="N257" s="24" t="str">
        <f t="shared" si="15"/>
        <v>KATA</v>
      </c>
      <c r="O257" s="24"/>
      <c r="P257" s="24"/>
      <c r="R257" t="s">
        <v>2428</v>
      </c>
      <c r="S257" t="s">
        <v>2490</v>
      </c>
      <c r="T257" t="s">
        <v>28</v>
      </c>
      <c r="U257" t="s">
        <v>2490</v>
      </c>
      <c r="V257" t="s">
        <v>593</v>
      </c>
      <c r="W257" t="s">
        <v>2490</v>
      </c>
      <c r="X257" t="s">
        <v>5</v>
      </c>
    </row>
    <row r="258" spans="1:24" x14ac:dyDescent="0.25">
      <c r="A258" s="206" t="s">
        <v>844</v>
      </c>
      <c r="B258" s="207">
        <v>213</v>
      </c>
      <c r="C258" s="221">
        <v>1986</v>
      </c>
      <c r="D258" s="218" t="s">
        <v>28</v>
      </c>
      <c r="E258" s="218" t="s">
        <v>593</v>
      </c>
      <c r="F258" s="219" t="s">
        <v>5</v>
      </c>
      <c r="H258" s="24" t="str">
        <f t="shared" si="12"/>
        <v>1986</v>
      </c>
      <c r="I258" s="36" t="s">
        <v>2490</v>
      </c>
      <c r="J258" s="24" t="str">
        <f t="shared" si="13"/>
        <v>Feminino</v>
      </c>
      <c r="K258" s="36" t="s">
        <v>2490</v>
      </c>
      <c r="L258" s="24" t="str">
        <f t="shared" si="14"/>
        <v>Até 3o kyu</v>
      </c>
      <c r="M258" s="36" t="s">
        <v>2490</v>
      </c>
      <c r="N258" s="24" t="str">
        <f t="shared" si="15"/>
        <v>KATA</v>
      </c>
      <c r="O258" s="24"/>
      <c r="P258" s="24"/>
      <c r="R258" t="s">
        <v>2429</v>
      </c>
      <c r="S258" t="s">
        <v>2490</v>
      </c>
      <c r="T258" t="s">
        <v>28</v>
      </c>
      <c r="U258" t="s">
        <v>2490</v>
      </c>
      <c r="V258" t="s">
        <v>593</v>
      </c>
      <c r="W258" t="s">
        <v>2490</v>
      </c>
      <c r="X258" t="s">
        <v>5</v>
      </c>
    </row>
    <row r="259" spans="1:24" x14ac:dyDescent="0.25">
      <c r="A259" s="206" t="s">
        <v>845</v>
      </c>
      <c r="B259" s="207">
        <v>213</v>
      </c>
      <c r="C259" s="221">
        <v>1987</v>
      </c>
      <c r="D259" s="218" t="s">
        <v>28</v>
      </c>
      <c r="E259" s="218" t="s">
        <v>593</v>
      </c>
      <c r="F259" s="219" t="s">
        <v>5</v>
      </c>
      <c r="H259" s="24" t="str">
        <f t="shared" si="12"/>
        <v>1987</v>
      </c>
      <c r="I259" s="36" t="s">
        <v>2490</v>
      </c>
      <c r="J259" s="24" t="str">
        <f t="shared" si="13"/>
        <v>Feminino</v>
      </c>
      <c r="K259" s="36" t="s">
        <v>2490</v>
      </c>
      <c r="L259" s="24" t="str">
        <f t="shared" si="14"/>
        <v>Até 3o kyu</v>
      </c>
      <c r="M259" s="36" t="s">
        <v>2490</v>
      </c>
      <c r="N259" s="24" t="str">
        <f t="shared" si="15"/>
        <v>KATA</v>
      </c>
      <c r="O259" s="24"/>
      <c r="P259" s="24"/>
      <c r="R259" t="s">
        <v>2430</v>
      </c>
      <c r="S259" t="s">
        <v>2490</v>
      </c>
      <c r="T259" t="s">
        <v>28</v>
      </c>
      <c r="U259" t="s">
        <v>2490</v>
      </c>
      <c r="V259" t="s">
        <v>593</v>
      </c>
      <c r="W259" t="s">
        <v>2490</v>
      </c>
      <c r="X259" t="s">
        <v>5</v>
      </c>
    </row>
    <row r="260" spans="1:24" x14ac:dyDescent="0.25">
      <c r="A260" s="206" t="s">
        <v>846</v>
      </c>
      <c r="B260" s="207">
        <v>213</v>
      </c>
      <c r="C260" s="221">
        <v>1988</v>
      </c>
      <c r="D260" s="218" t="s">
        <v>28</v>
      </c>
      <c r="E260" s="218" t="s">
        <v>593</v>
      </c>
      <c r="F260" s="219" t="s">
        <v>5</v>
      </c>
      <c r="H260" s="24" t="str">
        <f t="shared" ref="H260:H323" si="16">_xlfn.CONCAT(C260)</f>
        <v>1988</v>
      </c>
      <c r="I260" s="36" t="s">
        <v>2490</v>
      </c>
      <c r="J260" s="24" t="str">
        <f t="shared" ref="J260:J323" si="17">_xlfn.CONCAT(D260)</f>
        <v>Feminino</v>
      </c>
      <c r="K260" s="36" t="s">
        <v>2490</v>
      </c>
      <c r="L260" s="24" t="str">
        <f t="shared" ref="L260:L323" si="18">_xlfn.CONCAT(E260)</f>
        <v>Até 3o kyu</v>
      </c>
      <c r="M260" s="36" t="s">
        <v>2490</v>
      </c>
      <c r="N260" s="24" t="str">
        <f t="shared" ref="N260:N323" si="19">_xlfn.CONCAT(F260)</f>
        <v>KATA</v>
      </c>
      <c r="O260" s="24"/>
      <c r="P260" s="24"/>
      <c r="R260" t="s">
        <v>2431</v>
      </c>
      <c r="S260" t="s">
        <v>2490</v>
      </c>
      <c r="T260" t="s">
        <v>28</v>
      </c>
      <c r="U260" t="s">
        <v>2490</v>
      </c>
      <c r="V260" t="s">
        <v>593</v>
      </c>
      <c r="W260" t="s">
        <v>2490</v>
      </c>
      <c r="X260" t="s">
        <v>5</v>
      </c>
    </row>
    <row r="261" spans="1:24" x14ac:dyDescent="0.25">
      <c r="A261" s="206" t="s">
        <v>847</v>
      </c>
      <c r="B261" s="207">
        <v>213</v>
      </c>
      <c r="C261" s="221">
        <v>1989</v>
      </c>
      <c r="D261" s="218" t="s">
        <v>28</v>
      </c>
      <c r="E261" s="218" t="s">
        <v>593</v>
      </c>
      <c r="F261" s="219" t="s">
        <v>5</v>
      </c>
      <c r="H261" s="24" t="str">
        <f t="shared" si="16"/>
        <v>1989</v>
      </c>
      <c r="I261" s="36" t="s">
        <v>2490</v>
      </c>
      <c r="J261" s="24" t="str">
        <f t="shared" si="17"/>
        <v>Feminino</v>
      </c>
      <c r="K261" s="36" t="s">
        <v>2490</v>
      </c>
      <c r="L261" s="24" t="str">
        <f t="shared" si="18"/>
        <v>Até 3o kyu</v>
      </c>
      <c r="M261" s="36" t="s">
        <v>2490</v>
      </c>
      <c r="N261" s="24" t="str">
        <f t="shared" si="19"/>
        <v>KATA</v>
      </c>
      <c r="O261" s="24"/>
      <c r="P261" s="24"/>
      <c r="R261" t="s">
        <v>2432</v>
      </c>
      <c r="S261" t="s">
        <v>2490</v>
      </c>
      <c r="T261" t="s">
        <v>28</v>
      </c>
      <c r="U261" t="s">
        <v>2490</v>
      </c>
      <c r="V261" t="s">
        <v>593</v>
      </c>
      <c r="W261" t="s">
        <v>2490</v>
      </c>
      <c r="X261" t="s">
        <v>5</v>
      </c>
    </row>
    <row r="262" spans="1:24" x14ac:dyDescent="0.25">
      <c r="A262" s="206" t="s">
        <v>848</v>
      </c>
      <c r="B262" s="207">
        <v>213</v>
      </c>
      <c r="C262" s="221">
        <v>1990</v>
      </c>
      <c r="D262" s="218" t="s">
        <v>28</v>
      </c>
      <c r="E262" s="218" t="s">
        <v>593</v>
      </c>
      <c r="F262" s="219" t="s">
        <v>5</v>
      </c>
      <c r="H262" s="24" t="str">
        <f t="shared" si="16"/>
        <v>1990</v>
      </c>
      <c r="I262" s="36" t="s">
        <v>2490</v>
      </c>
      <c r="J262" s="24" t="str">
        <f t="shared" si="17"/>
        <v>Feminino</v>
      </c>
      <c r="K262" s="36" t="s">
        <v>2490</v>
      </c>
      <c r="L262" s="24" t="str">
        <f t="shared" si="18"/>
        <v>Até 3o kyu</v>
      </c>
      <c r="M262" s="36" t="s">
        <v>2490</v>
      </c>
      <c r="N262" s="24" t="str">
        <f t="shared" si="19"/>
        <v>KATA</v>
      </c>
      <c r="O262" s="24"/>
      <c r="P262" s="24"/>
      <c r="R262" t="s">
        <v>2433</v>
      </c>
      <c r="S262" t="s">
        <v>2490</v>
      </c>
      <c r="T262" t="s">
        <v>28</v>
      </c>
      <c r="U262" t="s">
        <v>2490</v>
      </c>
      <c r="V262" t="s">
        <v>593</v>
      </c>
      <c r="W262" t="s">
        <v>2490</v>
      </c>
      <c r="X262" t="s">
        <v>5</v>
      </c>
    </row>
    <row r="263" spans="1:24" x14ac:dyDescent="0.25">
      <c r="A263" s="206" t="s">
        <v>849</v>
      </c>
      <c r="B263" s="207">
        <v>213</v>
      </c>
      <c r="C263" s="221">
        <v>1991</v>
      </c>
      <c r="D263" s="218" t="s">
        <v>28</v>
      </c>
      <c r="E263" s="218" t="s">
        <v>593</v>
      </c>
      <c r="F263" s="219" t="s">
        <v>5</v>
      </c>
      <c r="H263" s="24" t="str">
        <f t="shared" si="16"/>
        <v>1991</v>
      </c>
      <c r="I263" s="36" t="s">
        <v>2490</v>
      </c>
      <c r="J263" s="24" t="str">
        <f t="shared" si="17"/>
        <v>Feminino</v>
      </c>
      <c r="K263" s="36" t="s">
        <v>2490</v>
      </c>
      <c r="L263" s="24" t="str">
        <f t="shared" si="18"/>
        <v>Até 3o kyu</v>
      </c>
      <c r="M263" s="36" t="s">
        <v>2490</v>
      </c>
      <c r="N263" s="24" t="str">
        <f t="shared" si="19"/>
        <v>KATA</v>
      </c>
      <c r="O263" s="24"/>
      <c r="P263" s="24"/>
      <c r="R263" t="s">
        <v>2407</v>
      </c>
      <c r="S263" t="s">
        <v>2490</v>
      </c>
      <c r="T263" t="s">
        <v>28</v>
      </c>
      <c r="U263" t="s">
        <v>2490</v>
      </c>
      <c r="V263" t="s">
        <v>593</v>
      </c>
      <c r="W263" t="s">
        <v>2490</v>
      </c>
      <c r="X263" t="s">
        <v>5</v>
      </c>
    </row>
    <row r="264" spans="1:24" x14ac:dyDescent="0.25">
      <c r="A264" s="211" t="s">
        <v>919</v>
      </c>
      <c r="B264" s="212">
        <v>214</v>
      </c>
      <c r="C264" s="220">
        <v>1982</v>
      </c>
      <c r="D264" s="216" t="s">
        <v>28</v>
      </c>
      <c r="E264" s="216" t="s">
        <v>596</v>
      </c>
      <c r="F264" s="217" t="s">
        <v>5</v>
      </c>
      <c r="H264" s="13" t="str">
        <f t="shared" si="16"/>
        <v>1982</v>
      </c>
      <c r="I264" s="52" t="s">
        <v>2490</v>
      </c>
      <c r="J264" s="13" t="str">
        <f t="shared" si="17"/>
        <v>Feminino</v>
      </c>
      <c r="K264" s="52" t="s">
        <v>2490</v>
      </c>
      <c r="L264" s="13" t="str">
        <f t="shared" si="18"/>
        <v>2o kyu e acima</v>
      </c>
      <c r="M264" s="52" t="s">
        <v>2490</v>
      </c>
      <c r="N264" s="13" t="str">
        <f t="shared" si="19"/>
        <v>KATA</v>
      </c>
      <c r="O264" s="13"/>
      <c r="P264" s="13"/>
      <c r="R264" t="s">
        <v>2425</v>
      </c>
      <c r="S264" t="s">
        <v>2490</v>
      </c>
      <c r="T264" t="s">
        <v>28</v>
      </c>
      <c r="U264" t="s">
        <v>2490</v>
      </c>
      <c r="V264" t="s">
        <v>596</v>
      </c>
      <c r="W264" t="s">
        <v>2490</v>
      </c>
      <c r="X264" t="s">
        <v>5</v>
      </c>
    </row>
    <row r="265" spans="1:24" x14ac:dyDescent="0.25">
      <c r="A265" s="211" t="s">
        <v>920</v>
      </c>
      <c r="B265" s="212">
        <v>214</v>
      </c>
      <c r="C265" s="220">
        <v>1983</v>
      </c>
      <c r="D265" s="216" t="s">
        <v>28</v>
      </c>
      <c r="E265" s="216" t="s">
        <v>596</v>
      </c>
      <c r="F265" s="217" t="s">
        <v>5</v>
      </c>
      <c r="H265" s="13" t="str">
        <f t="shared" si="16"/>
        <v>1983</v>
      </c>
      <c r="I265" s="52" t="s">
        <v>2490</v>
      </c>
      <c r="J265" s="13" t="str">
        <f t="shared" si="17"/>
        <v>Feminino</v>
      </c>
      <c r="K265" s="52" t="s">
        <v>2490</v>
      </c>
      <c r="L265" s="13" t="str">
        <f t="shared" si="18"/>
        <v>2o kyu e acima</v>
      </c>
      <c r="M265" s="52" t="s">
        <v>2490</v>
      </c>
      <c r="N265" s="13" t="str">
        <f t="shared" si="19"/>
        <v>KATA</v>
      </c>
      <c r="O265" s="13"/>
      <c r="P265" s="13"/>
      <c r="R265" t="s">
        <v>2426</v>
      </c>
      <c r="S265" t="s">
        <v>2490</v>
      </c>
      <c r="T265" t="s">
        <v>28</v>
      </c>
      <c r="U265" t="s">
        <v>2490</v>
      </c>
      <c r="V265" t="s">
        <v>596</v>
      </c>
      <c r="W265" t="s">
        <v>2490</v>
      </c>
      <c r="X265" t="s">
        <v>5</v>
      </c>
    </row>
    <row r="266" spans="1:24" x14ac:dyDescent="0.25">
      <c r="A266" s="211" t="s">
        <v>921</v>
      </c>
      <c r="B266" s="212">
        <v>214</v>
      </c>
      <c r="C266" s="220">
        <v>1984</v>
      </c>
      <c r="D266" s="216" t="s">
        <v>28</v>
      </c>
      <c r="E266" s="216" t="s">
        <v>596</v>
      </c>
      <c r="F266" s="217" t="s">
        <v>5</v>
      </c>
      <c r="H266" s="13" t="str">
        <f t="shared" si="16"/>
        <v>1984</v>
      </c>
      <c r="I266" s="52" t="s">
        <v>2490</v>
      </c>
      <c r="J266" s="13" t="str">
        <f t="shared" si="17"/>
        <v>Feminino</v>
      </c>
      <c r="K266" s="52" t="s">
        <v>2490</v>
      </c>
      <c r="L266" s="13" t="str">
        <f t="shared" si="18"/>
        <v>2o kyu e acima</v>
      </c>
      <c r="M266" s="52" t="s">
        <v>2490</v>
      </c>
      <c r="N266" s="13" t="str">
        <f t="shared" si="19"/>
        <v>KATA</v>
      </c>
      <c r="O266" s="13"/>
      <c r="P266" s="13"/>
      <c r="R266" t="s">
        <v>2427</v>
      </c>
      <c r="S266" t="s">
        <v>2490</v>
      </c>
      <c r="T266" t="s">
        <v>28</v>
      </c>
      <c r="U266" t="s">
        <v>2490</v>
      </c>
      <c r="V266" t="s">
        <v>596</v>
      </c>
      <c r="W266" t="s">
        <v>2490</v>
      </c>
      <c r="X266" t="s">
        <v>5</v>
      </c>
    </row>
    <row r="267" spans="1:24" x14ac:dyDescent="0.25">
      <c r="A267" s="211" t="s">
        <v>922</v>
      </c>
      <c r="B267" s="212">
        <v>214</v>
      </c>
      <c r="C267" s="220">
        <v>1985</v>
      </c>
      <c r="D267" s="216" t="s">
        <v>28</v>
      </c>
      <c r="E267" s="216" t="s">
        <v>596</v>
      </c>
      <c r="F267" s="217" t="s">
        <v>5</v>
      </c>
      <c r="H267" s="13" t="str">
        <f t="shared" si="16"/>
        <v>1985</v>
      </c>
      <c r="I267" s="52" t="s">
        <v>2490</v>
      </c>
      <c r="J267" s="13" t="str">
        <f t="shared" si="17"/>
        <v>Feminino</v>
      </c>
      <c r="K267" s="52" t="s">
        <v>2490</v>
      </c>
      <c r="L267" s="13" t="str">
        <f t="shared" si="18"/>
        <v>2o kyu e acima</v>
      </c>
      <c r="M267" s="52" t="s">
        <v>2490</v>
      </c>
      <c r="N267" s="13" t="str">
        <f t="shared" si="19"/>
        <v>KATA</v>
      </c>
      <c r="O267" s="13"/>
      <c r="P267" s="13"/>
      <c r="R267" t="s">
        <v>2428</v>
      </c>
      <c r="S267" t="s">
        <v>2490</v>
      </c>
      <c r="T267" t="s">
        <v>28</v>
      </c>
      <c r="U267" t="s">
        <v>2490</v>
      </c>
      <c r="V267" t="s">
        <v>596</v>
      </c>
      <c r="W267" t="s">
        <v>2490</v>
      </c>
      <c r="X267" t="s">
        <v>5</v>
      </c>
    </row>
    <row r="268" spans="1:24" x14ac:dyDescent="0.25">
      <c r="A268" s="211" t="s">
        <v>923</v>
      </c>
      <c r="B268" s="212">
        <v>214</v>
      </c>
      <c r="C268" s="220">
        <v>1986</v>
      </c>
      <c r="D268" s="216" t="s">
        <v>28</v>
      </c>
      <c r="E268" s="216" t="s">
        <v>596</v>
      </c>
      <c r="F268" s="217" t="s">
        <v>5</v>
      </c>
      <c r="H268" s="13" t="str">
        <f t="shared" si="16"/>
        <v>1986</v>
      </c>
      <c r="I268" s="52" t="s">
        <v>2490</v>
      </c>
      <c r="J268" s="13" t="str">
        <f t="shared" si="17"/>
        <v>Feminino</v>
      </c>
      <c r="K268" s="52" t="s">
        <v>2490</v>
      </c>
      <c r="L268" s="13" t="str">
        <f t="shared" si="18"/>
        <v>2o kyu e acima</v>
      </c>
      <c r="M268" s="52" t="s">
        <v>2490</v>
      </c>
      <c r="N268" s="13" t="str">
        <f t="shared" si="19"/>
        <v>KATA</v>
      </c>
      <c r="O268" s="13"/>
      <c r="P268" s="13"/>
      <c r="R268" t="s">
        <v>2429</v>
      </c>
      <c r="S268" t="s">
        <v>2490</v>
      </c>
      <c r="T268" t="s">
        <v>28</v>
      </c>
      <c r="U268" t="s">
        <v>2490</v>
      </c>
      <c r="V268" t="s">
        <v>596</v>
      </c>
      <c r="W268" t="s">
        <v>2490</v>
      </c>
      <c r="X268" t="s">
        <v>5</v>
      </c>
    </row>
    <row r="269" spans="1:24" x14ac:dyDescent="0.25">
      <c r="A269" s="211" t="s">
        <v>924</v>
      </c>
      <c r="B269" s="212">
        <v>214</v>
      </c>
      <c r="C269" s="220">
        <v>1987</v>
      </c>
      <c r="D269" s="216" t="s">
        <v>28</v>
      </c>
      <c r="E269" s="216" t="s">
        <v>596</v>
      </c>
      <c r="F269" s="217" t="s">
        <v>5</v>
      </c>
      <c r="H269" s="13" t="str">
        <f t="shared" si="16"/>
        <v>1987</v>
      </c>
      <c r="I269" s="52" t="s">
        <v>2490</v>
      </c>
      <c r="J269" s="13" t="str">
        <f t="shared" si="17"/>
        <v>Feminino</v>
      </c>
      <c r="K269" s="52" t="s">
        <v>2490</v>
      </c>
      <c r="L269" s="13" t="str">
        <f t="shared" si="18"/>
        <v>2o kyu e acima</v>
      </c>
      <c r="M269" s="52" t="s">
        <v>2490</v>
      </c>
      <c r="N269" s="13" t="str">
        <f t="shared" si="19"/>
        <v>KATA</v>
      </c>
      <c r="O269" s="13"/>
      <c r="P269" s="13"/>
      <c r="R269" t="s">
        <v>2430</v>
      </c>
      <c r="S269" t="s">
        <v>2490</v>
      </c>
      <c r="T269" t="s">
        <v>28</v>
      </c>
      <c r="U269" t="s">
        <v>2490</v>
      </c>
      <c r="V269" t="s">
        <v>596</v>
      </c>
      <c r="W269" t="s">
        <v>2490</v>
      </c>
      <c r="X269" t="s">
        <v>5</v>
      </c>
    </row>
    <row r="270" spans="1:24" x14ac:dyDescent="0.25">
      <c r="A270" s="211" t="s">
        <v>925</v>
      </c>
      <c r="B270" s="212">
        <v>214</v>
      </c>
      <c r="C270" s="220">
        <v>1988</v>
      </c>
      <c r="D270" s="216" t="s">
        <v>28</v>
      </c>
      <c r="E270" s="216" t="s">
        <v>596</v>
      </c>
      <c r="F270" s="217" t="s">
        <v>5</v>
      </c>
      <c r="H270" s="13" t="str">
        <f t="shared" si="16"/>
        <v>1988</v>
      </c>
      <c r="I270" s="52" t="s">
        <v>2490</v>
      </c>
      <c r="J270" s="13" t="str">
        <f t="shared" si="17"/>
        <v>Feminino</v>
      </c>
      <c r="K270" s="52" t="s">
        <v>2490</v>
      </c>
      <c r="L270" s="13" t="str">
        <f t="shared" si="18"/>
        <v>2o kyu e acima</v>
      </c>
      <c r="M270" s="52" t="s">
        <v>2490</v>
      </c>
      <c r="N270" s="13" t="str">
        <f t="shared" si="19"/>
        <v>KATA</v>
      </c>
      <c r="O270" s="13"/>
      <c r="P270" s="13"/>
      <c r="R270" t="s">
        <v>2431</v>
      </c>
      <c r="S270" t="s">
        <v>2490</v>
      </c>
      <c r="T270" t="s">
        <v>28</v>
      </c>
      <c r="U270" t="s">
        <v>2490</v>
      </c>
      <c r="V270" t="s">
        <v>596</v>
      </c>
      <c r="W270" t="s">
        <v>2490</v>
      </c>
      <c r="X270" t="s">
        <v>5</v>
      </c>
    </row>
    <row r="271" spans="1:24" x14ac:dyDescent="0.25">
      <c r="A271" s="211" t="s">
        <v>926</v>
      </c>
      <c r="B271" s="212">
        <v>214</v>
      </c>
      <c r="C271" s="220">
        <v>1989</v>
      </c>
      <c r="D271" s="216" t="s">
        <v>28</v>
      </c>
      <c r="E271" s="216" t="s">
        <v>596</v>
      </c>
      <c r="F271" s="217" t="s">
        <v>5</v>
      </c>
      <c r="H271" s="13" t="str">
        <f t="shared" si="16"/>
        <v>1989</v>
      </c>
      <c r="I271" s="52" t="s">
        <v>2490</v>
      </c>
      <c r="J271" s="13" t="str">
        <f t="shared" si="17"/>
        <v>Feminino</v>
      </c>
      <c r="K271" s="52" t="s">
        <v>2490</v>
      </c>
      <c r="L271" s="13" t="str">
        <f t="shared" si="18"/>
        <v>2o kyu e acima</v>
      </c>
      <c r="M271" s="52" t="s">
        <v>2490</v>
      </c>
      <c r="N271" s="13" t="str">
        <f t="shared" si="19"/>
        <v>KATA</v>
      </c>
      <c r="O271" s="13"/>
      <c r="P271" s="13"/>
      <c r="R271" t="s">
        <v>2432</v>
      </c>
      <c r="S271" t="s">
        <v>2490</v>
      </c>
      <c r="T271" t="s">
        <v>28</v>
      </c>
      <c r="U271" t="s">
        <v>2490</v>
      </c>
      <c r="V271" t="s">
        <v>596</v>
      </c>
      <c r="W271" t="s">
        <v>2490</v>
      </c>
      <c r="X271" t="s">
        <v>5</v>
      </c>
    </row>
    <row r="272" spans="1:24" x14ac:dyDescent="0.25">
      <c r="A272" s="211" t="s">
        <v>927</v>
      </c>
      <c r="B272" s="212">
        <v>214</v>
      </c>
      <c r="C272" s="220">
        <v>1990</v>
      </c>
      <c r="D272" s="216" t="s">
        <v>28</v>
      </c>
      <c r="E272" s="216" t="s">
        <v>596</v>
      </c>
      <c r="F272" s="217" t="s">
        <v>5</v>
      </c>
      <c r="H272" s="13" t="str">
        <f t="shared" si="16"/>
        <v>1990</v>
      </c>
      <c r="I272" s="52" t="s">
        <v>2490</v>
      </c>
      <c r="J272" s="13" t="str">
        <f t="shared" si="17"/>
        <v>Feminino</v>
      </c>
      <c r="K272" s="52" t="s">
        <v>2490</v>
      </c>
      <c r="L272" s="13" t="str">
        <f t="shared" si="18"/>
        <v>2o kyu e acima</v>
      </c>
      <c r="M272" s="52" t="s">
        <v>2490</v>
      </c>
      <c r="N272" s="13" t="str">
        <f t="shared" si="19"/>
        <v>KATA</v>
      </c>
      <c r="O272" s="13"/>
      <c r="P272" s="13"/>
      <c r="R272" t="s">
        <v>2433</v>
      </c>
      <c r="S272" t="s">
        <v>2490</v>
      </c>
      <c r="T272" t="s">
        <v>28</v>
      </c>
      <c r="U272" t="s">
        <v>2490</v>
      </c>
      <c r="V272" t="s">
        <v>596</v>
      </c>
      <c r="W272" t="s">
        <v>2490</v>
      </c>
      <c r="X272" t="s">
        <v>5</v>
      </c>
    </row>
    <row r="273" spans="1:24" x14ac:dyDescent="0.25">
      <c r="A273" s="211" t="s">
        <v>928</v>
      </c>
      <c r="B273" s="212">
        <v>214</v>
      </c>
      <c r="C273" s="220">
        <v>1991</v>
      </c>
      <c r="D273" s="216" t="s">
        <v>28</v>
      </c>
      <c r="E273" s="216" t="s">
        <v>596</v>
      </c>
      <c r="F273" s="217" t="s">
        <v>5</v>
      </c>
      <c r="H273" s="13" t="str">
        <f t="shared" si="16"/>
        <v>1991</v>
      </c>
      <c r="I273" s="52" t="s">
        <v>2490</v>
      </c>
      <c r="J273" s="13" t="str">
        <f t="shared" si="17"/>
        <v>Feminino</v>
      </c>
      <c r="K273" s="52" t="s">
        <v>2490</v>
      </c>
      <c r="L273" s="13" t="str">
        <f t="shared" si="18"/>
        <v>2o kyu e acima</v>
      </c>
      <c r="M273" s="52" t="s">
        <v>2490</v>
      </c>
      <c r="N273" s="13" t="str">
        <f t="shared" si="19"/>
        <v>KATA</v>
      </c>
      <c r="O273" s="13"/>
      <c r="P273" s="13"/>
      <c r="R273" t="s">
        <v>2407</v>
      </c>
      <c r="S273" t="s">
        <v>2490</v>
      </c>
      <c r="T273" t="s">
        <v>28</v>
      </c>
      <c r="U273" t="s">
        <v>2490</v>
      </c>
      <c r="V273" t="s">
        <v>596</v>
      </c>
      <c r="W273" t="s">
        <v>2490</v>
      </c>
      <c r="X273" t="s">
        <v>5</v>
      </c>
    </row>
    <row r="274" spans="1:24" x14ac:dyDescent="0.25">
      <c r="A274" s="206" t="s">
        <v>830</v>
      </c>
      <c r="B274" s="207">
        <v>215</v>
      </c>
      <c r="C274" s="221">
        <v>1972</v>
      </c>
      <c r="D274" s="218" t="s">
        <v>28</v>
      </c>
      <c r="E274" s="218" t="s">
        <v>593</v>
      </c>
      <c r="F274" s="219" t="s">
        <v>5</v>
      </c>
      <c r="H274" s="24" t="str">
        <f t="shared" si="16"/>
        <v>1972</v>
      </c>
      <c r="I274" s="36" t="s">
        <v>2490</v>
      </c>
      <c r="J274" s="24" t="str">
        <f t="shared" si="17"/>
        <v>Feminino</v>
      </c>
      <c r="K274" s="36" t="s">
        <v>2490</v>
      </c>
      <c r="L274" s="24" t="str">
        <f t="shared" si="18"/>
        <v>Até 3o kyu</v>
      </c>
      <c r="M274" s="36" t="s">
        <v>2490</v>
      </c>
      <c r="N274" s="24" t="str">
        <f t="shared" si="19"/>
        <v>KATA</v>
      </c>
      <c r="O274" s="24"/>
      <c r="P274" s="24"/>
      <c r="R274" t="s">
        <v>2435</v>
      </c>
      <c r="S274" t="s">
        <v>2490</v>
      </c>
      <c r="T274" t="s">
        <v>28</v>
      </c>
      <c r="U274" t="s">
        <v>2490</v>
      </c>
      <c r="V274" t="s">
        <v>593</v>
      </c>
      <c r="W274" t="s">
        <v>2490</v>
      </c>
      <c r="X274" t="s">
        <v>5</v>
      </c>
    </row>
    <row r="275" spans="1:24" x14ac:dyDescent="0.25">
      <c r="A275" s="206" t="s">
        <v>831</v>
      </c>
      <c r="B275" s="207">
        <v>215</v>
      </c>
      <c r="C275" s="221">
        <v>1973</v>
      </c>
      <c r="D275" s="218" t="s">
        <v>28</v>
      </c>
      <c r="E275" s="218" t="s">
        <v>593</v>
      </c>
      <c r="F275" s="219" t="s">
        <v>5</v>
      </c>
      <c r="H275" s="24" t="str">
        <f t="shared" si="16"/>
        <v>1973</v>
      </c>
      <c r="I275" s="36" t="s">
        <v>2490</v>
      </c>
      <c r="J275" s="24" t="str">
        <f t="shared" si="17"/>
        <v>Feminino</v>
      </c>
      <c r="K275" s="36" t="s">
        <v>2490</v>
      </c>
      <c r="L275" s="24" t="str">
        <f t="shared" si="18"/>
        <v>Até 3o kyu</v>
      </c>
      <c r="M275" s="36" t="s">
        <v>2490</v>
      </c>
      <c r="N275" s="24" t="str">
        <f t="shared" si="19"/>
        <v>KATA</v>
      </c>
      <c r="O275" s="24"/>
      <c r="P275" s="24"/>
      <c r="R275" t="s">
        <v>2436</v>
      </c>
      <c r="S275" t="s">
        <v>2490</v>
      </c>
      <c r="T275" t="s">
        <v>28</v>
      </c>
      <c r="U275" t="s">
        <v>2490</v>
      </c>
      <c r="V275" t="s">
        <v>593</v>
      </c>
      <c r="W275" t="s">
        <v>2490</v>
      </c>
      <c r="X275" t="s">
        <v>5</v>
      </c>
    </row>
    <row r="276" spans="1:24" x14ac:dyDescent="0.25">
      <c r="A276" s="206" t="s">
        <v>832</v>
      </c>
      <c r="B276" s="207">
        <v>215</v>
      </c>
      <c r="C276" s="221">
        <v>1974</v>
      </c>
      <c r="D276" s="218" t="s">
        <v>28</v>
      </c>
      <c r="E276" s="218" t="s">
        <v>593</v>
      </c>
      <c r="F276" s="219" t="s">
        <v>5</v>
      </c>
      <c r="H276" s="24" t="str">
        <f t="shared" si="16"/>
        <v>1974</v>
      </c>
      <c r="I276" s="36" t="s">
        <v>2490</v>
      </c>
      <c r="J276" s="24" t="str">
        <f t="shared" si="17"/>
        <v>Feminino</v>
      </c>
      <c r="K276" s="36" t="s">
        <v>2490</v>
      </c>
      <c r="L276" s="24" t="str">
        <f t="shared" si="18"/>
        <v>Até 3o kyu</v>
      </c>
      <c r="M276" s="36" t="s">
        <v>2490</v>
      </c>
      <c r="N276" s="24" t="str">
        <f t="shared" si="19"/>
        <v>KATA</v>
      </c>
      <c r="O276" s="24"/>
      <c r="P276" s="24"/>
      <c r="R276" t="s">
        <v>2437</v>
      </c>
      <c r="S276" t="s">
        <v>2490</v>
      </c>
      <c r="T276" t="s">
        <v>28</v>
      </c>
      <c r="U276" t="s">
        <v>2490</v>
      </c>
      <c r="V276" t="s">
        <v>593</v>
      </c>
      <c r="W276" t="s">
        <v>2490</v>
      </c>
      <c r="X276" t="s">
        <v>5</v>
      </c>
    </row>
    <row r="277" spans="1:24" x14ac:dyDescent="0.25">
      <c r="A277" s="206" t="s">
        <v>833</v>
      </c>
      <c r="B277" s="207">
        <v>215</v>
      </c>
      <c r="C277" s="221">
        <v>1975</v>
      </c>
      <c r="D277" s="218" t="s">
        <v>28</v>
      </c>
      <c r="E277" s="218" t="s">
        <v>593</v>
      </c>
      <c r="F277" s="219" t="s">
        <v>5</v>
      </c>
      <c r="H277" s="24" t="str">
        <f t="shared" si="16"/>
        <v>1975</v>
      </c>
      <c r="I277" s="36" t="s">
        <v>2490</v>
      </c>
      <c r="J277" s="24" t="str">
        <f t="shared" si="17"/>
        <v>Feminino</v>
      </c>
      <c r="K277" s="36" t="s">
        <v>2490</v>
      </c>
      <c r="L277" s="24" t="str">
        <f t="shared" si="18"/>
        <v>Até 3o kyu</v>
      </c>
      <c r="M277" s="36" t="s">
        <v>2490</v>
      </c>
      <c r="N277" s="24" t="str">
        <f t="shared" si="19"/>
        <v>KATA</v>
      </c>
      <c r="O277" s="24"/>
      <c r="P277" s="24"/>
      <c r="R277" t="s">
        <v>2438</v>
      </c>
      <c r="S277" t="s">
        <v>2490</v>
      </c>
      <c r="T277" t="s">
        <v>28</v>
      </c>
      <c r="U277" t="s">
        <v>2490</v>
      </c>
      <c r="V277" t="s">
        <v>593</v>
      </c>
      <c r="W277" t="s">
        <v>2490</v>
      </c>
      <c r="X277" t="s">
        <v>5</v>
      </c>
    </row>
    <row r="278" spans="1:24" x14ac:dyDescent="0.25">
      <c r="A278" s="206" t="s">
        <v>834</v>
      </c>
      <c r="B278" s="207">
        <v>215</v>
      </c>
      <c r="C278" s="221">
        <v>1976</v>
      </c>
      <c r="D278" s="218" t="s">
        <v>28</v>
      </c>
      <c r="E278" s="218" t="s">
        <v>593</v>
      </c>
      <c r="F278" s="219" t="s">
        <v>5</v>
      </c>
      <c r="H278" s="24" t="str">
        <f t="shared" si="16"/>
        <v>1976</v>
      </c>
      <c r="I278" s="36" t="s">
        <v>2490</v>
      </c>
      <c r="J278" s="24" t="str">
        <f t="shared" si="17"/>
        <v>Feminino</v>
      </c>
      <c r="K278" s="36" t="s">
        <v>2490</v>
      </c>
      <c r="L278" s="24" t="str">
        <f t="shared" si="18"/>
        <v>Até 3o kyu</v>
      </c>
      <c r="M278" s="36" t="s">
        <v>2490</v>
      </c>
      <c r="N278" s="24" t="str">
        <f t="shared" si="19"/>
        <v>KATA</v>
      </c>
      <c r="O278" s="24"/>
      <c r="P278" s="24"/>
      <c r="R278" t="s">
        <v>2439</v>
      </c>
      <c r="S278" t="s">
        <v>2490</v>
      </c>
      <c r="T278" t="s">
        <v>28</v>
      </c>
      <c r="U278" t="s">
        <v>2490</v>
      </c>
      <c r="V278" t="s">
        <v>593</v>
      </c>
      <c r="W278" t="s">
        <v>2490</v>
      </c>
      <c r="X278" t="s">
        <v>5</v>
      </c>
    </row>
    <row r="279" spans="1:24" x14ac:dyDescent="0.25">
      <c r="A279" s="206" t="s">
        <v>835</v>
      </c>
      <c r="B279" s="207">
        <v>215</v>
      </c>
      <c r="C279" s="221">
        <v>1977</v>
      </c>
      <c r="D279" s="218" t="s">
        <v>28</v>
      </c>
      <c r="E279" s="218" t="s">
        <v>593</v>
      </c>
      <c r="F279" s="219" t="s">
        <v>5</v>
      </c>
      <c r="H279" s="24" t="str">
        <f t="shared" si="16"/>
        <v>1977</v>
      </c>
      <c r="I279" s="36" t="s">
        <v>2490</v>
      </c>
      <c r="J279" s="24" t="str">
        <f t="shared" si="17"/>
        <v>Feminino</v>
      </c>
      <c r="K279" s="36" t="s">
        <v>2490</v>
      </c>
      <c r="L279" s="24" t="str">
        <f t="shared" si="18"/>
        <v>Até 3o kyu</v>
      </c>
      <c r="M279" s="36" t="s">
        <v>2490</v>
      </c>
      <c r="N279" s="24" t="str">
        <f t="shared" si="19"/>
        <v>KATA</v>
      </c>
      <c r="O279" s="24"/>
      <c r="P279" s="24"/>
      <c r="R279" t="s">
        <v>2440</v>
      </c>
      <c r="S279" t="s">
        <v>2490</v>
      </c>
      <c r="T279" t="s">
        <v>28</v>
      </c>
      <c r="U279" t="s">
        <v>2490</v>
      </c>
      <c r="V279" t="s">
        <v>593</v>
      </c>
      <c r="W279" t="s">
        <v>2490</v>
      </c>
      <c r="X279" t="s">
        <v>5</v>
      </c>
    </row>
    <row r="280" spans="1:24" x14ac:dyDescent="0.25">
      <c r="A280" s="206" t="s">
        <v>836</v>
      </c>
      <c r="B280" s="207">
        <v>215</v>
      </c>
      <c r="C280" s="221">
        <v>1978</v>
      </c>
      <c r="D280" s="218" t="s">
        <v>28</v>
      </c>
      <c r="E280" s="218" t="s">
        <v>593</v>
      </c>
      <c r="F280" s="219" t="s">
        <v>5</v>
      </c>
      <c r="H280" s="24" t="str">
        <f t="shared" si="16"/>
        <v>1978</v>
      </c>
      <c r="I280" s="36" t="s">
        <v>2490</v>
      </c>
      <c r="J280" s="24" t="str">
        <f t="shared" si="17"/>
        <v>Feminino</v>
      </c>
      <c r="K280" s="36" t="s">
        <v>2490</v>
      </c>
      <c r="L280" s="24" t="str">
        <f t="shared" si="18"/>
        <v>Até 3o kyu</v>
      </c>
      <c r="M280" s="36" t="s">
        <v>2490</v>
      </c>
      <c r="N280" s="24" t="str">
        <f t="shared" si="19"/>
        <v>KATA</v>
      </c>
      <c r="O280" s="24"/>
      <c r="P280" s="24"/>
      <c r="R280" t="s">
        <v>2441</v>
      </c>
      <c r="S280" t="s">
        <v>2490</v>
      </c>
      <c r="T280" t="s">
        <v>28</v>
      </c>
      <c r="U280" t="s">
        <v>2490</v>
      </c>
      <c r="V280" t="s">
        <v>593</v>
      </c>
      <c r="W280" t="s">
        <v>2490</v>
      </c>
      <c r="X280" t="s">
        <v>5</v>
      </c>
    </row>
    <row r="281" spans="1:24" x14ac:dyDescent="0.25">
      <c r="A281" s="206" t="s">
        <v>837</v>
      </c>
      <c r="B281" s="207">
        <v>215</v>
      </c>
      <c r="C281" s="221">
        <v>1979</v>
      </c>
      <c r="D281" s="218" t="s">
        <v>28</v>
      </c>
      <c r="E281" s="218" t="s">
        <v>593</v>
      </c>
      <c r="F281" s="219" t="s">
        <v>5</v>
      </c>
      <c r="H281" s="24" t="str">
        <f t="shared" si="16"/>
        <v>1979</v>
      </c>
      <c r="I281" s="36" t="s">
        <v>2490</v>
      </c>
      <c r="J281" s="24" t="str">
        <f t="shared" si="17"/>
        <v>Feminino</v>
      </c>
      <c r="K281" s="36" t="s">
        <v>2490</v>
      </c>
      <c r="L281" s="24" t="str">
        <f t="shared" si="18"/>
        <v>Até 3o kyu</v>
      </c>
      <c r="M281" s="36" t="s">
        <v>2490</v>
      </c>
      <c r="N281" s="24" t="str">
        <f t="shared" si="19"/>
        <v>KATA</v>
      </c>
      <c r="O281" s="24"/>
      <c r="P281" s="24"/>
      <c r="R281" t="s">
        <v>2442</v>
      </c>
      <c r="S281" t="s">
        <v>2490</v>
      </c>
      <c r="T281" t="s">
        <v>28</v>
      </c>
      <c r="U281" t="s">
        <v>2490</v>
      </c>
      <c r="V281" t="s">
        <v>593</v>
      </c>
      <c r="W281" t="s">
        <v>2490</v>
      </c>
      <c r="X281" t="s">
        <v>5</v>
      </c>
    </row>
    <row r="282" spans="1:24" x14ac:dyDescent="0.25">
      <c r="A282" s="206" t="s">
        <v>838</v>
      </c>
      <c r="B282" s="207">
        <v>215</v>
      </c>
      <c r="C282" s="221">
        <v>1980</v>
      </c>
      <c r="D282" s="218" t="s">
        <v>28</v>
      </c>
      <c r="E282" s="218" t="s">
        <v>593</v>
      </c>
      <c r="F282" s="219" t="s">
        <v>5</v>
      </c>
      <c r="H282" s="24" t="str">
        <f t="shared" si="16"/>
        <v>1980</v>
      </c>
      <c r="I282" s="36" t="s">
        <v>2490</v>
      </c>
      <c r="J282" s="24" t="str">
        <f t="shared" si="17"/>
        <v>Feminino</v>
      </c>
      <c r="K282" s="36" t="s">
        <v>2490</v>
      </c>
      <c r="L282" s="24" t="str">
        <f t="shared" si="18"/>
        <v>Até 3o kyu</v>
      </c>
      <c r="M282" s="36" t="s">
        <v>2490</v>
      </c>
      <c r="N282" s="24" t="str">
        <f t="shared" si="19"/>
        <v>KATA</v>
      </c>
      <c r="O282" s="24"/>
      <c r="P282" s="24"/>
      <c r="R282" t="s">
        <v>2443</v>
      </c>
      <c r="S282" t="s">
        <v>2490</v>
      </c>
      <c r="T282" t="s">
        <v>28</v>
      </c>
      <c r="U282" t="s">
        <v>2490</v>
      </c>
      <c r="V282" t="s">
        <v>593</v>
      </c>
      <c r="W282" t="s">
        <v>2490</v>
      </c>
      <c r="X282" t="s">
        <v>5</v>
      </c>
    </row>
    <row r="283" spans="1:24" x14ac:dyDescent="0.25">
      <c r="A283" s="206" t="s">
        <v>839</v>
      </c>
      <c r="B283" s="207">
        <v>215</v>
      </c>
      <c r="C283" s="221">
        <v>1981</v>
      </c>
      <c r="D283" s="218" t="s">
        <v>28</v>
      </c>
      <c r="E283" s="218" t="s">
        <v>593</v>
      </c>
      <c r="F283" s="219" t="s">
        <v>5</v>
      </c>
      <c r="H283" s="24" t="str">
        <f t="shared" si="16"/>
        <v>1981</v>
      </c>
      <c r="I283" s="36" t="s">
        <v>2490</v>
      </c>
      <c r="J283" s="24" t="str">
        <f t="shared" si="17"/>
        <v>Feminino</v>
      </c>
      <c r="K283" s="36" t="s">
        <v>2490</v>
      </c>
      <c r="L283" s="24" t="str">
        <f t="shared" si="18"/>
        <v>Até 3o kyu</v>
      </c>
      <c r="M283" s="36" t="s">
        <v>2490</v>
      </c>
      <c r="N283" s="24" t="str">
        <f t="shared" si="19"/>
        <v>KATA</v>
      </c>
      <c r="O283" s="24"/>
      <c r="P283" s="24"/>
      <c r="R283" t="s">
        <v>2424</v>
      </c>
      <c r="S283" t="s">
        <v>2490</v>
      </c>
      <c r="T283" t="s">
        <v>28</v>
      </c>
      <c r="U283" t="s">
        <v>2490</v>
      </c>
      <c r="V283" t="s">
        <v>593</v>
      </c>
      <c r="W283" t="s">
        <v>2490</v>
      </c>
      <c r="X283" t="s">
        <v>5</v>
      </c>
    </row>
    <row r="284" spans="1:24" x14ac:dyDescent="0.25">
      <c r="A284" s="211" t="s">
        <v>909</v>
      </c>
      <c r="B284" s="212">
        <v>216</v>
      </c>
      <c r="C284" s="220">
        <v>1972</v>
      </c>
      <c r="D284" s="216" t="s">
        <v>28</v>
      </c>
      <c r="E284" s="216" t="s">
        <v>596</v>
      </c>
      <c r="F284" s="217" t="s">
        <v>5</v>
      </c>
      <c r="H284" s="13" t="str">
        <f t="shared" si="16"/>
        <v>1972</v>
      </c>
      <c r="I284" s="52" t="s">
        <v>2490</v>
      </c>
      <c r="J284" s="13" t="str">
        <f t="shared" si="17"/>
        <v>Feminino</v>
      </c>
      <c r="K284" s="52" t="s">
        <v>2490</v>
      </c>
      <c r="L284" s="13" t="str">
        <f t="shared" si="18"/>
        <v>2o kyu e acima</v>
      </c>
      <c r="M284" s="52" t="s">
        <v>2490</v>
      </c>
      <c r="N284" s="13" t="str">
        <f t="shared" si="19"/>
        <v>KATA</v>
      </c>
      <c r="O284" s="13"/>
      <c r="P284" s="13"/>
      <c r="R284" t="s">
        <v>2435</v>
      </c>
      <c r="S284" t="s">
        <v>2490</v>
      </c>
      <c r="T284" t="s">
        <v>28</v>
      </c>
      <c r="U284" t="s">
        <v>2490</v>
      </c>
      <c r="V284" t="s">
        <v>596</v>
      </c>
      <c r="W284" t="s">
        <v>2490</v>
      </c>
      <c r="X284" t="s">
        <v>5</v>
      </c>
    </row>
    <row r="285" spans="1:24" x14ac:dyDescent="0.25">
      <c r="A285" s="211" t="s">
        <v>910</v>
      </c>
      <c r="B285" s="212">
        <v>216</v>
      </c>
      <c r="C285" s="220">
        <v>1973</v>
      </c>
      <c r="D285" s="216" t="s">
        <v>28</v>
      </c>
      <c r="E285" s="216" t="s">
        <v>596</v>
      </c>
      <c r="F285" s="217" t="s">
        <v>5</v>
      </c>
      <c r="H285" s="13" t="str">
        <f t="shared" si="16"/>
        <v>1973</v>
      </c>
      <c r="I285" s="52" t="s">
        <v>2490</v>
      </c>
      <c r="J285" s="13" t="str">
        <f t="shared" si="17"/>
        <v>Feminino</v>
      </c>
      <c r="K285" s="52" t="s">
        <v>2490</v>
      </c>
      <c r="L285" s="13" t="str">
        <f t="shared" si="18"/>
        <v>2o kyu e acima</v>
      </c>
      <c r="M285" s="52" t="s">
        <v>2490</v>
      </c>
      <c r="N285" s="13" t="str">
        <f t="shared" si="19"/>
        <v>KATA</v>
      </c>
      <c r="O285" s="13"/>
      <c r="P285" s="13"/>
      <c r="R285" t="s">
        <v>2436</v>
      </c>
      <c r="S285" t="s">
        <v>2490</v>
      </c>
      <c r="T285" t="s">
        <v>28</v>
      </c>
      <c r="U285" t="s">
        <v>2490</v>
      </c>
      <c r="V285" t="s">
        <v>596</v>
      </c>
      <c r="W285" t="s">
        <v>2490</v>
      </c>
      <c r="X285" t="s">
        <v>5</v>
      </c>
    </row>
    <row r="286" spans="1:24" x14ac:dyDescent="0.25">
      <c r="A286" s="211" t="s">
        <v>911</v>
      </c>
      <c r="B286" s="212">
        <v>216</v>
      </c>
      <c r="C286" s="220">
        <v>1974</v>
      </c>
      <c r="D286" s="216" t="s">
        <v>28</v>
      </c>
      <c r="E286" s="216" t="s">
        <v>596</v>
      </c>
      <c r="F286" s="217" t="s">
        <v>5</v>
      </c>
      <c r="H286" s="13" t="str">
        <f t="shared" si="16"/>
        <v>1974</v>
      </c>
      <c r="I286" s="52" t="s">
        <v>2490</v>
      </c>
      <c r="J286" s="13" t="str">
        <f t="shared" si="17"/>
        <v>Feminino</v>
      </c>
      <c r="K286" s="52" t="s">
        <v>2490</v>
      </c>
      <c r="L286" s="13" t="str">
        <f t="shared" si="18"/>
        <v>2o kyu e acima</v>
      </c>
      <c r="M286" s="52" t="s">
        <v>2490</v>
      </c>
      <c r="N286" s="13" t="str">
        <f t="shared" si="19"/>
        <v>KATA</v>
      </c>
      <c r="O286" s="13"/>
      <c r="P286" s="13"/>
      <c r="R286" t="s">
        <v>2437</v>
      </c>
      <c r="S286" t="s">
        <v>2490</v>
      </c>
      <c r="T286" t="s">
        <v>28</v>
      </c>
      <c r="U286" t="s">
        <v>2490</v>
      </c>
      <c r="V286" t="s">
        <v>596</v>
      </c>
      <c r="W286" t="s">
        <v>2490</v>
      </c>
      <c r="X286" t="s">
        <v>5</v>
      </c>
    </row>
    <row r="287" spans="1:24" x14ac:dyDescent="0.25">
      <c r="A287" s="211" t="s">
        <v>912</v>
      </c>
      <c r="B287" s="212">
        <v>216</v>
      </c>
      <c r="C287" s="220">
        <v>1975</v>
      </c>
      <c r="D287" s="216" t="s">
        <v>28</v>
      </c>
      <c r="E287" s="216" t="s">
        <v>596</v>
      </c>
      <c r="F287" s="217" t="s">
        <v>5</v>
      </c>
      <c r="H287" s="13" t="str">
        <f t="shared" si="16"/>
        <v>1975</v>
      </c>
      <c r="I287" s="52" t="s">
        <v>2490</v>
      </c>
      <c r="J287" s="13" t="str">
        <f t="shared" si="17"/>
        <v>Feminino</v>
      </c>
      <c r="K287" s="52" t="s">
        <v>2490</v>
      </c>
      <c r="L287" s="13" t="str">
        <f t="shared" si="18"/>
        <v>2o kyu e acima</v>
      </c>
      <c r="M287" s="52" t="s">
        <v>2490</v>
      </c>
      <c r="N287" s="13" t="str">
        <f t="shared" si="19"/>
        <v>KATA</v>
      </c>
      <c r="O287" s="13"/>
      <c r="P287" s="13"/>
      <c r="R287" t="s">
        <v>2438</v>
      </c>
      <c r="S287" t="s">
        <v>2490</v>
      </c>
      <c r="T287" t="s">
        <v>28</v>
      </c>
      <c r="U287" t="s">
        <v>2490</v>
      </c>
      <c r="V287" t="s">
        <v>596</v>
      </c>
      <c r="W287" t="s">
        <v>2490</v>
      </c>
      <c r="X287" t="s">
        <v>5</v>
      </c>
    </row>
    <row r="288" spans="1:24" x14ac:dyDescent="0.25">
      <c r="A288" s="211" t="s">
        <v>913</v>
      </c>
      <c r="B288" s="212">
        <v>216</v>
      </c>
      <c r="C288" s="220">
        <v>1976</v>
      </c>
      <c r="D288" s="216" t="s">
        <v>28</v>
      </c>
      <c r="E288" s="216" t="s">
        <v>596</v>
      </c>
      <c r="F288" s="217" t="s">
        <v>5</v>
      </c>
      <c r="H288" s="13" t="str">
        <f t="shared" si="16"/>
        <v>1976</v>
      </c>
      <c r="I288" s="52" t="s">
        <v>2490</v>
      </c>
      <c r="J288" s="13" t="str">
        <f t="shared" si="17"/>
        <v>Feminino</v>
      </c>
      <c r="K288" s="52" t="s">
        <v>2490</v>
      </c>
      <c r="L288" s="13" t="str">
        <f t="shared" si="18"/>
        <v>2o kyu e acima</v>
      </c>
      <c r="M288" s="52" t="s">
        <v>2490</v>
      </c>
      <c r="N288" s="13" t="str">
        <f t="shared" si="19"/>
        <v>KATA</v>
      </c>
      <c r="O288" s="13"/>
      <c r="P288" s="13"/>
      <c r="R288" t="s">
        <v>2439</v>
      </c>
      <c r="S288" t="s">
        <v>2490</v>
      </c>
      <c r="T288" t="s">
        <v>28</v>
      </c>
      <c r="U288" t="s">
        <v>2490</v>
      </c>
      <c r="V288" t="s">
        <v>596</v>
      </c>
      <c r="W288" t="s">
        <v>2490</v>
      </c>
      <c r="X288" t="s">
        <v>5</v>
      </c>
    </row>
    <row r="289" spans="1:24" x14ac:dyDescent="0.25">
      <c r="A289" s="211" t="s">
        <v>914</v>
      </c>
      <c r="B289" s="212">
        <v>216</v>
      </c>
      <c r="C289" s="220">
        <v>1977</v>
      </c>
      <c r="D289" s="216" t="s">
        <v>28</v>
      </c>
      <c r="E289" s="216" t="s">
        <v>596</v>
      </c>
      <c r="F289" s="217" t="s">
        <v>5</v>
      </c>
      <c r="H289" s="13" t="str">
        <f t="shared" si="16"/>
        <v>1977</v>
      </c>
      <c r="I289" s="52" t="s">
        <v>2490</v>
      </c>
      <c r="J289" s="13" t="str">
        <f t="shared" si="17"/>
        <v>Feminino</v>
      </c>
      <c r="K289" s="52" t="s">
        <v>2490</v>
      </c>
      <c r="L289" s="13" t="str">
        <f t="shared" si="18"/>
        <v>2o kyu e acima</v>
      </c>
      <c r="M289" s="52" t="s">
        <v>2490</v>
      </c>
      <c r="N289" s="13" t="str">
        <f t="shared" si="19"/>
        <v>KATA</v>
      </c>
      <c r="O289" s="13"/>
      <c r="P289" s="13"/>
      <c r="R289" t="s">
        <v>2440</v>
      </c>
      <c r="S289" t="s">
        <v>2490</v>
      </c>
      <c r="T289" t="s">
        <v>28</v>
      </c>
      <c r="U289" t="s">
        <v>2490</v>
      </c>
      <c r="V289" t="s">
        <v>596</v>
      </c>
      <c r="W289" t="s">
        <v>2490</v>
      </c>
      <c r="X289" t="s">
        <v>5</v>
      </c>
    </row>
    <row r="290" spans="1:24" x14ac:dyDescent="0.25">
      <c r="A290" s="211" t="s">
        <v>915</v>
      </c>
      <c r="B290" s="212">
        <v>216</v>
      </c>
      <c r="C290" s="220">
        <v>1978</v>
      </c>
      <c r="D290" s="216" t="s">
        <v>28</v>
      </c>
      <c r="E290" s="216" t="s">
        <v>596</v>
      </c>
      <c r="F290" s="217" t="s">
        <v>5</v>
      </c>
      <c r="H290" s="13" t="str">
        <f t="shared" si="16"/>
        <v>1978</v>
      </c>
      <c r="I290" s="52" t="s">
        <v>2490</v>
      </c>
      <c r="J290" s="13" t="str">
        <f t="shared" si="17"/>
        <v>Feminino</v>
      </c>
      <c r="K290" s="52" t="s">
        <v>2490</v>
      </c>
      <c r="L290" s="13" t="str">
        <f t="shared" si="18"/>
        <v>2o kyu e acima</v>
      </c>
      <c r="M290" s="52" t="s">
        <v>2490</v>
      </c>
      <c r="N290" s="13" t="str">
        <f t="shared" si="19"/>
        <v>KATA</v>
      </c>
      <c r="O290" s="13"/>
      <c r="P290" s="13"/>
      <c r="R290" t="s">
        <v>2441</v>
      </c>
      <c r="S290" t="s">
        <v>2490</v>
      </c>
      <c r="T290" t="s">
        <v>28</v>
      </c>
      <c r="U290" t="s">
        <v>2490</v>
      </c>
      <c r="V290" t="s">
        <v>596</v>
      </c>
      <c r="W290" t="s">
        <v>2490</v>
      </c>
      <c r="X290" t="s">
        <v>5</v>
      </c>
    </row>
    <row r="291" spans="1:24" x14ac:dyDescent="0.25">
      <c r="A291" s="211" t="s">
        <v>916</v>
      </c>
      <c r="B291" s="212">
        <v>216</v>
      </c>
      <c r="C291" s="220">
        <v>1979</v>
      </c>
      <c r="D291" s="216" t="s">
        <v>28</v>
      </c>
      <c r="E291" s="216" t="s">
        <v>596</v>
      </c>
      <c r="F291" s="217" t="s">
        <v>5</v>
      </c>
      <c r="H291" s="13" t="str">
        <f t="shared" si="16"/>
        <v>1979</v>
      </c>
      <c r="I291" s="52" t="s">
        <v>2490</v>
      </c>
      <c r="J291" s="13" t="str">
        <f t="shared" si="17"/>
        <v>Feminino</v>
      </c>
      <c r="K291" s="52" t="s">
        <v>2490</v>
      </c>
      <c r="L291" s="13" t="str">
        <f t="shared" si="18"/>
        <v>2o kyu e acima</v>
      </c>
      <c r="M291" s="52" t="s">
        <v>2490</v>
      </c>
      <c r="N291" s="13" t="str">
        <f t="shared" si="19"/>
        <v>KATA</v>
      </c>
      <c r="O291" s="13"/>
      <c r="P291" s="13"/>
      <c r="R291" t="s">
        <v>2442</v>
      </c>
      <c r="S291" t="s">
        <v>2490</v>
      </c>
      <c r="T291" t="s">
        <v>28</v>
      </c>
      <c r="U291" t="s">
        <v>2490</v>
      </c>
      <c r="V291" t="s">
        <v>596</v>
      </c>
      <c r="W291" t="s">
        <v>2490</v>
      </c>
      <c r="X291" t="s">
        <v>5</v>
      </c>
    </row>
    <row r="292" spans="1:24" x14ac:dyDescent="0.25">
      <c r="A292" s="211" t="s">
        <v>917</v>
      </c>
      <c r="B292" s="212">
        <v>216</v>
      </c>
      <c r="C292" s="220">
        <v>1980</v>
      </c>
      <c r="D292" s="216" t="s">
        <v>28</v>
      </c>
      <c r="E292" s="216" t="s">
        <v>596</v>
      </c>
      <c r="F292" s="217" t="s">
        <v>5</v>
      </c>
      <c r="H292" s="13" t="str">
        <f t="shared" si="16"/>
        <v>1980</v>
      </c>
      <c r="I292" s="52" t="s">
        <v>2490</v>
      </c>
      <c r="J292" s="13" t="str">
        <f t="shared" si="17"/>
        <v>Feminino</v>
      </c>
      <c r="K292" s="52" t="s">
        <v>2490</v>
      </c>
      <c r="L292" s="13" t="str">
        <f t="shared" si="18"/>
        <v>2o kyu e acima</v>
      </c>
      <c r="M292" s="52" t="s">
        <v>2490</v>
      </c>
      <c r="N292" s="13" t="str">
        <f t="shared" si="19"/>
        <v>KATA</v>
      </c>
      <c r="O292" s="13"/>
      <c r="P292" s="13"/>
      <c r="R292" t="s">
        <v>2443</v>
      </c>
      <c r="S292" t="s">
        <v>2490</v>
      </c>
      <c r="T292" t="s">
        <v>28</v>
      </c>
      <c r="U292" t="s">
        <v>2490</v>
      </c>
      <c r="V292" t="s">
        <v>596</v>
      </c>
      <c r="W292" t="s">
        <v>2490</v>
      </c>
      <c r="X292" t="s">
        <v>5</v>
      </c>
    </row>
    <row r="293" spans="1:24" x14ac:dyDescent="0.25">
      <c r="A293" s="211" t="s">
        <v>918</v>
      </c>
      <c r="B293" s="212">
        <v>216</v>
      </c>
      <c r="C293" s="220">
        <v>1981</v>
      </c>
      <c r="D293" s="216" t="s">
        <v>28</v>
      </c>
      <c r="E293" s="216" t="s">
        <v>596</v>
      </c>
      <c r="F293" s="217" t="s">
        <v>5</v>
      </c>
      <c r="H293" s="13" t="str">
        <f t="shared" si="16"/>
        <v>1981</v>
      </c>
      <c r="I293" s="52" t="s">
        <v>2490</v>
      </c>
      <c r="J293" s="13" t="str">
        <f t="shared" si="17"/>
        <v>Feminino</v>
      </c>
      <c r="K293" s="52" t="s">
        <v>2490</v>
      </c>
      <c r="L293" s="13" t="str">
        <f t="shared" si="18"/>
        <v>2o kyu e acima</v>
      </c>
      <c r="M293" s="52" t="s">
        <v>2490</v>
      </c>
      <c r="N293" s="13" t="str">
        <f t="shared" si="19"/>
        <v>KATA</v>
      </c>
      <c r="O293" s="13"/>
      <c r="P293" s="13"/>
      <c r="R293" t="s">
        <v>2424</v>
      </c>
      <c r="S293" t="s">
        <v>2490</v>
      </c>
      <c r="T293" t="s">
        <v>28</v>
      </c>
      <c r="U293" t="s">
        <v>2490</v>
      </c>
      <c r="V293" t="s">
        <v>596</v>
      </c>
      <c r="W293" t="s">
        <v>2490</v>
      </c>
      <c r="X293" t="s">
        <v>5</v>
      </c>
    </row>
    <row r="294" spans="1:24" x14ac:dyDescent="0.25">
      <c r="A294" s="206" t="s">
        <v>820</v>
      </c>
      <c r="B294" s="207">
        <v>217</v>
      </c>
      <c r="C294" s="221">
        <v>1962</v>
      </c>
      <c r="D294" s="218" t="s">
        <v>28</v>
      </c>
      <c r="E294" s="218" t="s">
        <v>593</v>
      </c>
      <c r="F294" s="219" t="s">
        <v>5</v>
      </c>
      <c r="H294" s="24" t="str">
        <f t="shared" si="16"/>
        <v>1962</v>
      </c>
      <c r="I294" s="36" t="s">
        <v>2490</v>
      </c>
      <c r="J294" s="24" t="str">
        <f t="shared" si="17"/>
        <v>Feminino</v>
      </c>
      <c r="K294" s="36" t="s">
        <v>2490</v>
      </c>
      <c r="L294" s="24" t="str">
        <f t="shared" si="18"/>
        <v>Até 3o kyu</v>
      </c>
      <c r="M294" s="36" t="s">
        <v>2490</v>
      </c>
      <c r="N294" s="24" t="str">
        <f t="shared" si="19"/>
        <v>KATA</v>
      </c>
      <c r="O294" s="24"/>
      <c r="P294" s="24"/>
      <c r="R294" t="s">
        <v>2445</v>
      </c>
      <c r="S294" t="s">
        <v>2490</v>
      </c>
      <c r="T294" t="s">
        <v>28</v>
      </c>
      <c r="U294" t="s">
        <v>2490</v>
      </c>
      <c r="V294" t="s">
        <v>593</v>
      </c>
      <c r="W294" t="s">
        <v>2490</v>
      </c>
      <c r="X294" t="s">
        <v>5</v>
      </c>
    </row>
    <row r="295" spans="1:24" x14ac:dyDescent="0.25">
      <c r="A295" s="206" t="s">
        <v>821</v>
      </c>
      <c r="B295" s="207">
        <v>217</v>
      </c>
      <c r="C295" s="221">
        <v>1963</v>
      </c>
      <c r="D295" s="218" t="s">
        <v>28</v>
      </c>
      <c r="E295" s="218" t="s">
        <v>593</v>
      </c>
      <c r="F295" s="219" t="s">
        <v>5</v>
      </c>
      <c r="H295" s="24" t="str">
        <f t="shared" si="16"/>
        <v>1963</v>
      </c>
      <c r="I295" s="36" t="s">
        <v>2490</v>
      </c>
      <c r="J295" s="24" t="str">
        <f t="shared" si="17"/>
        <v>Feminino</v>
      </c>
      <c r="K295" s="36" t="s">
        <v>2490</v>
      </c>
      <c r="L295" s="24" t="str">
        <f t="shared" si="18"/>
        <v>Até 3o kyu</v>
      </c>
      <c r="M295" s="36" t="s">
        <v>2490</v>
      </c>
      <c r="N295" s="24" t="str">
        <f t="shared" si="19"/>
        <v>KATA</v>
      </c>
      <c r="O295" s="24"/>
      <c r="P295" s="24"/>
      <c r="R295" t="s">
        <v>2446</v>
      </c>
      <c r="S295" t="s">
        <v>2490</v>
      </c>
      <c r="T295" t="s">
        <v>28</v>
      </c>
      <c r="U295" t="s">
        <v>2490</v>
      </c>
      <c r="V295" t="s">
        <v>593</v>
      </c>
      <c r="W295" t="s">
        <v>2490</v>
      </c>
      <c r="X295" t="s">
        <v>5</v>
      </c>
    </row>
    <row r="296" spans="1:24" x14ac:dyDescent="0.25">
      <c r="A296" s="206" t="s">
        <v>822</v>
      </c>
      <c r="B296" s="207">
        <v>217</v>
      </c>
      <c r="C296" s="221">
        <v>1964</v>
      </c>
      <c r="D296" s="218" t="s">
        <v>28</v>
      </c>
      <c r="E296" s="218" t="s">
        <v>593</v>
      </c>
      <c r="F296" s="219" t="s">
        <v>5</v>
      </c>
      <c r="H296" s="24" t="str">
        <f t="shared" si="16"/>
        <v>1964</v>
      </c>
      <c r="I296" s="36" t="s">
        <v>2490</v>
      </c>
      <c r="J296" s="24" t="str">
        <f t="shared" si="17"/>
        <v>Feminino</v>
      </c>
      <c r="K296" s="36" t="s">
        <v>2490</v>
      </c>
      <c r="L296" s="24" t="str">
        <f t="shared" si="18"/>
        <v>Até 3o kyu</v>
      </c>
      <c r="M296" s="36" t="s">
        <v>2490</v>
      </c>
      <c r="N296" s="24" t="str">
        <f t="shared" si="19"/>
        <v>KATA</v>
      </c>
      <c r="O296" s="24"/>
      <c r="P296" s="24"/>
      <c r="R296" t="s">
        <v>2447</v>
      </c>
      <c r="S296" t="s">
        <v>2490</v>
      </c>
      <c r="T296" t="s">
        <v>28</v>
      </c>
      <c r="U296" t="s">
        <v>2490</v>
      </c>
      <c r="V296" t="s">
        <v>593</v>
      </c>
      <c r="W296" t="s">
        <v>2490</v>
      </c>
      <c r="X296" t="s">
        <v>5</v>
      </c>
    </row>
    <row r="297" spans="1:24" x14ac:dyDescent="0.25">
      <c r="A297" s="206" t="s">
        <v>823</v>
      </c>
      <c r="B297" s="207">
        <v>217</v>
      </c>
      <c r="C297" s="221">
        <v>1965</v>
      </c>
      <c r="D297" s="218" t="s">
        <v>28</v>
      </c>
      <c r="E297" s="218" t="s">
        <v>593</v>
      </c>
      <c r="F297" s="219" t="s">
        <v>5</v>
      </c>
      <c r="H297" s="24" t="str">
        <f t="shared" si="16"/>
        <v>1965</v>
      </c>
      <c r="I297" s="36" t="s">
        <v>2490</v>
      </c>
      <c r="J297" s="24" t="str">
        <f t="shared" si="17"/>
        <v>Feminino</v>
      </c>
      <c r="K297" s="36" t="s">
        <v>2490</v>
      </c>
      <c r="L297" s="24" t="str">
        <f t="shared" si="18"/>
        <v>Até 3o kyu</v>
      </c>
      <c r="M297" s="36" t="s">
        <v>2490</v>
      </c>
      <c r="N297" s="24" t="str">
        <f t="shared" si="19"/>
        <v>KATA</v>
      </c>
      <c r="O297" s="24"/>
      <c r="P297" s="24"/>
      <c r="R297" t="s">
        <v>2448</v>
      </c>
      <c r="S297" t="s">
        <v>2490</v>
      </c>
      <c r="T297" t="s">
        <v>28</v>
      </c>
      <c r="U297" t="s">
        <v>2490</v>
      </c>
      <c r="V297" t="s">
        <v>593</v>
      </c>
      <c r="W297" t="s">
        <v>2490</v>
      </c>
      <c r="X297" t="s">
        <v>5</v>
      </c>
    </row>
    <row r="298" spans="1:24" x14ac:dyDescent="0.25">
      <c r="A298" s="206" t="s">
        <v>824</v>
      </c>
      <c r="B298" s="207">
        <v>217</v>
      </c>
      <c r="C298" s="221">
        <v>1966</v>
      </c>
      <c r="D298" s="218" t="s">
        <v>28</v>
      </c>
      <c r="E298" s="218" t="s">
        <v>593</v>
      </c>
      <c r="F298" s="219" t="s">
        <v>5</v>
      </c>
      <c r="H298" s="24" t="str">
        <f t="shared" si="16"/>
        <v>1966</v>
      </c>
      <c r="I298" s="36" t="s">
        <v>2490</v>
      </c>
      <c r="J298" s="24" t="str">
        <f t="shared" si="17"/>
        <v>Feminino</v>
      </c>
      <c r="K298" s="36" t="s">
        <v>2490</v>
      </c>
      <c r="L298" s="24" t="str">
        <f t="shared" si="18"/>
        <v>Até 3o kyu</v>
      </c>
      <c r="M298" s="36" t="s">
        <v>2490</v>
      </c>
      <c r="N298" s="24" t="str">
        <f t="shared" si="19"/>
        <v>KATA</v>
      </c>
      <c r="O298" s="24"/>
      <c r="P298" s="24"/>
      <c r="R298" t="s">
        <v>2449</v>
      </c>
      <c r="S298" t="s">
        <v>2490</v>
      </c>
      <c r="T298" t="s">
        <v>28</v>
      </c>
      <c r="U298" t="s">
        <v>2490</v>
      </c>
      <c r="V298" t="s">
        <v>593</v>
      </c>
      <c r="W298" t="s">
        <v>2490</v>
      </c>
      <c r="X298" t="s">
        <v>5</v>
      </c>
    </row>
    <row r="299" spans="1:24" x14ac:dyDescent="0.25">
      <c r="A299" s="206" t="s">
        <v>825</v>
      </c>
      <c r="B299" s="207">
        <v>217</v>
      </c>
      <c r="C299" s="221">
        <v>1967</v>
      </c>
      <c r="D299" s="218" t="s">
        <v>28</v>
      </c>
      <c r="E299" s="218" t="s">
        <v>593</v>
      </c>
      <c r="F299" s="219" t="s">
        <v>5</v>
      </c>
      <c r="H299" s="24" t="str">
        <f t="shared" si="16"/>
        <v>1967</v>
      </c>
      <c r="I299" s="36" t="s">
        <v>2490</v>
      </c>
      <c r="J299" s="24" t="str">
        <f t="shared" si="17"/>
        <v>Feminino</v>
      </c>
      <c r="K299" s="36" t="s">
        <v>2490</v>
      </c>
      <c r="L299" s="24" t="str">
        <f t="shared" si="18"/>
        <v>Até 3o kyu</v>
      </c>
      <c r="M299" s="36" t="s">
        <v>2490</v>
      </c>
      <c r="N299" s="24" t="str">
        <f t="shared" si="19"/>
        <v>KATA</v>
      </c>
      <c r="O299" s="24"/>
      <c r="P299" s="24"/>
      <c r="R299" t="s">
        <v>2450</v>
      </c>
      <c r="S299" t="s">
        <v>2490</v>
      </c>
      <c r="T299" t="s">
        <v>28</v>
      </c>
      <c r="U299" t="s">
        <v>2490</v>
      </c>
      <c r="V299" t="s">
        <v>593</v>
      </c>
      <c r="W299" t="s">
        <v>2490</v>
      </c>
      <c r="X299" t="s">
        <v>5</v>
      </c>
    </row>
    <row r="300" spans="1:24" x14ac:dyDescent="0.25">
      <c r="A300" s="206" t="s">
        <v>826</v>
      </c>
      <c r="B300" s="207">
        <v>217</v>
      </c>
      <c r="C300" s="221">
        <v>1968</v>
      </c>
      <c r="D300" s="218" t="s">
        <v>28</v>
      </c>
      <c r="E300" s="218" t="s">
        <v>593</v>
      </c>
      <c r="F300" s="219" t="s">
        <v>5</v>
      </c>
      <c r="H300" s="24" t="str">
        <f t="shared" si="16"/>
        <v>1968</v>
      </c>
      <c r="I300" s="36" t="s">
        <v>2490</v>
      </c>
      <c r="J300" s="24" t="str">
        <f t="shared" si="17"/>
        <v>Feminino</v>
      </c>
      <c r="K300" s="36" t="s">
        <v>2490</v>
      </c>
      <c r="L300" s="24" t="str">
        <f t="shared" si="18"/>
        <v>Até 3o kyu</v>
      </c>
      <c r="M300" s="36" t="s">
        <v>2490</v>
      </c>
      <c r="N300" s="24" t="str">
        <f t="shared" si="19"/>
        <v>KATA</v>
      </c>
      <c r="O300" s="24"/>
      <c r="P300" s="24"/>
      <c r="R300" t="s">
        <v>2451</v>
      </c>
      <c r="S300" t="s">
        <v>2490</v>
      </c>
      <c r="T300" t="s">
        <v>28</v>
      </c>
      <c r="U300" t="s">
        <v>2490</v>
      </c>
      <c r="V300" t="s">
        <v>593</v>
      </c>
      <c r="W300" t="s">
        <v>2490</v>
      </c>
      <c r="X300" t="s">
        <v>5</v>
      </c>
    </row>
    <row r="301" spans="1:24" x14ac:dyDescent="0.25">
      <c r="A301" s="206" t="s">
        <v>827</v>
      </c>
      <c r="B301" s="207">
        <v>217</v>
      </c>
      <c r="C301" s="221">
        <v>1969</v>
      </c>
      <c r="D301" s="218" t="s">
        <v>28</v>
      </c>
      <c r="E301" s="218" t="s">
        <v>593</v>
      </c>
      <c r="F301" s="219" t="s">
        <v>5</v>
      </c>
      <c r="H301" s="24" t="str">
        <f t="shared" si="16"/>
        <v>1969</v>
      </c>
      <c r="I301" s="36" t="s">
        <v>2490</v>
      </c>
      <c r="J301" s="24" t="str">
        <f t="shared" si="17"/>
        <v>Feminino</v>
      </c>
      <c r="K301" s="36" t="s">
        <v>2490</v>
      </c>
      <c r="L301" s="24" t="str">
        <f t="shared" si="18"/>
        <v>Até 3o kyu</v>
      </c>
      <c r="M301" s="36" t="s">
        <v>2490</v>
      </c>
      <c r="N301" s="24" t="str">
        <f t="shared" si="19"/>
        <v>KATA</v>
      </c>
      <c r="O301" s="24"/>
      <c r="P301" s="24"/>
      <c r="R301" t="s">
        <v>2452</v>
      </c>
      <c r="S301" t="s">
        <v>2490</v>
      </c>
      <c r="T301" t="s">
        <v>28</v>
      </c>
      <c r="U301" t="s">
        <v>2490</v>
      </c>
      <c r="V301" t="s">
        <v>593</v>
      </c>
      <c r="W301" t="s">
        <v>2490</v>
      </c>
      <c r="X301" t="s">
        <v>5</v>
      </c>
    </row>
    <row r="302" spans="1:24" x14ac:dyDescent="0.25">
      <c r="A302" s="206" t="s">
        <v>828</v>
      </c>
      <c r="B302" s="207">
        <v>217</v>
      </c>
      <c r="C302" s="221">
        <v>1970</v>
      </c>
      <c r="D302" s="218" t="s">
        <v>28</v>
      </c>
      <c r="E302" s="218" t="s">
        <v>593</v>
      </c>
      <c r="F302" s="219" t="s">
        <v>5</v>
      </c>
      <c r="H302" s="24" t="str">
        <f t="shared" si="16"/>
        <v>1970</v>
      </c>
      <c r="I302" s="36" t="s">
        <v>2490</v>
      </c>
      <c r="J302" s="24" t="str">
        <f t="shared" si="17"/>
        <v>Feminino</v>
      </c>
      <c r="K302" s="36" t="s">
        <v>2490</v>
      </c>
      <c r="L302" s="24" t="str">
        <f t="shared" si="18"/>
        <v>Até 3o kyu</v>
      </c>
      <c r="M302" s="36" t="s">
        <v>2490</v>
      </c>
      <c r="N302" s="24" t="str">
        <f t="shared" si="19"/>
        <v>KATA</v>
      </c>
      <c r="O302" s="24"/>
      <c r="P302" s="24"/>
      <c r="R302" t="s">
        <v>2453</v>
      </c>
      <c r="S302" t="s">
        <v>2490</v>
      </c>
      <c r="T302" t="s">
        <v>28</v>
      </c>
      <c r="U302" t="s">
        <v>2490</v>
      </c>
      <c r="V302" t="s">
        <v>593</v>
      </c>
      <c r="W302" t="s">
        <v>2490</v>
      </c>
      <c r="X302" t="s">
        <v>5</v>
      </c>
    </row>
    <row r="303" spans="1:24" x14ac:dyDescent="0.25">
      <c r="A303" s="206" t="s">
        <v>829</v>
      </c>
      <c r="B303" s="207">
        <v>217</v>
      </c>
      <c r="C303" s="221">
        <v>1971</v>
      </c>
      <c r="D303" s="218" t="s">
        <v>28</v>
      </c>
      <c r="E303" s="218" t="s">
        <v>593</v>
      </c>
      <c r="F303" s="219" t="s">
        <v>5</v>
      </c>
      <c r="H303" s="24" t="str">
        <f t="shared" si="16"/>
        <v>1971</v>
      </c>
      <c r="I303" s="36" t="s">
        <v>2490</v>
      </c>
      <c r="J303" s="24" t="str">
        <f t="shared" si="17"/>
        <v>Feminino</v>
      </c>
      <c r="K303" s="36" t="s">
        <v>2490</v>
      </c>
      <c r="L303" s="24" t="str">
        <f t="shared" si="18"/>
        <v>Até 3o kyu</v>
      </c>
      <c r="M303" s="36" t="s">
        <v>2490</v>
      </c>
      <c r="N303" s="24" t="str">
        <f t="shared" si="19"/>
        <v>KATA</v>
      </c>
      <c r="O303" s="24"/>
      <c r="P303" s="24"/>
      <c r="R303" t="s">
        <v>2434</v>
      </c>
      <c r="S303" t="s">
        <v>2490</v>
      </c>
      <c r="T303" t="s">
        <v>28</v>
      </c>
      <c r="U303" t="s">
        <v>2490</v>
      </c>
      <c r="V303" t="s">
        <v>593</v>
      </c>
      <c r="W303" t="s">
        <v>2490</v>
      </c>
      <c r="X303" t="s">
        <v>5</v>
      </c>
    </row>
    <row r="304" spans="1:24" x14ac:dyDescent="0.25">
      <c r="A304" s="211" t="s">
        <v>899</v>
      </c>
      <c r="B304" s="212">
        <v>218</v>
      </c>
      <c r="C304" s="220">
        <v>1962</v>
      </c>
      <c r="D304" s="216" t="s">
        <v>28</v>
      </c>
      <c r="E304" s="216" t="s">
        <v>596</v>
      </c>
      <c r="F304" s="217" t="s">
        <v>5</v>
      </c>
      <c r="H304" s="13" t="str">
        <f t="shared" si="16"/>
        <v>1962</v>
      </c>
      <c r="I304" s="52" t="s">
        <v>2490</v>
      </c>
      <c r="J304" s="13" t="str">
        <f t="shared" si="17"/>
        <v>Feminino</v>
      </c>
      <c r="K304" s="52" t="s">
        <v>2490</v>
      </c>
      <c r="L304" s="13" t="str">
        <f t="shared" si="18"/>
        <v>2o kyu e acima</v>
      </c>
      <c r="M304" s="52" t="s">
        <v>2490</v>
      </c>
      <c r="N304" s="13" t="str">
        <f t="shared" si="19"/>
        <v>KATA</v>
      </c>
      <c r="O304" s="13"/>
      <c r="P304" s="13"/>
      <c r="R304" t="s">
        <v>2445</v>
      </c>
      <c r="S304" t="s">
        <v>2490</v>
      </c>
      <c r="T304" t="s">
        <v>28</v>
      </c>
      <c r="U304" t="s">
        <v>2490</v>
      </c>
      <c r="V304" t="s">
        <v>596</v>
      </c>
      <c r="W304" t="s">
        <v>2490</v>
      </c>
      <c r="X304" t="s">
        <v>5</v>
      </c>
    </row>
    <row r="305" spans="1:24" x14ac:dyDescent="0.25">
      <c r="A305" s="211" t="s">
        <v>900</v>
      </c>
      <c r="B305" s="212">
        <v>218</v>
      </c>
      <c r="C305" s="220">
        <v>1963</v>
      </c>
      <c r="D305" s="216" t="s">
        <v>28</v>
      </c>
      <c r="E305" s="216" t="s">
        <v>596</v>
      </c>
      <c r="F305" s="217" t="s">
        <v>5</v>
      </c>
      <c r="H305" s="13" t="str">
        <f t="shared" si="16"/>
        <v>1963</v>
      </c>
      <c r="I305" s="52" t="s">
        <v>2490</v>
      </c>
      <c r="J305" s="13" t="str">
        <f t="shared" si="17"/>
        <v>Feminino</v>
      </c>
      <c r="K305" s="52" t="s">
        <v>2490</v>
      </c>
      <c r="L305" s="13" t="str">
        <f t="shared" si="18"/>
        <v>2o kyu e acima</v>
      </c>
      <c r="M305" s="52" t="s">
        <v>2490</v>
      </c>
      <c r="N305" s="13" t="str">
        <f t="shared" si="19"/>
        <v>KATA</v>
      </c>
      <c r="O305" s="13"/>
      <c r="P305" s="13"/>
      <c r="R305" t="s">
        <v>2446</v>
      </c>
      <c r="S305" t="s">
        <v>2490</v>
      </c>
      <c r="T305" t="s">
        <v>28</v>
      </c>
      <c r="U305" t="s">
        <v>2490</v>
      </c>
      <c r="V305" t="s">
        <v>596</v>
      </c>
      <c r="W305" t="s">
        <v>2490</v>
      </c>
      <c r="X305" t="s">
        <v>5</v>
      </c>
    </row>
    <row r="306" spans="1:24" x14ac:dyDescent="0.25">
      <c r="A306" s="211" t="s">
        <v>901</v>
      </c>
      <c r="B306" s="212">
        <v>218</v>
      </c>
      <c r="C306" s="220">
        <v>1964</v>
      </c>
      <c r="D306" s="216" t="s">
        <v>28</v>
      </c>
      <c r="E306" s="216" t="s">
        <v>596</v>
      </c>
      <c r="F306" s="217" t="s">
        <v>5</v>
      </c>
      <c r="H306" s="13" t="str">
        <f t="shared" si="16"/>
        <v>1964</v>
      </c>
      <c r="I306" s="52" t="s">
        <v>2490</v>
      </c>
      <c r="J306" s="13" t="str">
        <f t="shared" si="17"/>
        <v>Feminino</v>
      </c>
      <c r="K306" s="52" t="s">
        <v>2490</v>
      </c>
      <c r="L306" s="13" t="str">
        <f t="shared" si="18"/>
        <v>2o kyu e acima</v>
      </c>
      <c r="M306" s="52" t="s">
        <v>2490</v>
      </c>
      <c r="N306" s="13" t="str">
        <f t="shared" si="19"/>
        <v>KATA</v>
      </c>
      <c r="O306" s="13"/>
      <c r="P306" s="13"/>
      <c r="R306" t="s">
        <v>2447</v>
      </c>
      <c r="S306" t="s">
        <v>2490</v>
      </c>
      <c r="T306" t="s">
        <v>28</v>
      </c>
      <c r="U306" t="s">
        <v>2490</v>
      </c>
      <c r="V306" t="s">
        <v>596</v>
      </c>
      <c r="W306" t="s">
        <v>2490</v>
      </c>
      <c r="X306" t="s">
        <v>5</v>
      </c>
    </row>
    <row r="307" spans="1:24" x14ac:dyDescent="0.25">
      <c r="A307" s="211" t="s">
        <v>902</v>
      </c>
      <c r="B307" s="212">
        <v>218</v>
      </c>
      <c r="C307" s="220">
        <v>1965</v>
      </c>
      <c r="D307" s="216" t="s">
        <v>28</v>
      </c>
      <c r="E307" s="216" t="s">
        <v>596</v>
      </c>
      <c r="F307" s="217" t="s">
        <v>5</v>
      </c>
      <c r="H307" s="13" t="str">
        <f t="shared" si="16"/>
        <v>1965</v>
      </c>
      <c r="I307" s="52" t="s">
        <v>2490</v>
      </c>
      <c r="J307" s="13" t="str">
        <f t="shared" si="17"/>
        <v>Feminino</v>
      </c>
      <c r="K307" s="52" t="s">
        <v>2490</v>
      </c>
      <c r="L307" s="13" t="str">
        <f t="shared" si="18"/>
        <v>2o kyu e acima</v>
      </c>
      <c r="M307" s="52" t="s">
        <v>2490</v>
      </c>
      <c r="N307" s="13" t="str">
        <f t="shared" si="19"/>
        <v>KATA</v>
      </c>
      <c r="O307" s="13"/>
      <c r="P307" s="13"/>
      <c r="R307" t="s">
        <v>2448</v>
      </c>
      <c r="S307" t="s">
        <v>2490</v>
      </c>
      <c r="T307" t="s">
        <v>28</v>
      </c>
      <c r="U307" t="s">
        <v>2490</v>
      </c>
      <c r="V307" t="s">
        <v>596</v>
      </c>
      <c r="W307" t="s">
        <v>2490</v>
      </c>
      <c r="X307" t="s">
        <v>5</v>
      </c>
    </row>
    <row r="308" spans="1:24" x14ac:dyDescent="0.25">
      <c r="A308" s="211" t="s">
        <v>903</v>
      </c>
      <c r="B308" s="212">
        <v>218</v>
      </c>
      <c r="C308" s="220">
        <v>1966</v>
      </c>
      <c r="D308" s="216" t="s">
        <v>28</v>
      </c>
      <c r="E308" s="216" t="s">
        <v>596</v>
      </c>
      <c r="F308" s="217" t="s">
        <v>5</v>
      </c>
      <c r="H308" s="13" t="str">
        <f t="shared" si="16"/>
        <v>1966</v>
      </c>
      <c r="I308" s="52" t="s">
        <v>2490</v>
      </c>
      <c r="J308" s="13" t="str">
        <f t="shared" si="17"/>
        <v>Feminino</v>
      </c>
      <c r="K308" s="52" t="s">
        <v>2490</v>
      </c>
      <c r="L308" s="13" t="str">
        <f t="shared" si="18"/>
        <v>2o kyu e acima</v>
      </c>
      <c r="M308" s="52" t="s">
        <v>2490</v>
      </c>
      <c r="N308" s="13" t="str">
        <f t="shared" si="19"/>
        <v>KATA</v>
      </c>
      <c r="O308" s="13"/>
      <c r="P308" s="13"/>
      <c r="R308" t="s">
        <v>2449</v>
      </c>
      <c r="S308" t="s">
        <v>2490</v>
      </c>
      <c r="T308" t="s">
        <v>28</v>
      </c>
      <c r="U308" t="s">
        <v>2490</v>
      </c>
      <c r="V308" t="s">
        <v>596</v>
      </c>
      <c r="W308" t="s">
        <v>2490</v>
      </c>
      <c r="X308" t="s">
        <v>5</v>
      </c>
    </row>
    <row r="309" spans="1:24" x14ac:dyDescent="0.25">
      <c r="A309" s="211" t="s">
        <v>904</v>
      </c>
      <c r="B309" s="212">
        <v>218</v>
      </c>
      <c r="C309" s="220">
        <v>1967</v>
      </c>
      <c r="D309" s="216" t="s">
        <v>28</v>
      </c>
      <c r="E309" s="216" t="s">
        <v>596</v>
      </c>
      <c r="F309" s="217" t="s">
        <v>5</v>
      </c>
      <c r="H309" s="13" t="str">
        <f t="shared" si="16"/>
        <v>1967</v>
      </c>
      <c r="I309" s="52" t="s">
        <v>2490</v>
      </c>
      <c r="J309" s="13" t="str">
        <f t="shared" si="17"/>
        <v>Feminino</v>
      </c>
      <c r="K309" s="52" t="s">
        <v>2490</v>
      </c>
      <c r="L309" s="13" t="str">
        <f t="shared" si="18"/>
        <v>2o kyu e acima</v>
      </c>
      <c r="M309" s="52" t="s">
        <v>2490</v>
      </c>
      <c r="N309" s="13" t="str">
        <f t="shared" si="19"/>
        <v>KATA</v>
      </c>
      <c r="O309" s="13"/>
      <c r="P309" s="13"/>
      <c r="R309" t="s">
        <v>2450</v>
      </c>
      <c r="S309" t="s">
        <v>2490</v>
      </c>
      <c r="T309" t="s">
        <v>28</v>
      </c>
      <c r="U309" t="s">
        <v>2490</v>
      </c>
      <c r="V309" t="s">
        <v>596</v>
      </c>
      <c r="W309" t="s">
        <v>2490</v>
      </c>
      <c r="X309" t="s">
        <v>5</v>
      </c>
    </row>
    <row r="310" spans="1:24" x14ac:dyDescent="0.25">
      <c r="A310" s="211" t="s">
        <v>905</v>
      </c>
      <c r="B310" s="212">
        <v>218</v>
      </c>
      <c r="C310" s="220">
        <v>1968</v>
      </c>
      <c r="D310" s="216" t="s">
        <v>28</v>
      </c>
      <c r="E310" s="216" t="s">
        <v>596</v>
      </c>
      <c r="F310" s="217" t="s">
        <v>5</v>
      </c>
      <c r="H310" s="13" t="str">
        <f t="shared" si="16"/>
        <v>1968</v>
      </c>
      <c r="I310" s="52" t="s">
        <v>2490</v>
      </c>
      <c r="J310" s="13" t="str">
        <f t="shared" si="17"/>
        <v>Feminino</v>
      </c>
      <c r="K310" s="52" t="s">
        <v>2490</v>
      </c>
      <c r="L310" s="13" t="str">
        <f t="shared" si="18"/>
        <v>2o kyu e acima</v>
      </c>
      <c r="M310" s="52" t="s">
        <v>2490</v>
      </c>
      <c r="N310" s="13" t="str">
        <f t="shared" si="19"/>
        <v>KATA</v>
      </c>
      <c r="O310" s="13"/>
      <c r="P310" s="13"/>
      <c r="R310" t="s">
        <v>2451</v>
      </c>
      <c r="S310" t="s">
        <v>2490</v>
      </c>
      <c r="T310" t="s">
        <v>28</v>
      </c>
      <c r="U310" t="s">
        <v>2490</v>
      </c>
      <c r="V310" t="s">
        <v>596</v>
      </c>
      <c r="W310" t="s">
        <v>2490</v>
      </c>
      <c r="X310" t="s">
        <v>5</v>
      </c>
    </row>
    <row r="311" spans="1:24" x14ac:dyDescent="0.25">
      <c r="A311" s="211" t="s">
        <v>906</v>
      </c>
      <c r="B311" s="212">
        <v>218</v>
      </c>
      <c r="C311" s="220">
        <v>1969</v>
      </c>
      <c r="D311" s="216" t="s">
        <v>28</v>
      </c>
      <c r="E311" s="216" t="s">
        <v>596</v>
      </c>
      <c r="F311" s="217" t="s">
        <v>5</v>
      </c>
      <c r="H311" s="13" t="str">
        <f t="shared" si="16"/>
        <v>1969</v>
      </c>
      <c r="I311" s="52" t="s">
        <v>2490</v>
      </c>
      <c r="J311" s="13" t="str">
        <f t="shared" si="17"/>
        <v>Feminino</v>
      </c>
      <c r="K311" s="52" t="s">
        <v>2490</v>
      </c>
      <c r="L311" s="13" t="str">
        <f t="shared" si="18"/>
        <v>2o kyu e acima</v>
      </c>
      <c r="M311" s="52" t="s">
        <v>2490</v>
      </c>
      <c r="N311" s="13" t="str">
        <f t="shared" si="19"/>
        <v>KATA</v>
      </c>
      <c r="O311" s="13"/>
      <c r="P311" s="13"/>
      <c r="R311" t="s">
        <v>2452</v>
      </c>
      <c r="S311" t="s">
        <v>2490</v>
      </c>
      <c r="T311" t="s">
        <v>28</v>
      </c>
      <c r="U311" t="s">
        <v>2490</v>
      </c>
      <c r="V311" t="s">
        <v>596</v>
      </c>
      <c r="W311" t="s">
        <v>2490</v>
      </c>
      <c r="X311" t="s">
        <v>5</v>
      </c>
    </row>
    <row r="312" spans="1:24" x14ac:dyDescent="0.25">
      <c r="A312" s="211" t="s">
        <v>907</v>
      </c>
      <c r="B312" s="212">
        <v>218</v>
      </c>
      <c r="C312" s="220">
        <v>1970</v>
      </c>
      <c r="D312" s="216" t="s">
        <v>28</v>
      </c>
      <c r="E312" s="216" t="s">
        <v>596</v>
      </c>
      <c r="F312" s="217" t="s">
        <v>5</v>
      </c>
      <c r="H312" s="13" t="str">
        <f t="shared" si="16"/>
        <v>1970</v>
      </c>
      <c r="I312" s="52" t="s">
        <v>2490</v>
      </c>
      <c r="J312" s="13" t="str">
        <f t="shared" si="17"/>
        <v>Feminino</v>
      </c>
      <c r="K312" s="52" t="s">
        <v>2490</v>
      </c>
      <c r="L312" s="13" t="str">
        <f t="shared" si="18"/>
        <v>2o kyu e acima</v>
      </c>
      <c r="M312" s="52" t="s">
        <v>2490</v>
      </c>
      <c r="N312" s="13" t="str">
        <f t="shared" si="19"/>
        <v>KATA</v>
      </c>
      <c r="O312" s="13"/>
      <c r="P312" s="13"/>
      <c r="R312" t="s">
        <v>2453</v>
      </c>
      <c r="S312" t="s">
        <v>2490</v>
      </c>
      <c r="T312" t="s">
        <v>28</v>
      </c>
      <c r="U312" t="s">
        <v>2490</v>
      </c>
      <c r="V312" t="s">
        <v>596</v>
      </c>
      <c r="W312" t="s">
        <v>2490</v>
      </c>
      <c r="X312" t="s">
        <v>5</v>
      </c>
    </row>
    <row r="313" spans="1:24" x14ac:dyDescent="0.25">
      <c r="A313" s="211" t="s">
        <v>908</v>
      </c>
      <c r="B313" s="212">
        <v>218</v>
      </c>
      <c r="C313" s="220">
        <v>1971</v>
      </c>
      <c r="D313" s="216" t="s">
        <v>28</v>
      </c>
      <c r="E313" s="216" t="s">
        <v>596</v>
      </c>
      <c r="F313" s="217" t="s">
        <v>5</v>
      </c>
      <c r="H313" s="13" t="str">
        <f t="shared" si="16"/>
        <v>1971</v>
      </c>
      <c r="I313" s="52" t="s">
        <v>2490</v>
      </c>
      <c r="J313" s="13" t="str">
        <f t="shared" si="17"/>
        <v>Feminino</v>
      </c>
      <c r="K313" s="52" t="s">
        <v>2490</v>
      </c>
      <c r="L313" s="13" t="str">
        <f t="shared" si="18"/>
        <v>2o kyu e acima</v>
      </c>
      <c r="M313" s="52" t="s">
        <v>2490</v>
      </c>
      <c r="N313" s="13" t="str">
        <f t="shared" si="19"/>
        <v>KATA</v>
      </c>
      <c r="O313" s="13"/>
      <c r="P313" s="13"/>
      <c r="R313" t="s">
        <v>2434</v>
      </c>
      <c r="S313" t="s">
        <v>2490</v>
      </c>
      <c r="T313" t="s">
        <v>28</v>
      </c>
      <c r="U313" t="s">
        <v>2490</v>
      </c>
      <c r="V313" t="s">
        <v>596</v>
      </c>
      <c r="W313" t="s">
        <v>2490</v>
      </c>
      <c r="X313" t="s">
        <v>5</v>
      </c>
    </row>
    <row r="314" spans="1:24" x14ac:dyDescent="0.25">
      <c r="A314" s="206" t="s">
        <v>784</v>
      </c>
      <c r="B314" s="207">
        <v>219</v>
      </c>
      <c r="C314" s="221">
        <v>1926</v>
      </c>
      <c r="D314" s="218" t="s">
        <v>28</v>
      </c>
      <c r="E314" s="218" t="s">
        <v>593</v>
      </c>
      <c r="F314" s="219" t="s">
        <v>5</v>
      </c>
      <c r="H314" s="24" t="str">
        <f t="shared" si="16"/>
        <v>1926</v>
      </c>
      <c r="I314" s="36" t="s">
        <v>2490</v>
      </c>
      <c r="J314" s="24" t="str">
        <f t="shared" si="17"/>
        <v>Feminino</v>
      </c>
      <c r="K314" s="36" t="s">
        <v>2490</v>
      </c>
      <c r="L314" s="24" t="str">
        <f t="shared" si="18"/>
        <v>Até 3o kyu</v>
      </c>
      <c r="M314" s="36" t="s">
        <v>2490</v>
      </c>
      <c r="N314" s="24" t="str">
        <f t="shared" si="19"/>
        <v>KATA</v>
      </c>
      <c r="O314" s="24"/>
      <c r="P314" s="24"/>
      <c r="R314" t="s">
        <v>2455</v>
      </c>
      <c r="S314" t="s">
        <v>2490</v>
      </c>
      <c r="T314" t="s">
        <v>28</v>
      </c>
      <c r="U314" t="s">
        <v>2490</v>
      </c>
      <c r="V314" t="s">
        <v>593</v>
      </c>
      <c r="W314" t="s">
        <v>2490</v>
      </c>
      <c r="X314" t="s">
        <v>5</v>
      </c>
    </row>
    <row r="315" spans="1:24" x14ac:dyDescent="0.25">
      <c r="A315" s="206" t="s">
        <v>785</v>
      </c>
      <c r="B315" s="207">
        <v>219</v>
      </c>
      <c r="C315" s="221">
        <v>1927</v>
      </c>
      <c r="D315" s="218" t="s">
        <v>28</v>
      </c>
      <c r="E315" s="218" t="s">
        <v>593</v>
      </c>
      <c r="F315" s="219" t="s">
        <v>5</v>
      </c>
      <c r="H315" s="24" t="str">
        <f t="shared" si="16"/>
        <v>1927</v>
      </c>
      <c r="I315" s="36" t="s">
        <v>2490</v>
      </c>
      <c r="J315" s="24" t="str">
        <f t="shared" si="17"/>
        <v>Feminino</v>
      </c>
      <c r="K315" s="36" t="s">
        <v>2490</v>
      </c>
      <c r="L315" s="24" t="str">
        <f t="shared" si="18"/>
        <v>Até 3o kyu</v>
      </c>
      <c r="M315" s="36" t="s">
        <v>2490</v>
      </c>
      <c r="N315" s="24" t="str">
        <f t="shared" si="19"/>
        <v>KATA</v>
      </c>
      <c r="O315" s="24"/>
      <c r="P315" s="24"/>
      <c r="R315" t="s">
        <v>2456</v>
      </c>
      <c r="S315" t="s">
        <v>2490</v>
      </c>
      <c r="T315" t="s">
        <v>28</v>
      </c>
      <c r="U315" t="s">
        <v>2490</v>
      </c>
      <c r="V315" t="s">
        <v>593</v>
      </c>
      <c r="W315" t="s">
        <v>2490</v>
      </c>
      <c r="X315" t="s">
        <v>5</v>
      </c>
    </row>
    <row r="316" spans="1:24" x14ac:dyDescent="0.25">
      <c r="A316" s="206" t="s">
        <v>786</v>
      </c>
      <c r="B316" s="207">
        <v>219</v>
      </c>
      <c r="C316" s="221">
        <v>1928</v>
      </c>
      <c r="D316" s="218" t="s">
        <v>28</v>
      </c>
      <c r="E316" s="218" t="s">
        <v>593</v>
      </c>
      <c r="F316" s="219" t="s">
        <v>5</v>
      </c>
      <c r="H316" s="24" t="str">
        <f t="shared" si="16"/>
        <v>1928</v>
      </c>
      <c r="I316" s="36" t="s">
        <v>2490</v>
      </c>
      <c r="J316" s="24" t="str">
        <f t="shared" si="17"/>
        <v>Feminino</v>
      </c>
      <c r="K316" s="36" t="s">
        <v>2490</v>
      </c>
      <c r="L316" s="24" t="str">
        <f t="shared" si="18"/>
        <v>Até 3o kyu</v>
      </c>
      <c r="M316" s="36" t="s">
        <v>2490</v>
      </c>
      <c r="N316" s="24" t="str">
        <f t="shared" si="19"/>
        <v>KATA</v>
      </c>
      <c r="O316" s="24"/>
      <c r="P316" s="24"/>
      <c r="R316" t="s">
        <v>2457</v>
      </c>
      <c r="S316" t="s">
        <v>2490</v>
      </c>
      <c r="T316" t="s">
        <v>28</v>
      </c>
      <c r="U316" t="s">
        <v>2490</v>
      </c>
      <c r="V316" t="s">
        <v>593</v>
      </c>
      <c r="W316" t="s">
        <v>2490</v>
      </c>
      <c r="X316" t="s">
        <v>5</v>
      </c>
    </row>
    <row r="317" spans="1:24" x14ac:dyDescent="0.25">
      <c r="A317" s="206" t="s">
        <v>787</v>
      </c>
      <c r="B317" s="207">
        <v>219</v>
      </c>
      <c r="C317" s="221">
        <v>1929</v>
      </c>
      <c r="D317" s="218" t="s">
        <v>28</v>
      </c>
      <c r="E317" s="218" t="s">
        <v>593</v>
      </c>
      <c r="F317" s="219" t="s">
        <v>5</v>
      </c>
      <c r="H317" s="24" t="str">
        <f t="shared" si="16"/>
        <v>1929</v>
      </c>
      <c r="I317" s="36" t="s">
        <v>2490</v>
      </c>
      <c r="J317" s="24" t="str">
        <f t="shared" si="17"/>
        <v>Feminino</v>
      </c>
      <c r="K317" s="36" t="s">
        <v>2490</v>
      </c>
      <c r="L317" s="24" t="str">
        <f t="shared" si="18"/>
        <v>Até 3o kyu</v>
      </c>
      <c r="M317" s="36" t="s">
        <v>2490</v>
      </c>
      <c r="N317" s="24" t="str">
        <f t="shared" si="19"/>
        <v>KATA</v>
      </c>
      <c r="O317" s="24"/>
      <c r="P317" s="24"/>
      <c r="R317" t="s">
        <v>2458</v>
      </c>
      <c r="S317" t="s">
        <v>2490</v>
      </c>
      <c r="T317" t="s">
        <v>28</v>
      </c>
      <c r="U317" t="s">
        <v>2490</v>
      </c>
      <c r="V317" t="s">
        <v>593</v>
      </c>
      <c r="W317" t="s">
        <v>2490</v>
      </c>
      <c r="X317" t="s">
        <v>5</v>
      </c>
    </row>
    <row r="318" spans="1:24" x14ac:dyDescent="0.25">
      <c r="A318" s="206" t="s">
        <v>788</v>
      </c>
      <c r="B318" s="207">
        <v>219</v>
      </c>
      <c r="C318" s="221">
        <v>1930</v>
      </c>
      <c r="D318" s="218" t="s">
        <v>28</v>
      </c>
      <c r="E318" s="218" t="s">
        <v>593</v>
      </c>
      <c r="F318" s="219" t="s">
        <v>5</v>
      </c>
      <c r="H318" s="24" t="str">
        <f t="shared" si="16"/>
        <v>1930</v>
      </c>
      <c r="I318" s="36" t="s">
        <v>2490</v>
      </c>
      <c r="J318" s="24" t="str">
        <f t="shared" si="17"/>
        <v>Feminino</v>
      </c>
      <c r="K318" s="36" t="s">
        <v>2490</v>
      </c>
      <c r="L318" s="24" t="str">
        <f t="shared" si="18"/>
        <v>Até 3o kyu</v>
      </c>
      <c r="M318" s="36" t="s">
        <v>2490</v>
      </c>
      <c r="N318" s="24" t="str">
        <f t="shared" si="19"/>
        <v>KATA</v>
      </c>
      <c r="O318" s="24"/>
      <c r="P318" s="24"/>
      <c r="R318" t="s">
        <v>2459</v>
      </c>
      <c r="S318" t="s">
        <v>2490</v>
      </c>
      <c r="T318" t="s">
        <v>28</v>
      </c>
      <c r="U318" t="s">
        <v>2490</v>
      </c>
      <c r="V318" t="s">
        <v>593</v>
      </c>
      <c r="W318" t="s">
        <v>2490</v>
      </c>
      <c r="X318" t="s">
        <v>5</v>
      </c>
    </row>
    <row r="319" spans="1:24" x14ac:dyDescent="0.25">
      <c r="A319" s="206" t="s">
        <v>789</v>
      </c>
      <c r="B319" s="207">
        <v>219</v>
      </c>
      <c r="C319" s="221">
        <v>1931</v>
      </c>
      <c r="D319" s="218" t="s">
        <v>28</v>
      </c>
      <c r="E319" s="218" t="s">
        <v>593</v>
      </c>
      <c r="F319" s="219" t="s">
        <v>5</v>
      </c>
      <c r="H319" s="24" t="str">
        <f t="shared" si="16"/>
        <v>1931</v>
      </c>
      <c r="I319" s="36" t="s">
        <v>2490</v>
      </c>
      <c r="J319" s="24" t="str">
        <f t="shared" si="17"/>
        <v>Feminino</v>
      </c>
      <c r="K319" s="36" t="s">
        <v>2490</v>
      </c>
      <c r="L319" s="24" t="str">
        <f t="shared" si="18"/>
        <v>Até 3o kyu</v>
      </c>
      <c r="M319" s="36" t="s">
        <v>2490</v>
      </c>
      <c r="N319" s="24" t="str">
        <f t="shared" si="19"/>
        <v>KATA</v>
      </c>
      <c r="O319" s="24"/>
      <c r="P319" s="24"/>
      <c r="R319" t="s">
        <v>2460</v>
      </c>
      <c r="S319" t="s">
        <v>2490</v>
      </c>
      <c r="T319" t="s">
        <v>28</v>
      </c>
      <c r="U319" t="s">
        <v>2490</v>
      </c>
      <c r="V319" t="s">
        <v>593</v>
      </c>
      <c r="W319" t="s">
        <v>2490</v>
      </c>
      <c r="X319" t="s">
        <v>5</v>
      </c>
    </row>
    <row r="320" spans="1:24" x14ac:dyDescent="0.25">
      <c r="A320" s="206" t="s">
        <v>790</v>
      </c>
      <c r="B320" s="207">
        <v>219</v>
      </c>
      <c r="C320" s="221">
        <v>1932</v>
      </c>
      <c r="D320" s="218" t="s">
        <v>28</v>
      </c>
      <c r="E320" s="218" t="s">
        <v>593</v>
      </c>
      <c r="F320" s="219" t="s">
        <v>5</v>
      </c>
      <c r="H320" s="24" t="str">
        <f t="shared" si="16"/>
        <v>1932</v>
      </c>
      <c r="I320" s="36" t="s">
        <v>2490</v>
      </c>
      <c r="J320" s="24" t="str">
        <f t="shared" si="17"/>
        <v>Feminino</v>
      </c>
      <c r="K320" s="36" t="s">
        <v>2490</v>
      </c>
      <c r="L320" s="24" t="str">
        <f t="shared" si="18"/>
        <v>Até 3o kyu</v>
      </c>
      <c r="M320" s="36" t="s">
        <v>2490</v>
      </c>
      <c r="N320" s="24" t="str">
        <f t="shared" si="19"/>
        <v>KATA</v>
      </c>
      <c r="O320" s="24"/>
      <c r="P320" s="24"/>
      <c r="R320" t="s">
        <v>2461</v>
      </c>
      <c r="S320" t="s">
        <v>2490</v>
      </c>
      <c r="T320" t="s">
        <v>28</v>
      </c>
      <c r="U320" t="s">
        <v>2490</v>
      </c>
      <c r="V320" t="s">
        <v>593</v>
      </c>
      <c r="W320" t="s">
        <v>2490</v>
      </c>
      <c r="X320" t="s">
        <v>5</v>
      </c>
    </row>
    <row r="321" spans="1:24" x14ac:dyDescent="0.25">
      <c r="A321" s="206" t="s">
        <v>791</v>
      </c>
      <c r="B321" s="207">
        <v>219</v>
      </c>
      <c r="C321" s="221">
        <v>1933</v>
      </c>
      <c r="D321" s="218" t="s">
        <v>28</v>
      </c>
      <c r="E321" s="218" t="s">
        <v>593</v>
      </c>
      <c r="F321" s="219" t="s">
        <v>5</v>
      </c>
      <c r="H321" s="24" t="str">
        <f t="shared" si="16"/>
        <v>1933</v>
      </c>
      <c r="I321" s="36" t="s">
        <v>2490</v>
      </c>
      <c r="J321" s="24" t="str">
        <f t="shared" si="17"/>
        <v>Feminino</v>
      </c>
      <c r="K321" s="36" t="s">
        <v>2490</v>
      </c>
      <c r="L321" s="24" t="str">
        <f t="shared" si="18"/>
        <v>Até 3o kyu</v>
      </c>
      <c r="M321" s="36" t="s">
        <v>2490</v>
      </c>
      <c r="N321" s="24" t="str">
        <f t="shared" si="19"/>
        <v>KATA</v>
      </c>
      <c r="O321" s="24"/>
      <c r="P321" s="24"/>
      <c r="R321" t="s">
        <v>2462</v>
      </c>
      <c r="S321" t="s">
        <v>2490</v>
      </c>
      <c r="T321" t="s">
        <v>28</v>
      </c>
      <c r="U321" t="s">
        <v>2490</v>
      </c>
      <c r="V321" t="s">
        <v>593</v>
      </c>
      <c r="W321" t="s">
        <v>2490</v>
      </c>
      <c r="X321" t="s">
        <v>5</v>
      </c>
    </row>
    <row r="322" spans="1:24" x14ac:dyDescent="0.25">
      <c r="A322" s="206" t="s">
        <v>792</v>
      </c>
      <c r="B322" s="207">
        <v>219</v>
      </c>
      <c r="C322" s="221">
        <v>1934</v>
      </c>
      <c r="D322" s="218" t="s">
        <v>28</v>
      </c>
      <c r="E322" s="218" t="s">
        <v>593</v>
      </c>
      <c r="F322" s="219" t="s">
        <v>5</v>
      </c>
      <c r="H322" s="24" t="str">
        <f t="shared" si="16"/>
        <v>1934</v>
      </c>
      <c r="I322" s="36" t="s">
        <v>2490</v>
      </c>
      <c r="J322" s="24" t="str">
        <f t="shared" si="17"/>
        <v>Feminino</v>
      </c>
      <c r="K322" s="36" t="s">
        <v>2490</v>
      </c>
      <c r="L322" s="24" t="str">
        <f t="shared" si="18"/>
        <v>Até 3o kyu</v>
      </c>
      <c r="M322" s="36" t="s">
        <v>2490</v>
      </c>
      <c r="N322" s="24" t="str">
        <f t="shared" si="19"/>
        <v>KATA</v>
      </c>
      <c r="O322" s="24"/>
      <c r="P322" s="24"/>
      <c r="R322" t="s">
        <v>2463</v>
      </c>
      <c r="S322" t="s">
        <v>2490</v>
      </c>
      <c r="T322" t="s">
        <v>28</v>
      </c>
      <c r="U322" t="s">
        <v>2490</v>
      </c>
      <c r="V322" t="s">
        <v>593</v>
      </c>
      <c r="W322" t="s">
        <v>2490</v>
      </c>
      <c r="X322" t="s">
        <v>5</v>
      </c>
    </row>
    <row r="323" spans="1:24" x14ac:dyDescent="0.25">
      <c r="A323" s="206" t="s">
        <v>793</v>
      </c>
      <c r="B323" s="207">
        <v>219</v>
      </c>
      <c r="C323" s="221">
        <v>1935</v>
      </c>
      <c r="D323" s="218" t="s">
        <v>28</v>
      </c>
      <c r="E323" s="218" t="s">
        <v>593</v>
      </c>
      <c r="F323" s="219" t="s">
        <v>5</v>
      </c>
      <c r="H323" s="24" t="str">
        <f t="shared" si="16"/>
        <v>1935</v>
      </c>
      <c r="I323" s="36" t="s">
        <v>2490</v>
      </c>
      <c r="J323" s="24" t="str">
        <f t="shared" si="17"/>
        <v>Feminino</v>
      </c>
      <c r="K323" s="36" t="s">
        <v>2490</v>
      </c>
      <c r="L323" s="24" t="str">
        <f t="shared" si="18"/>
        <v>Até 3o kyu</v>
      </c>
      <c r="M323" s="36" t="s">
        <v>2490</v>
      </c>
      <c r="N323" s="24" t="str">
        <f t="shared" si="19"/>
        <v>KATA</v>
      </c>
      <c r="O323" s="24"/>
      <c r="P323" s="24"/>
      <c r="R323" t="s">
        <v>2464</v>
      </c>
      <c r="S323" t="s">
        <v>2490</v>
      </c>
      <c r="T323" t="s">
        <v>28</v>
      </c>
      <c r="U323" t="s">
        <v>2490</v>
      </c>
      <c r="V323" t="s">
        <v>593</v>
      </c>
      <c r="W323" t="s">
        <v>2490</v>
      </c>
      <c r="X323" t="s">
        <v>5</v>
      </c>
    </row>
    <row r="324" spans="1:24" x14ac:dyDescent="0.25">
      <c r="A324" s="206" t="s">
        <v>794</v>
      </c>
      <c r="B324" s="207">
        <v>219</v>
      </c>
      <c r="C324" s="221">
        <v>1936</v>
      </c>
      <c r="D324" s="218" t="s">
        <v>28</v>
      </c>
      <c r="E324" s="218" t="s">
        <v>593</v>
      </c>
      <c r="F324" s="219" t="s">
        <v>5</v>
      </c>
      <c r="H324" s="24" t="str">
        <f t="shared" ref="H324:H387" si="20">_xlfn.CONCAT(C324)</f>
        <v>1936</v>
      </c>
      <c r="I324" s="36" t="s">
        <v>2490</v>
      </c>
      <c r="J324" s="24" t="str">
        <f t="shared" ref="J324:J387" si="21">_xlfn.CONCAT(D324)</f>
        <v>Feminino</v>
      </c>
      <c r="K324" s="36" t="s">
        <v>2490</v>
      </c>
      <c r="L324" s="24" t="str">
        <f t="shared" ref="L324:L387" si="22">_xlfn.CONCAT(E324)</f>
        <v>Até 3o kyu</v>
      </c>
      <c r="M324" s="36" t="s">
        <v>2490</v>
      </c>
      <c r="N324" s="24" t="str">
        <f t="shared" ref="N324:N387" si="23">_xlfn.CONCAT(F324)</f>
        <v>KATA</v>
      </c>
      <c r="O324" s="24"/>
      <c r="P324" s="24"/>
      <c r="R324" t="s">
        <v>2465</v>
      </c>
      <c r="S324" t="s">
        <v>2490</v>
      </c>
      <c r="T324" t="s">
        <v>28</v>
      </c>
      <c r="U324" t="s">
        <v>2490</v>
      </c>
      <c r="V324" t="s">
        <v>593</v>
      </c>
      <c r="W324" t="s">
        <v>2490</v>
      </c>
      <c r="X324" t="s">
        <v>5</v>
      </c>
    </row>
    <row r="325" spans="1:24" x14ac:dyDescent="0.25">
      <c r="A325" s="206" t="s">
        <v>795</v>
      </c>
      <c r="B325" s="207">
        <v>219</v>
      </c>
      <c r="C325" s="221">
        <v>1937</v>
      </c>
      <c r="D325" s="218" t="s">
        <v>28</v>
      </c>
      <c r="E325" s="218" t="s">
        <v>593</v>
      </c>
      <c r="F325" s="219" t="s">
        <v>5</v>
      </c>
      <c r="H325" s="24" t="str">
        <f t="shared" si="20"/>
        <v>1937</v>
      </c>
      <c r="I325" s="36" t="s">
        <v>2490</v>
      </c>
      <c r="J325" s="24" t="str">
        <f t="shared" si="21"/>
        <v>Feminino</v>
      </c>
      <c r="K325" s="36" t="s">
        <v>2490</v>
      </c>
      <c r="L325" s="24" t="str">
        <f t="shared" si="22"/>
        <v>Até 3o kyu</v>
      </c>
      <c r="M325" s="36" t="s">
        <v>2490</v>
      </c>
      <c r="N325" s="24" t="str">
        <f t="shared" si="23"/>
        <v>KATA</v>
      </c>
      <c r="O325" s="24"/>
      <c r="P325" s="24"/>
      <c r="R325" t="s">
        <v>2466</v>
      </c>
      <c r="S325" t="s">
        <v>2490</v>
      </c>
      <c r="T325" t="s">
        <v>28</v>
      </c>
      <c r="U325" t="s">
        <v>2490</v>
      </c>
      <c r="V325" t="s">
        <v>593</v>
      </c>
      <c r="W325" t="s">
        <v>2490</v>
      </c>
      <c r="X325" t="s">
        <v>5</v>
      </c>
    </row>
    <row r="326" spans="1:24" x14ac:dyDescent="0.25">
      <c r="A326" s="206" t="s">
        <v>796</v>
      </c>
      <c r="B326" s="207">
        <v>219</v>
      </c>
      <c r="C326" s="221">
        <v>1938</v>
      </c>
      <c r="D326" s="218" t="s">
        <v>28</v>
      </c>
      <c r="E326" s="218" t="s">
        <v>593</v>
      </c>
      <c r="F326" s="219" t="s">
        <v>5</v>
      </c>
      <c r="H326" s="24" t="str">
        <f t="shared" si="20"/>
        <v>1938</v>
      </c>
      <c r="I326" s="36" t="s">
        <v>2490</v>
      </c>
      <c r="J326" s="24" t="str">
        <f t="shared" si="21"/>
        <v>Feminino</v>
      </c>
      <c r="K326" s="36" t="s">
        <v>2490</v>
      </c>
      <c r="L326" s="24" t="str">
        <f t="shared" si="22"/>
        <v>Até 3o kyu</v>
      </c>
      <c r="M326" s="36" t="s">
        <v>2490</v>
      </c>
      <c r="N326" s="24" t="str">
        <f t="shared" si="23"/>
        <v>KATA</v>
      </c>
      <c r="O326" s="24"/>
      <c r="P326" s="24"/>
      <c r="R326" t="s">
        <v>2467</v>
      </c>
      <c r="S326" t="s">
        <v>2490</v>
      </c>
      <c r="T326" t="s">
        <v>28</v>
      </c>
      <c r="U326" t="s">
        <v>2490</v>
      </c>
      <c r="V326" t="s">
        <v>593</v>
      </c>
      <c r="W326" t="s">
        <v>2490</v>
      </c>
      <c r="X326" t="s">
        <v>5</v>
      </c>
    </row>
    <row r="327" spans="1:24" x14ac:dyDescent="0.25">
      <c r="A327" s="206" t="s">
        <v>797</v>
      </c>
      <c r="B327" s="207">
        <v>219</v>
      </c>
      <c r="C327" s="221">
        <v>1939</v>
      </c>
      <c r="D327" s="218" t="s">
        <v>28</v>
      </c>
      <c r="E327" s="218" t="s">
        <v>593</v>
      </c>
      <c r="F327" s="219" t="s">
        <v>5</v>
      </c>
      <c r="H327" s="24" t="str">
        <f t="shared" si="20"/>
        <v>1939</v>
      </c>
      <c r="I327" s="36" t="s">
        <v>2490</v>
      </c>
      <c r="J327" s="24" t="str">
        <f t="shared" si="21"/>
        <v>Feminino</v>
      </c>
      <c r="K327" s="36" t="s">
        <v>2490</v>
      </c>
      <c r="L327" s="24" t="str">
        <f t="shared" si="22"/>
        <v>Até 3o kyu</v>
      </c>
      <c r="M327" s="36" t="s">
        <v>2490</v>
      </c>
      <c r="N327" s="24" t="str">
        <f t="shared" si="23"/>
        <v>KATA</v>
      </c>
      <c r="O327" s="24"/>
      <c r="P327" s="24"/>
      <c r="R327" t="s">
        <v>2468</v>
      </c>
      <c r="S327" t="s">
        <v>2490</v>
      </c>
      <c r="T327" t="s">
        <v>28</v>
      </c>
      <c r="U327" t="s">
        <v>2490</v>
      </c>
      <c r="V327" t="s">
        <v>593</v>
      </c>
      <c r="W327" t="s">
        <v>2490</v>
      </c>
      <c r="X327" t="s">
        <v>5</v>
      </c>
    </row>
    <row r="328" spans="1:24" x14ac:dyDescent="0.25">
      <c r="A328" s="206" t="s">
        <v>798</v>
      </c>
      <c r="B328" s="207">
        <v>219</v>
      </c>
      <c r="C328" s="221">
        <v>1940</v>
      </c>
      <c r="D328" s="218" t="s">
        <v>28</v>
      </c>
      <c r="E328" s="218" t="s">
        <v>593</v>
      </c>
      <c r="F328" s="219" t="s">
        <v>5</v>
      </c>
      <c r="H328" s="24" t="str">
        <f t="shared" si="20"/>
        <v>1940</v>
      </c>
      <c r="I328" s="36" t="s">
        <v>2490</v>
      </c>
      <c r="J328" s="24" t="str">
        <f t="shared" si="21"/>
        <v>Feminino</v>
      </c>
      <c r="K328" s="36" t="s">
        <v>2490</v>
      </c>
      <c r="L328" s="24" t="str">
        <f t="shared" si="22"/>
        <v>Até 3o kyu</v>
      </c>
      <c r="M328" s="36" t="s">
        <v>2490</v>
      </c>
      <c r="N328" s="24" t="str">
        <f t="shared" si="23"/>
        <v>KATA</v>
      </c>
      <c r="O328" s="24"/>
      <c r="P328" s="24"/>
      <c r="R328" t="s">
        <v>2469</v>
      </c>
      <c r="S328" t="s">
        <v>2490</v>
      </c>
      <c r="T328" t="s">
        <v>28</v>
      </c>
      <c r="U328" t="s">
        <v>2490</v>
      </c>
      <c r="V328" t="s">
        <v>593</v>
      </c>
      <c r="W328" t="s">
        <v>2490</v>
      </c>
      <c r="X328" t="s">
        <v>5</v>
      </c>
    </row>
    <row r="329" spans="1:24" x14ac:dyDescent="0.25">
      <c r="A329" s="206" t="s">
        <v>799</v>
      </c>
      <c r="B329" s="207">
        <v>219</v>
      </c>
      <c r="C329" s="221">
        <v>1941</v>
      </c>
      <c r="D329" s="218" t="s">
        <v>28</v>
      </c>
      <c r="E329" s="218" t="s">
        <v>593</v>
      </c>
      <c r="F329" s="219" t="s">
        <v>5</v>
      </c>
      <c r="H329" s="24" t="str">
        <f t="shared" si="20"/>
        <v>1941</v>
      </c>
      <c r="I329" s="36" t="s">
        <v>2490</v>
      </c>
      <c r="J329" s="24" t="str">
        <f t="shared" si="21"/>
        <v>Feminino</v>
      </c>
      <c r="K329" s="36" t="s">
        <v>2490</v>
      </c>
      <c r="L329" s="24" t="str">
        <f t="shared" si="22"/>
        <v>Até 3o kyu</v>
      </c>
      <c r="M329" s="36" t="s">
        <v>2490</v>
      </c>
      <c r="N329" s="24" t="str">
        <f t="shared" si="23"/>
        <v>KATA</v>
      </c>
      <c r="O329" s="24"/>
      <c r="P329" s="24"/>
      <c r="R329" t="s">
        <v>2470</v>
      </c>
      <c r="S329" t="s">
        <v>2490</v>
      </c>
      <c r="T329" t="s">
        <v>28</v>
      </c>
      <c r="U329" t="s">
        <v>2490</v>
      </c>
      <c r="V329" t="s">
        <v>593</v>
      </c>
      <c r="W329" t="s">
        <v>2490</v>
      </c>
      <c r="X329" t="s">
        <v>5</v>
      </c>
    </row>
    <row r="330" spans="1:24" x14ac:dyDescent="0.25">
      <c r="A330" s="206" t="s">
        <v>800</v>
      </c>
      <c r="B330" s="207">
        <v>219</v>
      </c>
      <c r="C330" s="221">
        <v>1942</v>
      </c>
      <c r="D330" s="218" t="s">
        <v>28</v>
      </c>
      <c r="E330" s="218" t="s">
        <v>593</v>
      </c>
      <c r="F330" s="219" t="s">
        <v>5</v>
      </c>
      <c r="H330" s="24" t="str">
        <f t="shared" si="20"/>
        <v>1942</v>
      </c>
      <c r="I330" s="36" t="s">
        <v>2490</v>
      </c>
      <c r="J330" s="24" t="str">
        <f t="shared" si="21"/>
        <v>Feminino</v>
      </c>
      <c r="K330" s="36" t="s">
        <v>2490</v>
      </c>
      <c r="L330" s="24" t="str">
        <f t="shared" si="22"/>
        <v>Até 3o kyu</v>
      </c>
      <c r="M330" s="36" t="s">
        <v>2490</v>
      </c>
      <c r="N330" s="24" t="str">
        <f t="shared" si="23"/>
        <v>KATA</v>
      </c>
      <c r="O330" s="24"/>
      <c r="P330" s="24"/>
      <c r="R330" t="s">
        <v>2471</v>
      </c>
      <c r="S330" t="s">
        <v>2490</v>
      </c>
      <c r="T330" t="s">
        <v>28</v>
      </c>
      <c r="U330" t="s">
        <v>2490</v>
      </c>
      <c r="V330" t="s">
        <v>593</v>
      </c>
      <c r="W330" t="s">
        <v>2490</v>
      </c>
      <c r="X330" t="s">
        <v>5</v>
      </c>
    </row>
    <row r="331" spans="1:24" x14ac:dyDescent="0.25">
      <c r="A331" s="206" t="s">
        <v>801</v>
      </c>
      <c r="B331" s="207">
        <v>219</v>
      </c>
      <c r="C331" s="221">
        <v>1943</v>
      </c>
      <c r="D331" s="218" t="s">
        <v>28</v>
      </c>
      <c r="E331" s="218" t="s">
        <v>593</v>
      </c>
      <c r="F331" s="219" t="s">
        <v>5</v>
      </c>
      <c r="H331" s="24" t="str">
        <f t="shared" si="20"/>
        <v>1943</v>
      </c>
      <c r="I331" s="36" t="s">
        <v>2490</v>
      </c>
      <c r="J331" s="24" t="str">
        <f t="shared" si="21"/>
        <v>Feminino</v>
      </c>
      <c r="K331" s="36" t="s">
        <v>2490</v>
      </c>
      <c r="L331" s="24" t="str">
        <f t="shared" si="22"/>
        <v>Até 3o kyu</v>
      </c>
      <c r="M331" s="36" t="s">
        <v>2490</v>
      </c>
      <c r="N331" s="24" t="str">
        <f t="shared" si="23"/>
        <v>KATA</v>
      </c>
      <c r="O331" s="24"/>
      <c r="P331" s="24"/>
      <c r="R331" t="s">
        <v>2472</v>
      </c>
      <c r="S331" t="s">
        <v>2490</v>
      </c>
      <c r="T331" t="s">
        <v>28</v>
      </c>
      <c r="U331" t="s">
        <v>2490</v>
      </c>
      <c r="V331" t="s">
        <v>593</v>
      </c>
      <c r="W331" t="s">
        <v>2490</v>
      </c>
      <c r="X331" t="s">
        <v>5</v>
      </c>
    </row>
    <row r="332" spans="1:24" x14ac:dyDescent="0.25">
      <c r="A332" s="206" t="s">
        <v>802</v>
      </c>
      <c r="B332" s="207">
        <v>219</v>
      </c>
      <c r="C332" s="221">
        <v>1944</v>
      </c>
      <c r="D332" s="218" t="s">
        <v>28</v>
      </c>
      <c r="E332" s="218" t="s">
        <v>593</v>
      </c>
      <c r="F332" s="219" t="s">
        <v>5</v>
      </c>
      <c r="H332" s="24" t="str">
        <f t="shared" si="20"/>
        <v>1944</v>
      </c>
      <c r="I332" s="36" t="s">
        <v>2490</v>
      </c>
      <c r="J332" s="24" t="str">
        <f t="shared" si="21"/>
        <v>Feminino</v>
      </c>
      <c r="K332" s="36" t="s">
        <v>2490</v>
      </c>
      <c r="L332" s="24" t="str">
        <f t="shared" si="22"/>
        <v>Até 3o kyu</v>
      </c>
      <c r="M332" s="36" t="s">
        <v>2490</v>
      </c>
      <c r="N332" s="24" t="str">
        <f t="shared" si="23"/>
        <v>KATA</v>
      </c>
      <c r="O332" s="24"/>
      <c r="P332" s="24"/>
      <c r="R332" t="s">
        <v>2473</v>
      </c>
      <c r="S332" t="s">
        <v>2490</v>
      </c>
      <c r="T332" t="s">
        <v>28</v>
      </c>
      <c r="U332" t="s">
        <v>2490</v>
      </c>
      <c r="V332" t="s">
        <v>593</v>
      </c>
      <c r="W332" t="s">
        <v>2490</v>
      </c>
      <c r="X332" t="s">
        <v>5</v>
      </c>
    </row>
    <row r="333" spans="1:24" x14ac:dyDescent="0.25">
      <c r="A333" s="206" t="s">
        <v>803</v>
      </c>
      <c r="B333" s="207">
        <v>219</v>
      </c>
      <c r="C333" s="221">
        <v>1945</v>
      </c>
      <c r="D333" s="218" t="s">
        <v>28</v>
      </c>
      <c r="E333" s="218" t="s">
        <v>593</v>
      </c>
      <c r="F333" s="219" t="s">
        <v>5</v>
      </c>
      <c r="H333" s="24" t="str">
        <f t="shared" si="20"/>
        <v>1945</v>
      </c>
      <c r="I333" s="36" t="s">
        <v>2490</v>
      </c>
      <c r="J333" s="24" t="str">
        <f t="shared" si="21"/>
        <v>Feminino</v>
      </c>
      <c r="K333" s="36" t="s">
        <v>2490</v>
      </c>
      <c r="L333" s="24" t="str">
        <f t="shared" si="22"/>
        <v>Até 3o kyu</v>
      </c>
      <c r="M333" s="36" t="s">
        <v>2490</v>
      </c>
      <c r="N333" s="24" t="str">
        <f t="shared" si="23"/>
        <v>KATA</v>
      </c>
      <c r="O333" s="24"/>
      <c r="P333" s="24"/>
      <c r="R333" t="s">
        <v>2474</v>
      </c>
      <c r="S333" t="s">
        <v>2490</v>
      </c>
      <c r="T333" t="s">
        <v>28</v>
      </c>
      <c r="U333" t="s">
        <v>2490</v>
      </c>
      <c r="V333" t="s">
        <v>593</v>
      </c>
      <c r="W333" t="s">
        <v>2490</v>
      </c>
      <c r="X333" t="s">
        <v>5</v>
      </c>
    </row>
    <row r="334" spans="1:24" x14ac:dyDescent="0.25">
      <c r="A334" s="206" t="s">
        <v>804</v>
      </c>
      <c r="B334" s="207">
        <v>219</v>
      </c>
      <c r="C334" s="221">
        <v>1946</v>
      </c>
      <c r="D334" s="218" t="s">
        <v>28</v>
      </c>
      <c r="E334" s="218" t="s">
        <v>593</v>
      </c>
      <c r="F334" s="219" t="s">
        <v>5</v>
      </c>
      <c r="H334" s="24" t="str">
        <f t="shared" si="20"/>
        <v>1946</v>
      </c>
      <c r="I334" s="36" t="s">
        <v>2490</v>
      </c>
      <c r="J334" s="24" t="str">
        <f t="shared" si="21"/>
        <v>Feminino</v>
      </c>
      <c r="K334" s="36" t="s">
        <v>2490</v>
      </c>
      <c r="L334" s="24" t="str">
        <f t="shared" si="22"/>
        <v>Até 3o kyu</v>
      </c>
      <c r="M334" s="36" t="s">
        <v>2490</v>
      </c>
      <c r="N334" s="24" t="str">
        <f t="shared" si="23"/>
        <v>KATA</v>
      </c>
      <c r="O334" s="24"/>
      <c r="P334" s="24"/>
      <c r="R334" t="s">
        <v>2475</v>
      </c>
      <c r="S334" t="s">
        <v>2490</v>
      </c>
      <c r="T334" t="s">
        <v>28</v>
      </c>
      <c r="U334" t="s">
        <v>2490</v>
      </c>
      <c r="V334" t="s">
        <v>593</v>
      </c>
      <c r="W334" t="s">
        <v>2490</v>
      </c>
      <c r="X334" t="s">
        <v>5</v>
      </c>
    </row>
    <row r="335" spans="1:24" x14ac:dyDescent="0.25">
      <c r="A335" s="206" t="s">
        <v>805</v>
      </c>
      <c r="B335" s="207">
        <v>219</v>
      </c>
      <c r="C335" s="221">
        <v>1947</v>
      </c>
      <c r="D335" s="218" t="s">
        <v>28</v>
      </c>
      <c r="E335" s="218" t="s">
        <v>593</v>
      </c>
      <c r="F335" s="219" t="s">
        <v>5</v>
      </c>
      <c r="H335" s="24" t="str">
        <f t="shared" si="20"/>
        <v>1947</v>
      </c>
      <c r="I335" s="36" t="s">
        <v>2490</v>
      </c>
      <c r="J335" s="24" t="str">
        <f t="shared" si="21"/>
        <v>Feminino</v>
      </c>
      <c r="K335" s="36" t="s">
        <v>2490</v>
      </c>
      <c r="L335" s="24" t="str">
        <f t="shared" si="22"/>
        <v>Até 3o kyu</v>
      </c>
      <c r="M335" s="36" t="s">
        <v>2490</v>
      </c>
      <c r="N335" s="24" t="str">
        <f t="shared" si="23"/>
        <v>KATA</v>
      </c>
      <c r="O335" s="24"/>
      <c r="P335" s="24"/>
      <c r="R335" t="s">
        <v>2476</v>
      </c>
      <c r="S335" t="s">
        <v>2490</v>
      </c>
      <c r="T335" t="s">
        <v>28</v>
      </c>
      <c r="U335" t="s">
        <v>2490</v>
      </c>
      <c r="V335" t="s">
        <v>593</v>
      </c>
      <c r="W335" t="s">
        <v>2490</v>
      </c>
      <c r="X335" t="s">
        <v>5</v>
      </c>
    </row>
    <row r="336" spans="1:24" x14ac:dyDescent="0.25">
      <c r="A336" s="206" t="s">
        <v>806</v>
      </c>
      <c r="B336" s="207">
        <v>219</v>
      </c>
      <c r="C336" s="221">
        <v>1948</v>
      </c>
      <c r="D336" s="218" t="s">
        <v>28</v>
      </c>
      <c r="E336" s="218" t="s">
        <v>593</v>
      </c>
      <c r="F336" s="219" t="s">
        <v>5</v>
      </c>
      <c r="H336" s="24" t="str">
        <f t="shared" si="20"/>
        <v>1948</v>
      </c>
      <c r="I336" s="36" t="s">
        <v>2490</v>
      </c>
      <c r="J336" s="24" t="str">
        <f t="shared" si="21"/>
        <v>Feminino</v>
      </c>
      <c r="K336" s="36" t="s">
        <v>2490</v>
      </c>
      <c r="L336" s="24" t="str">
        <f t="shared" si="22"/>
        <v>Até 3o kyu</v>
      </c>
      <c r="M336" s="36" t="s">
        <v>2490</v>
      </c>
      <c r="N336" s="24" t="str">
        <f t="shared" si="23"/>
        <v>KATA</v>
      </c>
      <c r="O336" s="24"/>
      <c r="P336" s="24"/>
      <c r="R336" t="s">
        <v>2477</v>
      </c>
      <c r="S336" t="s">
        <v>2490</v>
      </c>
      <c r="T336" t="s">
        <v>28</v>
      </c>
      <c r="U336" t="s">
        <v>2490</v>
      </c>
      <c r="V336" t="s">
        <v>593</v>
      </c>
      <c r="W336" t="s">
        <v>2490</v>
      </c>
      <c r="X336" t="s">
        <v>5</v>
      </c>
    </row>
    <row r="337" spans="1:24" x14ac:dyDescent="0.25">
      <c r="A337" s="206" t="s">
        <v>807</v>
      </c>
      <c r="B337" s="207">
        <v>219</v>
      </c>
      <c r="C337" s="221">
        <v>1949</v>
      </c>
      <c r="D337" s="218" t="s">
        <v>28</v>
      </c>
      <c r="E337" s="218" t="s">
        <v>593</v>
      </c>
      <c r="F337" s="219" t="s">
        <v>5</v>
      </c>
      <c r="H337" s="24" t="str">
        <f t="shared" si="20"/>
        <v>1949</v>
      </c>
      <c r="I337" s="36" t="s">
        <v>2490</v>
      </c>
      <c r="J337" s="24" t="str">
        <f t="shared" si="21"/>
        <v>Feminino</v>
      </c>
      <c r="K337" s="36" t="s">
        <v>2490</v>
      </c>
      <c r="L337" s="24" t="str">
        <f t="shared" si="22"/>
        <v>Até 3o kyu</v>
      </c>
      <c r="M337" s="36" t="s">
        <v>2490</v>
      </c>
      <c r="N337" s="24" t="str">
        <f t="shared" si="23"/>
        <v>KATA</v>
      </c>
      <c r="O337" s="24"/>
      <c r="P337" s="24"/>
      <c r="R337" t="s">
        <v>2478</v>
      </c>
      <c r="S337" t="s">
        <v>2490</v>
      </c>
      <c r="T337" t="s">
        <v>28</v>
      </c>
      <c r="U337" t="s">
        <v>2490</v>
      </c>
      <c r="V337" t="s">
        <v>593</v>
      </c>
      <c r="W337" t="s">
        <v>2490</v>
      </c>
      <c r="X337" t="s">
        <v>5</v>
      </c>
    </row>
    <row r="338" spans="1:24" x14ac:dyDescent="0.25">
      <c r="A338" s="206" t="s">
        <v>808</v>
      </c>
      <c r="B338" s="207">
        <v>219</v>
      </c>
      <c r="C338" s="221">
        <v>1950</v>
      </c>
      <c r="D338" s="218" t="s">
        <v>28</v>
      </c>
      <c r="E338" s="218" t="s">
        <v>593</v>
      </c>
      <c r="F338" s="219" t="s">
        <v>5</v>
      </c>
      <c r="H338" s="24" t="str">
        <f t="shared" si="20"/>
        <v>1950</v>
      </c>
      <c r="I338" s="36" t="s">
        <v>2490</v>
      </c>
      <c r="J338" s="24" t="str">
        <f t="shared" si="21"/>
        <v>Feminino</v>
      </c>
      <c r="K338" s="36" t="s">
        <v>2490</v>
      </c>
      <c r="L338" s="24" t="str">
        <f t="shared" si="22"/>
        <v>Até 3o kyu</v>
      </c>
      <c r="M338" s="36" t="s">
        <v>2490</v>
      </c>
      <c r="N338" s="24" t="str">
        <f t="shared" si="23"/>
        <v>KATA</v>
      </c>
      <c r="O338" s="24"/>
      <c r="P338" s="24"/>
      <c r="R338" t="s">
        <v>2479</v>
      </c>
      <c r="S338" t="s">
        <v>2490</v>
      </c>
      <c r="T338" t="s">
        <v>28</v>
      </c>
      <c r="U338" t="s">
        <v>2490</v>
      </c>
      <c r="V338" t="s">
        <v>593</v>
      </c>
      <c r="W338" t="s">
        <v>2490</v>
      </c>
      <c r="X338" t="s">
        <v>5</v>
      </c>
    </row>
    <row r="339" spans="1:24" x14ac:dyDescent="0.25">
      <c r="A339" s="206" t="s">
        <v>809</v>
      </c>
      <c r="B339" s="207">
        <v>219</v>
      </c>
      <c r="C339" s="221">
        <v>1951</v>
      </c>
      <c r="D339" s="218" t="s">
        <v>28</v>
      </c>
      <c r="E339" s="218" t="s">
        <v>593</v>
      </c>
      <c r="F339" s="219" t="s">
        <v>5</v>
      </c>
      <c r="H339" s="24" t="str">
        <f t="shared" si="20"/>
        <v>1951</v>
      </c>
      <c r="I339" s="36" t="s">
        <v>2490</v>
      </c>
      <c r="J339" s="24" t="str">
        <f t="shared" si="21"/>
        <v>Feminino</v>
      </c>
      <c r="K339" s="36" t="s">
        <v>2490</v>
      </c>
      <c r="L339" s="24" t="str">
        <f t="shared" si="22"/>
        <v>Até 3o kyu</v>
      </c>
      <c r="M339" s="36" t="s">
        <v>2490</v>
      </c>
      <c r="N339" s="24" t="str">
        <f t="shared" si="23"/>
        <v>KATA</v>
      </c>
      <c r="O339" s="24"/>
      <c r="P339" s="24"/>
      <c r="R339" t="s">
        <v>2480</v>
      </c>
      <c r="S339" t="s">
        <v>2490</v>
      </c>
      <c r="T339" t="s">
        <v>28</v>
      </c>
      <c r="U339" t="s">
        <v>2490</v>
      </c>
      <c r="V339" t="s">
        <v>593</v>
      </c>
      <c r="W339" t="s">
        <v>2490</v>
      </c>
      <c r="X339" t="s">
        <v>5</v>
      </c>
    </row>
    <row r="340" spans="1:24" x14ac:dyDescent="0.25">
      <c r="A340" s="206" t="s">
        <v>810</v>
      </c>
      <c r="B340" s="207">
        <v>219</v>
      </c>
      <c r="C340" s="221">
        <v>1952</v>
      </c>
      <c r="D340" s="218" t="s">
        <v>28</v>
      </c>
      <c r="E340" s="218" t="s">
        <v>593</v>
      </c>
      <c r="F340" s="219" t="s">
        <v>5</v>
      </c>
      <c r="H340" s="24" t="str">
        <f t="shared" si="20"/>
        <v>1952</v>
      </c>
      <c r="I340" s="36" t="s">
        <v>2490</v>
      </c>
      <c r="J340" s="24" t="str">
        <f t="shared" si="21"/>
        <v>Feminino</v>
      </c>
      <c r="K340" s="36" t="s">
        <v>2490</v>
      </c>
      <c r="L340" s="24" t="str">
        <f t="shared" si="22"/>
        <v>Até 3o kyu</v>
      </c>
      <c r="M340" s="36" t="s">
        <v>2490</v>
      </c>
      <c r="N340" s="24" t="str">
        <f t="shared" si="23"/>
        <v>KATA</v>
      </c>
      <c r="O340" s="24"/>
      <c r="P340" s="24"/>
      <c r="R340" t="s">
        <v>2481</v>
      </c>
      <c r="S340" t="s">
        <v>2490</v>
      </c>
      <c r="T340" t="s">
        <v>28</v>
      </c>
      <c r="U340" t="s">
        <v>2490</v>
      </c>
      <c r="V340" t="s">
        <v>593</v>
      </c>
      <c r="W340" t="s">
        <v>2490</v>
      </c>
      <c r="X340" t="s">
        <v>5</v>
      </c>
    </row>
    <row r="341" spans="1:24" x14ac:dyDescent="0.25">
      <c r="A341" s="206" t="s">
        <v>811</v>
      </c>
      <c r="B341" s="207">
        <v>219</v>
      </c>
      <c r="C341" s="221">
        <v>1953</v>
      </c>
      <c r="D341" s="218" t="s">
        <v>28</v>
      </c>
      <c r="E341" s="218" t="s">
        <v>593</v>
      </c>
      <c r="F341" s="219" t="s">
        <v>5</v>
      </c>
      <c r="H341" s="24" t="str">
        <f t="shared" si="20"/>
        <v>1953</v>
      </c>
      <c r="I341" s="36" t="s">
        <v>2490</v>
      </c>
      <c r="J341" s="24" t="str">
        <f t="shared" si="21"/>
        <v>Feminino</v>
      </c>
      <c r="K341" s="36" t="s">
        <v>2490</v>
      </c>
      <c r="L341" s="24" t="str">
        <f t="shared" si="22"/>
        <v>Até 3o kyu</v>
      </c>
      <c r="M341" s="36" t="s">
        <v>2490</v>
      </c>
      <c r="N341" s="24" t="str">
        <f t="shared" si="23"/>
        <v>KATA</v>
      </c>
      <c r="O341" s="24"/>
      <c r="P341" s="24"/>
      <c r="R341" t="s">
        <v>2482</v>
      </c>
      <c r="S341" t="s">
        <v>2490</v>
      </c>
      <c r="T341" t="s">
        <v>28</v>
      </c>
      <c r="U341" t="s">
        <v>2490</v>
      </c>
      <c r="V341" t="s">
        <v>593</v>
      </c>
      <c r="W341" t="s">
        <v>2490</v>
      </c>
      <c r="X341" t="s">
        <v>5</v>
      </c>
    </row>
    <row r="342" spans="1:24" x14ac:dyDescent="0.25">
      <c r="A342" s="206" t="s">
        <v>812</v>
      </c>
      <c r="B342" s="207">
        <v>219</v>
      </c>
      <c r="C342" s="221">
        <v>1954</v>
      </c>
      <c r="D342" s="218" t="s">
        <v>28</v>
      </c>
      <c r="E342" s="218" t="s">
        <v>593</v>
      </c>
      <c r="F342" s="219" t="s">
        <v>5</v>
      </c>
      <c r="H342" s="24" t="str">
        <f t="shared" si="20"/>
        <v>1954</v>
      </c>
      <c r="I342" s="36" t="s">
        <v>2490</v>
      </c>
      <c r="J342" s="24" t="str">
        <f t="shared" si="21"/>
        <v>Feminino</v>
      </c>
      <c r="K342" s="36" t="s">
        <v>2490</v>
      </c>
      <c r="L342" s="24" t="str">
        <f t="shared" si="22"/>
        <v>Até 3o kyu</v>
      </c>
      <c r="M342" s="36" t="s">
        <v>2490</v>
      </c>
      <c r="N342" s="24" t="str">
        <f t="shared" si="23"/>
        <v>KATA</v>
      </c>
      <c r="O342" s="24"/>
      <c r="P342" s="24"/>
      <c r="R342" t="s">
        <v>2483</v>
      </c>
      <c r="S342" t="s">
        <v>2490</v>
      </c>
      <c r="T342" t="s">
        <v>28</v>
      </c>
      <c r="U342" t="s">
        <v>2490</v>
      </c>
      <c r="V342" t="s">
        <v>593</v>
      </c>
      <c r="W342" t="s">
        <v>2490</v>
      </c>
      <c r="X342" t="s">
        <v>5</v>
      </c>
    </row>
    <row r="343" spans="1:24" x14ac:dyDescent="0.25">
      <c r="A343" s="206" t="s">
        <v>813</v>
      </c>
      <c r="B343" s="207">
        <v>219</v>
      </c>
      <c r="C343" s="221">
        <v>1955</v>
      </c>
      <c r="D343" s="218" t="s">
        <v>28</v>
      </c>
      <c r="E343" s="218" t="s">
        <v>593</v>
      </c>
      <c r="F343" s="219" t="s">
        <v>5</v>
      </c>
      <c r="H343" s="24" t="str">
        <f t="shared" si="20"/>
        <v>1955</v>
      </c>
      <c r="I343" s="36" t="s">
        <v>2490</v>
      </c>
      <c r="J343" s="24" t="str">
        <f t="shared" si="21"/>
        <v>Feminino</v>
      </c>
      <c r="K343" s="36" t="s">
        <v>2490</v>
      </c>
      <c r="L343" s="24" t="str">
        <f t="shared" si="22"/>
        <v>Até 3o kyu</v>
      </c>
      <c r="M343" s="36" t="s">
        <v>2490</v>
      </c>
      <c r="N343" s="24" t="str">
        <f t="shared" si="23"/>
        <v>KATA</v>
      </c>
      <c r="O343" s="24"/>
      <c r="P343" s="24"/>
      <c r="R343" t="s">
        <v>2484</v>
      </c>
      <c r="S343" t="s">
        <v>2490</v>
      </c>
      <c r="T343" t="s">
        <v>28</v>
      </c>
      <c r="U343" t="s">
        <v>2490</v>
      </c>
      <c r="V343" t="s">
        <v>593</v>
      </c>
      <c r="W343" t="s">
        <v>2490</v>
      </c>
      <c r="X343" t="s">
        <v>5</v>
      </c>
    </row>
    <row r="344" spans="1:24" x14ac:dyDescent="0.25">
      <c r="A344" s="206" t="s">
        <v>814</v>
      </c>
      <c r="B344" s="207">
        <v>219</v>
      </c>
      <c r="C344" s="221">
        <v>1956</v>
      </c>
      <c r="D344" s="218" t="s">
        <v>28</v>
      </c>
      <c r="E344" s="218" t="s">
        <v>593</v>
      </c>
      <c r="F344" s="219" t="s">
        <v>5</v>
      </c>
      <c r="H344" s="24" t="str">
        <f t="shared" si="20"/>
        <v>1956</v>
      </c>
      <c r="I344" s="36" t="s">
        <v>2490</v>
      </c>
      <c r="J344" s="24" t="str">
        <f t="shared" si="21"/>
        <v>Feminino</v>
      </c>
      <c r="K344" s="36" t="s">
        <v>2490</v>
      </c>
      <c r="L344" s="24" t="str">
        <f t="shared" si="22"/>
        <v>Até 3o kyu</v>
      </c>
      <c r="M344" s="36" t="s">
        <v>2490</v>
      </c>
      <c r="N344" s="24" t="str">
        <f t="shared" si="23"/>
        <v>KATA</v>
      </c>
      <c r="O344" s="24"/>
      <c r="P344" s="24"/>
      <c r="R344" t="s">
        <v>2485</v>
      </c>
      <c r="S344" t="s">
        <v>2490</v>
      </c>
      <c r="T344" t="s">
        <v>28</v>
      </c>
      <c r="U344" t="s">
        <v>2490</v>
      </c>
      <c r="V344" t="s">
        <v>593</v>
      </c>
      <c r="W344" t="s">
        <v>2490</v>
      </c>
      <c r="X344" t="s">
        <v>5</v>
      </c>
    </row>
    <row r="345" spans="1:24" x14ac:dyDescent="0.25">
      <c r="A345" s="206" t="s">
        <v>815</v>
      </c>
      <c r="B345" s="207">
        <v>219</v>
      </c>
      <c r="C345" s="221">
        <v>1957</v>
      </c>
      <c r="D345" s="218" t="s">
        <v>28</v>
      </c>
      <c r="E345" s="218" t="s">
        <v>593</v>
      </c>
      <c r="F345" s="219" t="s">
        <v>5</v>
      </c>
      <c r="H345" s="24" t="str">
        <f t="shared" si="20"/>
        <v>1957</v>
      </c>
      <c r="I345" s="36" t="s">
        <v>2490</v>
      </c>
      <c r="J345" s="24" t="str">
        <f t="shared" si="21"/>
        <v>Feminino</v>
      </c>
      <c r="K345" s="36" t="s">
        <v>2490</v>
      </c>
      <c r="L345" s="24" t="str">
        <f t="shared" si="22"/>
        <v>Até 3o kyu</v>
      </c>
      <c r="M345" s="36" t="s">
        <v>2490</v>
      </c>
      <c r="N345" s="24" t="str">
        <f t="shared" si="23"/>
        <v>KATA</v>
      </c>
      <c r="O345" s="24"/>
      <c r="P345" s="24"/>
      <c r="R345" t="s">
        <v>2486</v>
      </c>
      <c r="S345" t="s">
        <v>2490</v>
      </c>
      <c r="T345" t="s">
        <v>28</v>
      </c>
      <c r="U345" t="s">
        <v>2490</v>
      </c>
      <c r="V345" t="s">
        <v>593</v>
      </c>
      <c r="W345" t="s">
        <v>2490</v>
      </c>
      <c r="X345" t="s">
        <v>5</v>
      </c>
    </row>
    <row r="346" spans="1:24" x14ac:dyDescent="0.25">
      <c r="A346" s="206" t="s">
        <v>816</v>
      </c>
      <c r="B346" s="207">
        <v>219</v>
      </c>
      <c r="C346" s="221">
        <v>1958</v>
      </c>
      <c r="D346" s="218" t="s">
        <v>28</v>
      </c>
      <c r="E346" s="218" t="s">
        <v>593</v>
      </c>
      <c r="F346" s="219" t="s">
        <v>5</v>
      </c>
      <c r="H346" s="24" t="str">
        <f t="shared" si="20"/>
        <v>1958</v>
      </c>
      <c r="I346" s="36" t="s">
        <v>2490</v>
      </c>
      <c r="J346" s="24" t="str">
        <f t="shared" si="21"/>
        <v>Feminino</v>
      </c>
      <c r="K346" s="36" t="s">
        <v>2490</v>
      </c>
      <c r="L346" s="24" t="str">
        <f t="shared" si="22"/>
        <v>Até 3o kyu</v>
      </c>
      <c r="M346" s="36" t="s">
        <v>2490</v>
      </c>
      <c r="N346" s="24" t="str">
        <f t="shared" si="23"/>
        <v>KATA</v>
      </c>
      <c r="O346" s="24"/>
      <c r="P346" s="24"/>
      <c r="R346" t="s">
        <v>2487</v>
      </c>
      <c r="S346" t="s">
        <v>2490</v>
      </c>
      <c r="T346" t="s">
        <v>28</v>
      </c>
      <c r="U346" t="s">
        <v>2490</v>
      </c>
      <c r="V346" t="s">
        <v>593</v>
      </c>
      <c r="W346" t="s">
        <v>2490</v>
      </c>
      <c r="X346" t="s">
        <v>5</v>
      </c>
    </row>
    <row r="347" spans="1:24" x14ac:dyDescent="0.25">
      <c r="A347" s="206" t="s">
        <v>817</v>
      </c>
      <c r="B347" s="207">
        <v>219</v>
      </c>
      <c r="C347" s="221">
        <v>1959</v>
      </c>
      <c r="D347" s="218" t="s">
        <v>28</v>
      </c>
      <c r="E347" s="218" t="s">
        <v>593</v>
      </c>
      <c r="F347" s="219" t="s">
        <v>5</v>
      </c>
      <c r="H347" s="24" t="str">
        <f t="shared" si="20"/>
        <v>1959</v>
      </c>
      <c r="I347" s="36" t="s">
        <v>2490</v>
      </c>
      <c r="J347" s="24" t="str">
        <f t="shared" si="21"/>
        <v>Feminino</v>
      </c>
      <c r="K347" s="36" t="s">
        <v>2490</v>
      </c>
      <c r="L347" s="24" t="str">
        <f t="shared" si="22"/>
        <v>Até 3o kyu</v>
      </c>
      <c r="M347" s="36" t="s">
        <v>2490</v>
      </c>
      <c r="N347" s="24" t="str">
        <f t="shared" si="23"/>
        <v>KATA</v>
      </c>
      <c r="O347" s="24"/>
      <c r="P347" s="24"/>
      <c r="R347" t="s">
        <v>2488</v>
      </c>
      <c r="S347" t="s">
        <v>2490</v>
      </c>
      <c r="T347" t="s">
        <v>28</v>
      </c>
      <c r="U347" t="s">
        <v>2490</v>
      </c>
      <c r="V347" t="s">
        <v>593</v>
      </c>
      <c r="W347" t="s">
        <v>2490</v>
      </c>
      <c r="X347" t="s">
        <v>5</v>
      </c>
    </row>
    <row r="348" spans="1:24" x14ac:dyDescent="0.25">
      <c r="A348" s="206" t="s">
        <v>818</v>
      </c>
      <c r="B348" s="207">
        <v>219</v>
      </c>
      <c r="C348" s="221">
        <v>1960</v>
      </c>
      <c r="D348" s="218" t="s">
        <v>28</v>
      </c>
      <c r="E348" s="218" t="s">
        <v>593</v>
      </c>
      <c r="F348" s="219" t="s">
        <v>5</v>
      </c>
      <c r="H348" s="24" t="str">
        <f t="shared" si="20"/>
        <v>1960</v>
      </c>
      <c r="I348" s="36" t="s">
        <v>2490</v>
      </c>
      <c r="J348" s="24" t="str">
        <f t="shared" si="21"/>
        <v>Feminino</v>
      </c>
      <c r="K348" s="36" t="s">
        <v>2490</v>
      </c>
      <c r="L348" s="24" t="str">
        <f t="shared" si="22"/>
        <v>Até 3o kyu</v>
      </c>
      <c r="M348" s="36" t="s">
        <v>2490</v>
      </c>
      <c r="N348" s="24" t="str">
        <f t="shared" si="23"/>
        <v>KATA</v>
      </c>
      <c r="O348" s="24"/>
      <c r="P348" s="24"/>
      <c r="R348" t="s">
        <v>2489</v>
      </c>
      <c r="S348" t="s">
        <v>2490</v>
      </c>
      <c r="T348" t="s">
        <v>28</v>
      </c>
      <c r="U348" t="s">
        <v>2490</v>
      </c>
      <c r="V348" t="s">
        <v>593</v>
      </c>
      <c r="W348" t="s">
        <v>2490</v>
      </c>
      <c r="X348" t="s">
        <v>5</v>
      </c>
    </row>
    <row r="349" spans="1:24" x14ac:dyDescent="0.25">
      <c r="A349" s="206" t="s">
        <v>819</v>
      </c>
      <c r="B349" s="207">
        <v>219</v>
      </c>
      <c r="C349" s="221">
        <v>1961</v>
      </c>
      <c r="D349" s="218" t="s">
        <v>28</v>
      </c>
      <c r="E349" s="218" t="s">
        <v>593</v>
      </c>
      <c r="F349" s="219" t="s">
        <v>5</v>
      </c>
      <c r="H349" s="24" t="str">
        <f t="shared" si="20"/>
        <v>1961</v>
      </c>
      <c r="I349" s="36" t="s">
        <v>2490</v>
      </c>
      <c r="J349" s="24" t="str">
        <f t="shared" si="21"/>
        <v>Feminino</v>
      </c>
      <c r="K349" s="36" t="s">
        <v>2490</v>
      </c>
      <c r="L349" s="24" t="str">
        <f t="shared" si="22"/>
        <v>Até 3o kyu</v>
      </c>
      <c r="M349" s="36" t="s">
        <v>2490</v>
      </c>
      <c r="N349" s="24" t="str">
        <f t="shared" si="23"/>
        <v>KATA</v>
      </c>
      <c r="O349" s="24"/>
      <c r="P349" s="24"/>
      <c r="R349" t="s">
        <v>2444</v>
      </c>
      <c r="S349" t="s">
        <v>2490</v>
      </c>
      <c r="T349" t="s">
        <v>28</v>
      </c>
      <c r="U349" t="s">
        <v>2490</v>
      </c>
      <c r="V349" t="s">
        <v>593</v>
      </c>
      <c r="W349" t="s">
        <v>2490</v>
      </c>
      <c r="X349" t="s">
        <v>5</v>
      </c>
    </row>
    <row r="350" spans="1:24" x14ac:dyDescent="0.25">
      <c r="A350" s="211" t="s">
        <v>863</v>
      </c>
      <c r="B350" s="212">
        <v>220</v>
      </c>
      <c r="C350" s="220">
        <v>1926</v>
      </c>
      <c r="D350" s="216" t="s">
        <v>28</v>
      </c>
      <c r="E350" s="216" t="s">
        <v>596</v>
      </c>
      <c r="F350" s="217" t="s">
        <v>5</v>
      </c>
      <c r="H350" s="13" t="str">
        <f t="shared" si="20"/>
        <v>1926</v>
      </c>
      <c r="I350" s="52" t="s">
        <v>2490</v>
      </c>
      <c r="J350" s="13" t="str">
        <f t="shared" si="21"/>
        <v>Feminino</v>
      </c>
      <c r="K350" s="52" t="s">
        <v>2490</v>
      </c>
      <c r="L350" s="13" t="str">
        <f t="shared" si="22"/>
        <v>2o kyu e acima</v>
      </c>
      <c r="M350" s="52" t="s">
        <v>2490</v>
      </c>
      <c r="N350" s="13" t="str">
        <f t="shared" si="23"/>
        <v>KATA</v>
      </c>
      <c r="O350" s="13"/>
      <c r="P350" s="13"/>
      <c r="R350" t="s">
        <v>2455</v>
      </c>
      <c r="S350" t="s">
        <v>2490</v>
      </c>
      <c r="T350" t="s">
        <v>28</v>
      </c>
      <c r="U350" t="s">
        <v>2490</v>
      </c>
      <c r="V350" t="s">
        <v>596</v>
      </c>
      <c r="W350" t="s">
        <v>2490</v>
      </c>
      <c r="X350" t="s">
        <v>5</v>
      </c>
    </row>
    <row r="351" spans="1:24" x14ac:dyDescent="0.25">
      <c r="A351" s="211" t="s">
        <v>864</v>
      </c>
      <c r="B351" s="212">
        <v>220</v>
      </c>
      <c r="C351" s="220">
        <v>1927</v>
      </c>
      <c r="D351" s="216" t="s">
        <v>28</v>
      </c>
      <c r="E351" s="216" t="s">
        <v>596</v>
      </c>
      <c r="F351" s="217" t="s">
        <v>5</v>
      </c>
      <c r="H351" s="13" t="str">
        <f t="shared" si="20"/>
        <v>1927</v>
      </c>
      <c r="I351" s="52" t="s">
        <v>2490</v>
      </c>
      <c r="J351" s="13" t="str">
        <f t="shared" si="21"/>
        <v>Feminino</v>
      </c>
      <c r="K351" s="52" t="s">
        <v>2490</v>
      </c>
      <c r="L351" s="13" t="str">
        <f t="shared" si="22"/>
        <v>2o kyu e acima</v>
      </c>
      <c r="M351" s="52" t="s">
        <v>2490</v>
      </c>
      <c r="N351" s="13" t="str">
        <f t="shared" si="23"/>
        <v>KATA</v>
      </c>
      <c r="O351" s="13"/>
      <c r="P351" s="13"/>
      <c r="R351" t="s">
        <v>2456</v>
      </c>
      <c r="S351" t="s">
        <v>2490</v>
      </c>
      <c r="T351" t="s">
        <v>28</v>
      </c>
      <c r="U351" t="s">
        <v>2490</v>
      </c>
      <c r="V351" t="s">
        <v>596</v>
      </c>
      <c r="W351" t="s">
        <v>2490</v>
      </c>
      <c r="X351" t="s">
        <v>5</v>
      </c>
    </row>
    <row r="352" spans="1:24" x14ac:dyDescent="0.25">
      <c r="A352" s="211" t="s">
        <v>865</v>
      </c>
      <c r="B352" s="212">
        <v>220</v>
      </c>
      <c r="C352" s="220">
        <v>1928</v>
      </c>
      <c r="D352" s="216" t="s">
        <v>28</v>
      </c>
      <c r="E352" s="216" t="s">
        <v>596</v>
      </c>
      <c r="F352" s="217" t="s">
        <v>5</v>
      </c>
      <c r="H352" s="13" t="str">
        <f t="shared" si="20"/>
        <v>1928</v>
      </c>
      <c r="I352" s="52" t="s">
        <v>2490</v>
      </c>
      <c r="J352" s="13" t="str">
        <f t="shared" si="21"/>
        <v>Feminino</v>
      </c>
      <c r="K352" s="52" t="s">
        <v>2490</v>
      </c>
      <c r="L352" s="13" t="str">
        <f t="shared" si="22"/>
        <v>2o kyu e acima</v>
      </c>
      <c r="M352" s="52" t="s">
        <v>2490</v>
      </c>
      <c r="N352" s="13" t="str">
        <f t="shared" si="23"/>
        <v>KATA</v>
      </c>
      <c r="O352" s="13"/>
      <c r="P352" s="13"/>
      <c r="R352" t="s">
        <v>2457</v>
      </c>
      <c r="S352" t="s">
        <v>2490</v>
      </c>
      <c r="T352" t="s">
        <v>28</v>
      </c>
      <c r="U352" t="s">
        <v>2490</v>
      </c>
      <c r="V352" t="s">
        <v>596</v>
      </c>
      <c r="W352" t="s">
        <v>2490</v>
      </c>
      <c r="X352" t="s">
        <v>5</v>
      </c>
    </row>
    <row r="353" spans="1:24" x14ac:dyDescent="0.25">
      <c r="A353" s="211" t="s">
        <v>866</v>
      </c>
      <c r="B353" s="212">
        <v>220</v>
      </c>
      <c r="C353" s="220">
        <v>1929</v>
      </c>
      <c r="D353" s="216" t="s">
        <v>28</v>
      </c>
      <c r="E353" s="216" t="s">
        <v>596</v>
      </c>
      <c r="F353" s="217" t="s">
        <v>5</v>
      </c>
      <c r="H353" s="13" t="str">
        <f t="shared" si="20"/>
        <v>1929</v>
      </c>
      <c r="I353" s="52" t="s">
        <v>2490</v>
      </c>
      <c r="J353" s="13" t="str">
        <f t="shared" si="21"/>
        <v>Feminino</v>
      </c>
      <c r="K353" s="52" t="s">
        <v>2490</v>
      </c>
      <c r="L353" s="13" t="str">
        <f t="shared" si="22"/>
        <v>2o kyu e acima</v>
      </c>
      <c r="M353" s="52" t="s">
        <v>2490</v>
      </c>
      <c r="N353" s="13" t="str">
        <f t="shared" si="23"/>
        <v>KATA</v>
      </c>
      <c r="O353" s="13"/>
      <c r="P353" s="13"/>
      <c r="R353" t="s">
        <v>2458</v>
      </c>
      <c r="S353" t="s">
        <v>2490</v>
      </c>
      <c r="T353" t="s">
        <v>28</v>
      </c>
      <c r="U353" t="s">
        <v>2490</v>
      </c>
      <c r="V353" t="s">
        <v>596</v>
      </c>
      <c r="W353" t="s">
        <v>2490</v>
      </c>
      <c r="X353" t="s">
        <v>5</v>
      </c>
    </row>
    <row r="354" spans="1:24" x14ac:dyDescent="0.25">
      <c r="A354" s="211" t="s">
        <v>867</v>
      </c>
      <c r="B354" s="212">
        <v>220</v>
      </c>
      <c r="C354" s="220">
        <v>1930</v>
      </c>
      <c r="D354" s="216" t="s">
        <v>28</v>
      </c>
      <c r="E354" s="216" t="s">
        <v>596</v>
      </c>
      <c r="F354" s="217" t="s">
        <v>5</v>
      </c>
      <c r="H354" s="13" t="str">
        <f t="shared" si="20"/>
        <v>1930</v>
      </c>
      <c r="I354" s="52" t="s">
        <v>2490</v>
      </c>
      <c r="J354" s="13" t="str">
        <f t="shared" si="21"/>
        <v>Feminino</v>
      </c>
      <c r="K354" s="52" t="s">
        <v>2490</v>
      </c>
      <c r="L354" s="13" t="str">
        <f t="shared" si="22"/>
        <v>2o kyu e acima</v>
      </c>
      <c r="M354" s="52" t="s">
        <v>2490</v>
      </c>
      <c r="N354" s="13" t="str">
        <f t="shared" si="23"/>
        <v>KATA</v>
      </c>
      <c r="O354" s="13"/>
      <c r="P354" s="13"/>
      <c r="R354" t="s">
        <v>2459</v>
      </c>
      <c r="S354" t="s">
        <v>2490</v>
      </c>
      <c r="T354" t="s">
        <v>28</v>
      </c>
      <c r="U354" t="s">
        <v>2490</v>
      </c>
      <c r="V354" t="s">
        <v>596</v>
      </c>
      <c r="W354" t="s">
        <v>2490</v>
      </c>
      <c r="X354" t="s">
        <v>5</v>
      </c>
    </row>
    <row r="355" spans="1:24" x14ac:dyDescent="0.25">
      <c r="A355" s="211" t="s">
        <v>868</v>
      </c>
      <c r="B355" s="212">
        <v>220</v>
      </c>
      <c r="C355" s="220">
        <v>1931</v>
      </c>
      <c r="D355" s="216" t="s">
        <v>28</v>
      </c>
      <c r="E355" s="216" t="s">
        <v>596</v>
      </c>
      <c r="F355" s="217" t="s">
        <v>5</v>
      </c>
      <c r="H355" s="13" t="str">
        <f t="shared" si="20"/>
        <v>1931</v>
      </c>
      <c r="I355" s="52" t="s">
        <v>2490</v>
      </c>
      <c r="J355" s="13" t="str">
        <f t="shared" si="21"/>
        <v>Feminino</v>
      </c>
      <c r="K355" s="52" t="s">
        <v>2490</v>
      </c>
      <c r="L355" s="13" t="str">
        <f t="shared" si="22"/>
        <v>2o kyu e acima</v>
      </c>
      <c r="M355" s="52" t="s">
        <v>2490</v>
      </c>
      <c r="N355" s="13" t="str">
        <f t="shared" si="23"/>
        <v>KATA</v>
      </c>
      <c r="O355" s="13"/>
      <c r="P355" s="13"/>
      <c r="R355" t="s">
        <v>2460</v>
      </c>
      <c r="S355" t="s">
        <v>2490</v>
      </c>
      <c r="T355" t="s">
        <v>28</v>
      </c>
      <c r="U355" t="s">
        <v>2490</v>
      </c>
      <c r="V355" t="s">
        <v>596</v>
      </c>
      <c r="W355" t="s">
        <v>2490</v>
      </c>
      <c r="X355" t="s">
        <v>5</v>
      </c>
    </row>
    <row r="356" spans="1:24" x14ac:dyDescent="0.25">
      <c r="A356" s="211" t="s">
        <v>869</v>
      </c>
      <c r="B356" s="212">
        <v>220</v>
      </c>
      <c r="C356" s="220">
        <v>1932</v>
      </c>
      <c r="D356" s="216" t="s">
        <v>28</v>
      </c>
      <c r="E356" s="216" t="s">
        <v>596</v>
      </c>
      <c r="F356" s="217" t="s">
        <v>5</v>
      </c>
      <c r="H356" s="13" t="str">
        <f t="shared" si="20"/>
        <v>1932</v>
      </c>
      <c r="I356" s="52" t="s">
        <v>2490</v>
      </c>
      <c r="J356" s="13" t="str">
        <f t="shared" si="21"/>
        <v>Feminino</v>
      </c>
      <c r="K356" s="52" t="s">
        <v>2490</v>
      </c>
      <c r="L356" s="13" t="str">
        <f t="shared" si="22"/>
        <v>2o kyu e acima</v>
      </c>
      <c r="M356" s="52" t="s">
        <v>2490</v>
      </c>
      <c r="N356" s="13" t="str">
        <f t="shared" si="23"/>
        <v>KATA</v>
      </c>
      <c r="O356" s="13"/>
      <c r="P356" s="13"/>
      <c r="R356" t="s">
        <v>2461</v>
      </c>
      <c r="S356" t="s">
        <v>2490</v>
      </c>
      <c r="T356" t="s">
        <v>28</v>
      </c>
      <c r="U356" t="s">
        <v>2490</v>
      </c>
      <c r="V356" t="s">
        <v>596</v>
      </c>
      <c r="W356" t="s">
        <v>2490</v>
      </c>
      <c r="X356" t="s">
        <v>5</v>
      </c>
    </row>
    <row r="357" spans="1:24" x14ac:dyDescent="0.25">
      <c r="A357" s="211" t="s">
        <v>870</v>
      </c>
      <c r="B357" s="212">
        <v>220</v>
      </c>
      <c r="C357" s="220">
        <v>1933</v>
      </c>
      <c r="D357" s="216" t="s">
        <v>28</v>
      </c>
      <c r="E357" s="216" t="s">
        <v>596</v>
      </c>
      <c r="F357" s="217" t="s">
        <v>5</v>
      </c>
      <c r="H357" s="13" t="str">
        <f t="shared" si="20"/>
        <v>1933</v>
      </c>
      <c r="I357" s="52" t="s">
        <v>2490</v>
      </c>
      <c r="J357" s="13" t="str">
        <f t="shared" si="21"/>
        <v>Feminino</v>
      </c>
      <c r="K357" s="52" t="s">
        <v>2490</v>
      </c>
      <c r="L357" s="13" t="str">
        <f t="shared" si="22"/>
        <v>2o kyu e acima</v>
      </c>
      <c r="M357" s="52" t="s">
        <v>2490</v>
      </c>
      <c r="N357" s="13" t="str">
        <f t="shared" si="23"/>
        <v>KATA</v>
      </c>
      <c r="O357" s="13"/>
      <c r="P357" s="13"/>
      <c r="R357" t="s">
        <v>2462</v>
      </c>
      <c r="S357" t="s">
        <v>2490</v>
      </c>
      <c r="T357" t="s">
        <v>28</v>
      </c>
      <c r="U357" t="s">
        <v>2490</v>
      </c>
      <c r="V357" t="s">
        <v>596</v>
      </c>
      <c r="W357" t="s">
        <v>2490</v>
      </c>
      <c r="X357" t="s">
        <v>5</v>
      </c>
    </row>
    <row r="358" spans="1:24" x14ac:dyDescent="0.25">
      <c r="A358" s="211" t="s">
        <v>871</v>
      </c>
      <c r="B358" s="212">
        <v>220</v>
      </c>
      <c r="C358" s="220">
        <v>1934</v>
      </c>
      <c r="D358" s="216" t="s">
        <v>28</v>
      </c>
      <c r="E358" s="216" t="s">
        <v>596</v>
      </c>
      <c r="F358" s="217" t="s">
        <v>5</v>
      </c>
      <c r="H358" s="13" t="str">
        <f t="shared" si="20"/>
        <v>1934</v>
      </c>
      <c r="I358" s="52" t="s">
        <v>2490</v>
      </c>
      <c r="J358" s="13" t="str">
        <f t="shared" si="21"/>
        <v>Feminino</v>
      </c>
      <c r="K358" s="52" t="s">
        <v>2490</v>
      </c>
      <c r="L358" s="13" t="str">
        <f t="shared" si="22"/>
        <v>2o kyu e acima</v>
      </c>
      <c r="M358" s="52" t="s">
        <v>2490</v>
      </c>
      <c r="N358" s="13" t="str">
        <f t="shared" si="23"/>
        <v>KATA</v>
      </c>
      <c r="O358" s="13"/>
      <c r="P358" s="13"/>
      <c r="R358" t="s">
        <v>2463</v>
      </c>
      <c r="S358" t="s">
        <v>2490</v>
      </c>
      <c r="T358" t="s">
        <v>28</v>
      </c>
      <c r="U358" t="s">
        <v>2490</v>
      </c>
      <c r="V358" t="s">
        <v>596</v>
      </c>
      <c r="W358" t="s">
        <v>2490</v>
      </c>
      <c r="X358" t="s">
        <v>5</v>
      </c>
    </row>
    <row r="359" spans="1:24" x14ac:dyDescent="0.25">
      <c r="A359" s="211" t="s">
        <v>872</v>
      </c>
      <c r="B359" s="212">
        <v>220</v>
      </c>
      <c r="C359" s="220">
        <v>1935</v>
      </c>
      <c r="D359" s="216" t="s">
        <v>28</v>
      </c>
      <c r="E359" s="216" t="s">
        <v>596</v>
      </c>
      <c r="F359" s="217" t="s">
        <v>5</v>
      </c>
      <c r="H359" s="13" t="str">
        <f t="shared" si="20"/>
        <v>1935</v>
      </c>
      <c r="I359" s="52" t="s">
        <v>2490</v>
      </c>
      <c r="J359" s="13" t="str">
        <f t="shared" si="21"/>
        <v>Feminino</v>
      </c>
      <c r="K359" s="52" t="s">
        <v>2490</v>
      </c>
      <c r="L359" s="13" t="str">
        <f t="shared" si="22"/>
        <v>2o kyu e acima</v>
      </c>
      <c r="M359" s="52" t="s">
        <v>2490</v>
      </c>
      <c r="N359" s="13" t="str">
        <f t="shared" si="23"/>
        <v>KATA</v>
      </c>
      <c r="O359" s="13"/>
      <c r="P359" s="13"/>
      <c r="R359" t="s">
        <v>2464</v>
      </c>
      <c r="S359" t="s">
        <v>2490</v>
      </c>
      <c r="T359" t="s">
        <v>28</v>
      </c>
      <c r="U359" t="s">
        <v>2490</v>
      </c>
      <c r="V359" t="s">
        <v>596</v>
      </c>
      <c r="W359" t="s">
        <v>2490</v>
      </c>
      <c r="X359" t="s">
        <v>5</v>
      </c>
    </row>
    <row r="360" spans="1:24" x14ac:dyDescent="0.25">
      <c r="A360" s="211" t="s">
        <v>873</v>
      </c>
      <c r="B360" s="212">
        <v>220</v>
      </c>
      <c r="C360" s="220">
        <v>1936</v>
      </c>
      <c r="D360" s="216" t="s">
        <v>28</v>
      </c>
      <c r="E360" s="216" t="s">
        <v>596</v>
      </c>
      <c r="F360" s="217" t="s">
        <v>5</v>
      </c>
      <c r="H360" s="13" t="str">
        <f t="shared" si="20"/>
        <v>1936</v>
      </c>
      <c r="I360" s="52" t="s">
        <v>2490</v>
      </c>
      <c r="J360" s="13" t="str">
        <f t="shared" si="21"/>
        <v>Feminino</v>
      </c>
      <c r="K360" s="52" t="s">
        <v>2490</v>
      </c>
      <c r="L360" s="13" t="str">
        <f t="shared" si="22"/>
        <v>2o kyu e acima</v>
      </c>
      <c r="M360" s="52" t="s">
        <v>2490</v>
      </c>
      <c r="N360" s="13" t="str">
        <f t="shared" si="23"/>
        <v>KATA</v>
      </c>
      <c r="O360" s="13"/>
      <c r="P360" s="13"/>
      <c r="R360" t="s">
        <v>2465</v>
      </c>
      <c r="S360" t="s">
        <v>2490</v>
      </c>
      <c r="T360" t="s">
        <v>28</v>
      </c>
      <c r="U360" t="s">
        <v>2490</v>
      </c>
      <c r="V360" t="s">
        <v>596</v>
      </c>
      <c r="W360" t="s">
        <v>2490</v>
      </c>
      <c r="X360" t="s">
        <v>5</v>
      </c>
    </row>
    <row r="361" spans="1:24" x14ac:dyDescent="0.25">
      <c r="A361" s="211" t="s">
        <v>874</v>
      </c>
      <c r="B361" s="212">
        <v>220</v>
      </c>
      <c r="C361" s="220">
        <v>1937</v>
      </c>
      <c r="D361" s="216" t="s">
        <v>28</v>
      </c>
      <c r="E361" s="216" t="s">
        <v>596</v>
      </c>
      <c r="F361" s="217" t="s">
        <v>5</v>
      </c>
      <c r="H361" s="13" t="str">
        <f t="shared" si="20"/>
        <v>1937</v>
      </c>
      <c r="I361" s="52" t="s">
        <v>2490</v>
      </c>
      <c r="J361" s="13" t="str">
        <f t="shared" si="21"/>
        <v>Feminino</v>
      </c>
      <c r="K361" s="52" t="s">
        <v>2490</v>
      </c>
      <c r="L361" s="13" t="str">
        <f t="shared" si="22"/>
        <v>2o kyu e acima</v>
      </c>
      <c r="M361" s="52" t="s">
        <v>2490</v>
      </c>
      <c r="N361" s="13" t="str">
        <f t="shared" si="23"/>
        <v>KATA</v>
      </c>
      <c r="O361" s="13"/>
      <c r="P361" s="13"/>
      <c r="R361" t="s">
        <v>2466</v>
      </c>
      <c r="S361" t="s">
        <v>2490</v>
      </c>
      <c r="T361" t="s">
        <v>28</v>
      </c>
      <c r="U361" t="s">
        <v>2490</v>
      </c>
      <c r="V361" t="s">
        <v>596</v>
      </c>
      <c r="W361" t="s">
        <v>2490</v>
      </c>
      <c r="X361" t="s">
        <v>5</v>
      </c>
    </row>
    <row r="362" spans="1:24" x14ac:dyDescent="0.25">
      <c r="A362" s="211" t="s">
        <v>875</v>
      </c>
      <c r="B362" s="212">
        <v>220</v>
      </c>
      <c r="C362" s="220">
        <v>1938</v>
      </c>
      <c r="D362" s="216" t="s">
        <v>28</v>
      </c>
      <c r="E362" s="216" t="s">
        <v>596</v>
      </c>
      <c r="F362" s="217" t="s">
        <v>5</v>
      </c>
      <c r="H362" s="13" t="str">
        <f t="shared" si="20"/>
        <v>1938</v>
      </c>
      <c r="I362" s="52" t="s">
        <v>2490</v>
      </c>
      <c r="J362" s="13" t="str">
        <f t="shared" si="21"/>
        <v>Feminino</v>
      </c>
      <c r="K362" s="52" t="s">
        <v>2490</v>
      </c>
      <c r="L362" s="13" t="str">
        <f t="shared" si="22"/>
        <v>2o kyu e acima</v>
      </c>
      <c r="M362" s="52" t="s">
        <v>2490</v>
      </c>
      <c r="N362" s="13" t="str">
        <f t="shared" si="23"/>
        <v>KATA</v>
      </c>
      <c r="O362" s="13"/>
      <c r="P362" s="13"/>
      <c r="R362" t="s">
        <v>2467</v>
      </c>
      <c r="S362" t="s">
        <v>2490</v>
      </c>
      <c r="T362" t="s">
        <v>28</v>
      </c>
      <c r="U362" t="s">
        <v>2490</v>
      </c>
      <c r="V362" t="s">
        <v>596</v>
      </c>
      <c r="W362" t="s">
        <v>2490</v>
      </c>
      <c r="X362" t="s">
        <v>5</v>
      </c>
    </row>
    <row r="363" spans="1:24" x14ac:dyDescent="0.25">
      <c r="A363" s="211" t="s">
        <v>876</v>
      </c>
      <c r="B363" s="212">
        <v>220</v>
      </c>
      <c r="C363" s="220">
        <v>1939</v>
      </c>
      <c r="D363" s="216" t="s">
        <v>28</v>
      </c>
      <c r="E363" s="216" t="s">
        <v>596</v>
      </c>
      <c r="F363" s="217" t="s">
        <v>5</v>
      </c>
      <c r="H363" s="13" t="str">
        <f t="shared" si="20"/>
        <v>1939</v>
      </c>
      <c r="I363" s="52" t="s">
        <v>2490</v>
      </c>
      <c r="J363" s="13" t="str">
        <f t="shared" si="21"/>
        <v>Feminino</v>
      </c>
      <c r="K363" s="52" t="s">
        <v>2490</v>
      </c>
      <c r="L363" s="13" t="str">
        <f t="shared" si="22"/>
        <v>2o kyu e acima</v>
      </c>
      <c r="M363" s="52" t="s">
        <v>2490</v>
      </c>
      <c r="N363" s="13" t="str">
        <f t="shared" si="23"/>
        <v>KATA</v>
      </c>
      <c r="O363" s="13"/>
      <c r="P363" s="13"/>
      <c r="R363" t="s">
        <v>2468</v>
      </c>
      <c r="S363" t="s">
        <v>2490</v>
      </c>
      <c r="T363" t="s">
        <v>28</v>
      </c>
      <c r="U363" t="s">
        <v>2490</v>
      </c>
      <c r="V363" t="s">
        <v>596</v>
      </c>
      <c r="W363" t="s">
        <v>2490</v>
      </c>
      <c r="X363" t="s">
        <v>5</v>
      </c>
    </row>
    <row r="364" spans="1:24" x14ac:dyDescent="0.25">
      <c r="A364" s="211" t="s">
        <v>877</v>
      </c>
      <c r="B364" s="212">
        <v>220</v>
      </c>
      <c r="C364" s="220">
        <v>1940</v>
      </c>
      <c r="D364" s="216" t="s">
        <v>28</v>
      </c>
      <c r="E364" s="216" t="s">
        <v>596</v>
      </c>
      <c r="F364" s="217" t="s">
        <v>5</v>
      </c>
      <c r="H364" s="13" t="str">
        <f t="shared" si="20"/>
        <v>1940</v>
      </c>
      <c r="I364" s="52" t="s">
        <v>2490</v>
      </c>
      <c r="J364" s="13" t="str">
        <f t="shared" si="21"/>
        <v>Feminino</v>
      </c>
      <c r="K364" s="52" t="s">
        <v>2490</v>
      </c>
      <c r="L364" s="13" t="str">
        <f t="shared" si="22"/>
        <v>2o kyu e acima</v>
      </c>
      <c r="M364" s="52" t="s">
        <v>2490</v>
      </c>
      <c r="N364" s="13" t="str">
        <f t="shared" si="23"/>
        <v>KATA</v>
      </c>
      <c r="O364" s="13"/>
      <c r="P364" s="13"/>
      <c r="R364" t="s">
        <v>2469</v>
      </c>
      <c r="S364" t="s">
        <v>2490</v>
      </c>
      <c r="T364" t="s">
        <v>28</v>
      </c>
      <c r="U364" t="s">
        <v>2490</v>
      </c>
      <c r="V364" t="s">
        <v>596</v>
      </c>
      <c r="W364" t="s">
        <v>2490</v>
      </c>
      <c r="X364" t="s">
        <v>5</v>
      </c>
    </row>
    <row r="365" spans="1:24" x14ac:dyDescent="0.25">
      <c r="A365" s="211" t="s">
        <v>878</v>
      </c>
      <c r="B365" s="212">
        <v>220</v>
      </c>
      <c r="C365" s="220">
        <v>1941</v>
      </c>
      <c r="D365" s="216" t="s">
        <v>28</v>
      </c>
      <c r="E365" s="216" t="s">
        <v>596</v>
      </c>
      <c r="F365" s="217" t="s">
        <v>5</v>
      </c>
      <c r="H365" s="13" t="str">
        <f t="shared" si="20"/>
        <v>1941</v>
      </c>
      <c r="I365" s="52" t="s">
        <v>2490</v>
      </c>
      <c r="J365" s="13" t="str">
        <f t="shared" si="21"/>
        <v>Feminino</v>
      </c>
      <c r="K365" s="52" t="s">
        <v>2490</v>
      </c>
      <c r="L365" s="13" t="str">
        <f t="shared" si="22"/>
        <v>2o kyu e acima</v>
      </c>
      <c r="M365" s="52" t="s">
        <v>2490</v>
      </c>
      <c r="N365" s="13" t="str">
        <f t="shared" si="23"/>
        <v>KATA</v>
      </c>
      <c r="O365" s="13"/>
      <c r="P365" s="13"/>
      <c r="R365" t="s">
        <v>2470</v>
      </c>
      <c r="S365" t="s">
        <v>2490</v>
      </c>
      <c r="T365" t="s">
        <v>28</v>
      </c>
      <c r="U365" t="s">
        <v>2490</v>
      </c>
      <c r="V365" t="s">
        <v>596</v>
      </c>
      <c r="W365" t="s">
        <v>2490</v>
      </c>
      <c r="X365" t="s">
        <v>5</v>
      </c>
    </row>
    <row r="366" spans="1:24" x14ac:dyDescent="0.25">
      <c r="A366" s="211" t="s">
        <v>879</v>
      </c>
      <c r="B366" s="212">
        <v>220</v>
      </c>
      <c r="C366" s="220">
        <v>1942</v>
      </c>
      <c r="D366" s="216" t="s">
        <v>28</v>
      </c>
      <c r="E366" s="216" t="s">
        <v>596</v>
      </c>
      <c r="F366" s="217" t="s">
        <v>5</v>
      </c>
      <c r="H366" s="13" t="str">
        <f t="shared" si="20"/>
        <v>1942</v>
      </c>
      <c r="I366" s="52" t="s">
        <v>2490</v>
      </c>
      <c r="J366" s="13" t="str">
        <f t="shared" si="21"/>
        <v>Feminino</v>
      </c>
      <c r="K366" s="52" t="s">
        <v>2490</v>
      </c>
      <c r="L366" s="13" t="str">
        <f t="shared" si="22"/>
        <v>2o kyu e acima</v>
      </c>
      <c r="M366" s="52" t="s">
        <v>2490</v>
      </c>
      <c r="N366" s="13" t="str">
        <f t="shared" si="23"/>
        <v>KATA</v>
      </c>
      <c r="O366" s="13"/>
      <c r="P366" s="13"/>
      <c r="R366" t="s">
        <v>2471</v>
      </c>
      <c r="S366" t="s">
        <v>2490</v>
      </c>
      <c r="T366" t="s">
        <v>28</v>
      </c>
      <c r="U366" t="s">
        <v>2490</v>
      </c>
      <c r="V366" t="s">
        <v>596</v>
      </c>
      <c r="W366" t="s">
        <v>2490</v>
      </c>
      <c r="X366" t="s">
        <v>5</v>
      </c>
    </row>
    <row r="367" spans="1:24" x14ac:dyDescent="0.25">
      <c r="A367" s="211" t="s">
        <v>880</v>
      </c>
      <c r="B367" s="212">
        <v>220</v>
      </c>
      <c r="C367" s="220">
        <v>1943</v>
      </c>
      <c r="D367" s="216" t="s">
        <v>28</v>
      </c>
      <c r="E367" s="216" t="s">
        <v>596</v>
      </c>
      <c r="F367" s="217" t="s">
        <v>5</v>
      </c>
      <c r="H367" s="13" t="str">
        <f t="shared" si="20"/>
        <v>1943</v>
      </c>
      <c r="I367" s="52" t="s">
        <v>2490</v>
      </c>
      <c r="J367" s="13" t="str">
        <f t="shared" si="21"/>
        <v>Feminino</v>
      </c>
      <c r="K367" s="52" t="s">
        <v>2490</v>
      </c>
      <c r="L367" s="13" t="str">
        <f t="shared" si="22"/>
        <v>2o kyu e acima</v>
      </c>
      <c r="M367" s="52" t="s">
        <v>2490</v>
      </c>
      <c r="N367" s="13" t="str">
        <f t="shared" si="23"/>
        <v>KATA</v>
      </c>
      <c r="O367" s="13"/>
      <c r="P367" s="13"/>
      <c r="R367" t="s">
        <v>2472</v>
      </c>
      <c r="S367" t="s">
        <v>2490</v>
      </c>
      <c r="T367" t="s">
        <v>28</v>
      </c>
      <c r="U367" t="s">
        <v>2490</v>
      </c>
      <c r="V367" t="s">
        <v>596</v>
      </c>
      <c r="W367" t="s">
        <v>2490</v>
      </c>
      <c r="X367" t="s">
        <v>5</v>
      </c>
    </row>
    <row r="368" spans="1:24" x14ac:dyDescent="0.25">
      <c r="A368" s="211" t="s">
        <v>881</v>
      </c>
      <c r="B368" s="212">
        <v>220</v>
      </c>
      <c r="C368" s="220">
        <v>1944</v>
      </c>
      <c r="D368" s="216" t="s">
        <v>28</v>
      </c>
      <c r="E368" s="216" t="s">
        <v>596</v>
      </c>
      <c r="F368" s="217" t="s">
        <v>5</v>
      </c>
      <c r="H368" s="13" t="str">
        <f t="shared" si="20"/>
        <v>1944</v>
      </c>
      <c r="I368" s="52" t="s">
        <v>2490</v>
      </c>
      <c r="J368" s="13" t="str">
        <f t="shared" si="21"/>
        <v>Feminino</v>
      </c>
      <c r="K368" s="52" t="s">
        <v>2490</v>
      </c>
      <c r="L368" s="13" t="str">
        <f t="shared" si="22"/>
        <v>2o kyu e acima</v>
      </c>
      <c r="M368" s="52" t="s">
        <v>2490</v>
      </c>
      <c r="N368" s="13" t="str">
        <f t="shared" si="23"/>
        <v>KATA</v>
      </c>
      <c r="O368" s="13"/>
      <c r="P368" s="13"/>
      <c r="R368" t="s">
        <v>2473</v>
      </c>
      <c r="S368" t="s">
        <v>2490</v>
      </c>
      <c r="T368" t="s">
        <v>28</v>
      </c>
      <c r="U368" t="s">
        <v>2490</v>
      </c>
      <c r="V368" t="s">
        <v>596</v>
      </c>
      <c r="W368" t="s">
        <v>2490</v>
      </c>
      <c r="X368" t="s">
        <v>5</v>
      </c>
    </row>
    <row r="369" spans="1:24" x14ac:dyDescent="0.25">
      <c r="A369" s="211" t="s">
        <v>882</v>
      </c>
      <c r="B369" s="212">
        <v>220</v>
      </c>
      <c r="C369" s="220">
        <v>1945</v>
      </c>
      <c r="D369" s="216" t="s">
        <v>28</v>
      </c>
      <c r="E369" s="216" t="s">
        <v>596</v>
      </c>
      <c r="F369" s="217" t="s">
        <v>5</v>
      </c>
      <c r="H369" s="13" t="str">
        <f t="shared" si="20"/>
        <v>1945</v>
      </c>
      <c r="I369" s="52" t="s">
        <v>2490</v>
      </c>
      <c r="J369" s="13" t="str">
        <f t="shared" si="21"/>
        <v>Feminino</v>
      </c>
      <c r="K369" s="52" t="s">
        <v>2490</v>
      </c>
      <c r="L369" s="13" t="str">
        <f t="shared" si="22"/>
        <v>2o kyu e acima</v>
      </c>
      <c r="M369" s="52" t="s">
        <v>2490</v>
      </c>
      <c r="N369" s="13" t="str">
        <f t="shared" si="23"/>
        <v>KATA</v>
      </c>
      <c r="O369" s="13"/>
      <c r="P369" s="13"/>
      <c r="R369" t="s">
        <v>2474</v>
      </c>
      <c r="S369" t="s">
        <v>2490</v>
      </c>
      <c r="T369" t="s">
        <v>28</v>
      </c>
      <c r="U369" t="s">
        <v>2490</v>
      </c>
      <c r="V369" t="s">
        <v>596</v>
      </c>
      <c r="W369" t="s">
        <v>2490</v>
      </c>
      <c r="X369" t="s">
        <v>5</v>
      </c>
    </row>
    <row r="370" spans="1:24" x14ac:dyDescent="0.25">
      <c r="A370" s="211" t="s">
        <v>883</v>
      </c>
      <c r="B370" s="212">
        <v>220</v>
      </c>
      <c r="C370" s="220">
        <v>1946</v>
      </c>
      <c r="D370" s="216" t="s">
        <v>28</v>
      </c>
      <c r="E370" s="216" t="s">
        <v>596</v>
      </c>
      <c r="F370" s="217" t="s">
        <v>5</v>
      </c>
      <c r="H370" s="13" t="str">
        <f t="shared" si="20"/>
        <v>1946</v>
      </c>
      <c r="I370" s="52" t="s">
        <v>2490</v>
      </c>
      <c r="J370" s="13" t="str">
        <f t="shared" si="21"/>
        <v>Feminino</v>
      </c>
      <c r="K370" s="52" t="s">
        <v>2490</v>
      </c>
      <c r="L370" s="13" t="str">
        <f t="shared" si="22"/>
        <v>2o kyu e acima</v>
      </c>
      <c r="M370" s="52" t="s">
        <v>2490</v>
      </c>
      <c r="N370" s="13" t="str">
        <f t="shared" si="23"/>
        <v>KATA</v>
      </c>
      <c r="O370" s="13"/>
      <c r="P370" s="13"/>
      <c r="R370" t="s">
        <v>2475</v>
      </c>
      <c r="S370" t="s">
        <v>2490</v>
      </c>
      <c r="T370" t="s">
        <v>28</v>
      </c>
      <c r="U370" t="s">
        <v>2490</v>
      </c>
      <c r="V370" t="s">
        <v>596</v>
      </c>
      <c r="W370" t="s">
        <v>2490</v>
      </c>
      <c r="X370" t="s">
        <v>5</v>
      </c>
    </row>
    <row r="371" spans="1:24" x14ac:dyDescent="0.25">
      <c r="A371" s="211" t="s">
        <v>884</v>
      </c>
      <c r="B371" s="212">
        <v>220</v>
      </c>
      <c r="C371" s="220">
        <v>1947</v>
      </c>
      <c r="D371" s="216" t="s">
        <v>28</v>
      </c>
      <c r="E371" s="216" t="s">
        <v>596</v>
      </c>
      <c r="F371" s="217" t="s">
        <v>5</v>
      </c>
      <c r="H371" s="13" t="str">
        <f t="shared" si="20"/>
        <v>1947</v>
      </c>
      <c r="I371" s="52" t="s">
        <v>2490</v>
      </c>
      <c r="J371" s="13" t="str">
        <f t="shared" si="21"/>
        <v>Feminino</v>
      </c>
      <c r="K371" s="52" t="s">
        <v>2490</v>
      </c>
      <c r="L371" s="13" t="str">
        <f t="shared" si="22"/>
        <v>2o kyu e acima</v>
      </c>
      <c r="M371" s="52" t="s">
        <v>2490</v>
      </c>
      <c r="N371" s="13" t="str">
        <f t="shared" si="23"/>
        <v>KATA</v>
      </c>
      <c r="O371" s="13"/>
      <c r="P371" s="13"/>
      <c r="R371" t="s">
        <v>2476</v>
      </c>
      <c r="S371" t="s">
        <v>2490</v>
      </c>
      <c r="T371" t="s">
        <v>28</v>
      </c>
      <c r="U371" t="s">
        <v>2490</v>
      </c>
      <c r="V371" t="s">
        <v>596</v>
      </c>
      <c r="W371" t="s">
        <v>2490</v>
      </c>
      <c r="X371" t="s">
        <v>5</v>
      </c>
    </row>
    <row r="372" spans="1:24" x14ac:dyDescent="0.25">
      <c r="A372" s="211" t="s">
        <v>885</v>
      </c>
      <c r="B372" s="212">
        <v>220</v>
      </c>
      <c r="C372" s="220">
        <v>1948</v>
      </c>
      <c r="D372" s="216" t="s">
        <v>28</v>
      </c>
      <c r="E372" s="216" t="s">
        <v>596</v>
      </c>
      <c r="F372" s="217" t="s">
        <v>5</v>
      </c>
      <c r="H372" s="13" t="str">
        <f t="shared" si="20"/>
        <v>1948</v>
      </c>
      <c r="I372" s="52" t="s">
        <v>2490</v>
      </c>
      <c r="J372" s="13" t="str">
        <f t="shared" si="21"/>
        <v>Feminino</v>
      </c>
      <c r="K372" s="52" t="s">
        <v>2490</v>
      </c>
      <c r="L372" s="13" t="str">
        <f t="shared" si="22"/>
        <v>2o kyu e acima</v>
      </c>
      <c r="M372" s="52" t="s">
        <v>2490</v>
      </c>
      <c r="N372" s="13" t="str">
        <f t="shared" si="23"/>
        <v>KATA</v>
      </c>
      <c r="O372" s="13"/>
      <c r="P372" s="13"/>
      <c r="R372" t="s">
        <v>2477</v>
      </c>
      <c r="S372" t="s">
        <v>2490</v>
      </c>
      <c r="T372" t="s">
        <v>28</v>
      </c>
      <c r="U372" t="s">
        <v>2490</v>
      </c>
      <c r="V372" t="s">
        <v>596</v>
      </c>
      <c r="W372" t="s">
        <v>2490</v>
      </c>
      <c r="X372" t="s">
        <v>5</v>
      </c>
    </row>
    <row r="373" spans="1:24" x14ac:dyDescent="0.25">
      <c r="A373" s="211" t="s">
        <v>886</v>
      </c>
      <c r="B373" s="212">
        <v>220</v>
      </c>
      <c r="C373" s="220">
        <v>1949</v>
      </c>
      <c r="D373" s="216" t="s">
        <v>28</v>
      </c>
      <c r="E373" s="216" t="s">
        <v>596</v>
      </c>
      <c r="F373" s="217" t="s">
        <v>5</v>
      </c>
      <c r="H373" s="13" t="str">
        <f t="shared" si="20"/>
        <v>1949</v>
      </c>
      <c r="I373" s="52" t="s">
        <v>2490</v>
      </c>
      <c r="J373" s="13" t="str">
        <f t="shared" si="21"/>
        <v>Feminino</v>
      </c>
      <c r="K373" s="52" t="s">
        <v>2490</v>
      </c>
      <c r="L373" s="13" t="str">
        <f t="shared" si="22"/>
        <v>2o kyu e acima</v>
      </c>
      <c r="M373" s="52" t="s">
        <v>2490</v>
      </c>
      <c r="N373" s="13" t="str">
        <f t="shared" si="23"/>
        <v>KATA</v>
      </c>
      <c r="O373" s="13"/>
      <c r="P373" s="13"/>
      <c r="R373" t="s">
        <v>2478</v>
      </c>
      <c r="S373" t="s">
        <v>2490</v>
      </c>
      <c r="T373" t="s">
        <v>28</v>
      </c>
      <c r="U373" t="s">
        <v>2490</v>
      </c>
      <c r="V373" t="s">
        <v>596</v>
      </c>
      <c r="W373" t="s">
        <v>2490</v>
      </c>
      <c r="X373" t="s">
        <v>5</v>
      </c>
    </row>
    <row r="374" spans="1:24" x14ac:dyDescent="0.25">
      <c r="A374" s="211" t="s">
        <v>887</v>
      </c>
      <c r="B374" s="212">
        <v>220</v>
      </c>
      <c r="C374" s="220">
        <v>1950</v>
      </c>
      <c r="D374" s="216" t="s">
        <v>28</v>
      </c>
      <c r="E374" s="216" t="s">
        <v>596</v>
      </c>
      <c r="F374" s="217" t="s">
        <v>5</v>
      </c>
      <c r="H374" s="13" t="str">
        <f t="shared" si="20"/>
        <v>1950</v>
      </c>
      <c r="I374" s="52" t="s">
        <v>2490</v>
      </c>
      <c r="J374" s="13" t="str">
        <f t="shared" si="21"/>
        <v>Feminino</v>
      </c>
      <c r="K374" s="52" t="s">
        <v>2490</v>
      </c>
      <c r="L374" s="13" t="str">
        <f t="shared" si="22"/>
        <v>2o kyu e acima</v>
      </c>
      <c r="M374" s="52" t="s">
        <v>2490</v>
      </c>
      <c r="N374" s="13" t="str">
        <f t="shared" si="23"/>
        <v>KATA</v>
      </c>
      <c r="O374" s="13"/>
      <c r="P374" s="13"/>
      <c r="R374" t="s">
        <v>2479</v>
      </c>
      <c r="S374" t="s">
        <v>2490</v>
      </c>
      <c r="T374" t="s">
        <v>28</v>
      </c>
      <c r="U374" t="s">
        <v>2490</v>
      </c>
      <c r="V374" t="s">
        <v>596</v>
      </c>
      <c r="W374" t="s">
        <v>2490</v>
      </c>
      <c r="X374" t="s">
        <v>5</v>
      </c>
    </row>
    <row r="375" spans="1:24" x14ac:dyDescent="0.25">
      <c r="A375" s="211" t="s">
        <v>888</v>
      </c>
      <c r="B375" s="212">
        <v>220</v>
      </c>
      <c r="C375" s="220">
        <v>1951</v>
      </c>
      <c r="D375" s="216" t="s">
        <v>28</v>
      </c>
      <c r="E375" s="216" t="s">
        <v>596</v>
      </c>
      <c r="F375" s="217" t="s">
        <v>5</v>
      </c>
      <c r="H375" s="13" t="str">
        <f t="shared" si="20"/>
        <v>1951</v>
      </c>
      <c r="I375" s="52" t="s">
        <v>2490</v>
      </c>
      <c r="J375" s="13" t="str">
        <f t="shared" si="21"/>
        <v>Feminino</v>
      </c>
      <c r="K375" s="52" t="s">
        <v>2490</v>
      </c>
      <c r="L375" s="13" t="str">
        <f t="shared" si="22"/>
        <v>2o kyu e acima</v>
      </c>
      <c r="M375" s="52" t="s">
        <v>2490</v>
      </c>
      <c r="N375" s="13" t="str">
        <f t="shared" si="23"/>
        <v>KATA</v>
      </c>
      <c r="O375" s="13"/>
      <c r="P375" s="13"/>
      <c r="R375" t="s">
        <v>2480</v>
      </c>
      <c r="S375" t="s">
        <v>2490</v>
      </c>
      <c r="T375" t="s">
        <v>28</v>
      </c>
      <c r="U375" t="s">
        <v>2490</v>
      </c>
      <c r="V375" t="s">
        <v>596</v>
      </c>
      <c r="W375" t="s">
        <v>2490</v>
      </c>
      <c r="X375" t="s">
        <v>5</v>
      </c>
    </row>
    <row r="376" spans="1:24" x14ac:dyDescent="0.25">
      <c r="A376" s="211" t="s">
        <v>889</v>
      </c>
      <c r="B376" s="212">
        <v>220</v>
      </c>
      <c r="C376" s="220">
        <v>1952</v>
      </c>
      <c r="D376" s="216" t="s">
        <v>28</v>
      </c>
      <c r="E376" s="216" t="s">
        <v>596</v>
      </c>
      <c r="F376" s="217" t="s">
        <v>5</v>
      </c>
      <c r="H376" s="13" t="str">
        <f t="shared" si="20"/>
        <v>1952</v>
      </c>
      <c r="I376" s="52" t="s">
        <v>2490</v>
      </c>
      <c r="J376" s="13" t="str">
        <f t="shared" si="21"/>
        <v>Feminino</v>
      </c>
      <c r="K376" s="52" t="s">
        <v>2490</v>
      </c>
      <c r="L376" s="13" t="str">
        <f t="shared" si="22"/>
        <v>2o kyu e acima</v>
      </c>
      <c r="M376" s="52" t="s">
        <v>2490</v>
      </c>
      <c r="N376" s="13" t="str">
        <f t="shared" si="23"/>
        <v>KATA</v>
      </c>
      <c r="O376" s="13"/>
      <c r="P376" s="13"/>
      <c r="R376" t="s">
        <v>2481</v>
      </c>
      <c r="S376" t="s">
        <v>2490</v>
      </c>
      <c r="T376" t="s">
        <v>28</v>
      </c>
      <c r="U376" t="s">
        <v>2490</v>
      </c>
      <c r="V376" t="s">
        <v>596</v>
      </c>
      <c r="W376" t="s">
        <v>2490</v>
      </c>
      <c r="X376" t="s">
        <v>5</v>
      </c>
    </row>
    <row r="377" spans="1:24" x14ac:dyDescent="0.25">
      <c r="A377" s="211" t="s">
        <v>890</v>
      </c>
      <c r="B377" s="212">
        <v>220</v>
      </c>
      <c r="C377" s="220">
        <v>1953</v>
      </c>
      <c r="D377" s="216" t="s">
        <v>28</v>
      </c>
      <c r="E377" s="216" t="s">
        <v>596</v>
      </c>
      <c r="F377" s="217" t="s">
        <v>5</v>
      </c>
      <c r="H377" s="13" t="str">
        <f t="shared" si="20"/>
        <v>1953</v>
      </c>
      <c r="I377" s="52" t="s">
        <v>2490</v>
      </c>
      <c r="J377" s="13" t="str">
        <f t="shared" si="21"/>
        <v>Feminino</v>
      </c>
      <c r="K377" s="52" t="s">
        <v>2490</v>
      </c>
      <c r="L377" s="13" t="str">
        <f t="shared" si="22"/>
        <v>2o kyu e acima</v>
      </c>
      <c r="M377" s="52" t="s">
        <v>2490</v>
      </c>
      <c r="N377" s="13" t="str">
        <f t="shared" si="23"/>
        <v>KATA</v>
      </c>
      <c r="O377" s="13"/>
      <c r="P377" s="13"/>
      <c r="R377" t="s">
        <v>2482</v>
      </c>
      <c r="S377" t="s">
        <v>2490</v>
      </c>
      <c r="T377" t="s">
        <v>28</v>
      </c>
      <c r="U377" t="s">
        <v>2490</v>
      </c>
      <c r="V377" t="s">
        <v>596</v>
      </c>
      <c r="W377" t="s">
        <v>2490</v>
      </c>
      <c r="X377" t="s">
        <v>5</v>
      </c>
    </row>
    <row r="378" spans="1:24" x14ac:dyDescent="0.25">
      <c r="A378" s="211" t="s">
        <v>891</v>
      </c>
      <c r="B378" s="212">
        <v>220</v>
      </c>
      <c r="C378" s="220">
        <v>1954</v>
      </c>
      <c r="D378" s="216" t="s">
        <v>28</v>
      </c>
      <c r="E378" s="216" t="s">
        <v>596</v>
      </c>
      <c r="F378" s="217" t="s">
        <v>5</v>
      </c>
      <c r="H378" s="13" t="str">
        <f t="shared" si="20"/>
        <v>1954</v>
      </c>
      <c r="I378" s="52" t="s">
        <v>2490</v>
      </c>
      <c r="J378" s="13" t="str">
        <f t="shared" si="21"/>
        <v>Feminino</v>
      </c>
      <c r="K378" s="52" t="s">
        <v>2490</v>
      </c>
      <c r="L378" s="13" t="str">
        <f t="shared" si="22"/>
        <v>2o kyu e acima</v>
      </c>
      <c r="M378" s="52" t="s">
        <v>2490</v>
      </c>
      <c r="N378" s="13" t="str">
        <f t="shared" si="23"/>
        <v>KATA</v>
      </c>
      <c r="O378" s="13"/>
      <c r="P378" s="13"/>
      <c r="R378" t="s">
        <v>2483</v>
      </c>
      <c r="S378" t="s">
        <v>2490</v>
      </c>
      <c r="T378" t="s">
        <v>28</v>
      </c>
      <c r="U378" t="s">
        <v>2490</v>
      </c>
      <c r="V378" t="s">
        <v>596</v>
      </c>
      <c r="W378" t="s">
        <v>2490</v>
      </c>
      <c r="X378" t="s">
        <v>5</v>
      </c>
    </row>
    <row r="379" spans="1:24" x14ac:dyDescent="0.25">
      <c r="A379" s="211" t="s">
        <v>892</v>
      </c>
      <c r="B379" s="212">
        <v>220</v>
      </c>
      <c r="C379" s="220">
        <v>1955</v>
      </c>
      <c r="D379" s="216" t="s">
        <v>28</v>
      </c>
      <c r="E379" s="216" t="s">
        <v>596</v>
      </c>
      <c r="F379" s="217" t="s">
        <v>5</v>
      </c>
      <c r="H379" s="13" t="str">
        <f t="shared" si="20"/>
        <v>1955</v>
      </c>
      <c r="I379" s="52" t="s">
        <v>2490</v>
      </c>
      <c r="J379" s="13" t="str">
        <f t="shared" si="21"/>
        <v>Feminino</v>
      </c>
      <c r="K379" s="52" t="s">
        <v>2490</v>
      </c>
      <c r="L379" s="13" t="str">
        <f t="shared" si="22"/>
        <v>2o kyu e acima</v>
      </c>
      <c r="M379" s="52" t="s">
        <v>2490</v>
      </c>
      <c r="N379" s="13" t="str">
        <f t="shared" si="23"/>
        <v>KATA</v>
      </c>
      <c r="O379" s="13"/>
      <c r="P379" s="13"/>
      <c r="R379" t="s">
        <v>2484</v>
      </c>
      <c r="S379" t="s">
        <v>2490</v>
      </c>
      <c r="T379" t="s">
        <v>28</v>
      </c>
      <c r="U379" t="s">
        <v>2490</v>
      </c>
      <c r="V379" t="s">
        <v>596</v>
      </c>
      <c r="W379" t="s">
        <v>2490</v>
      </c>
      <c r="X379" t="s">
        <v>5</v>
      </c>
    </row>
    <row r="380" spans="1:24" x14ac:dyDescent="0.25">
      <c r="A380" s="211" t="s">
        <v>893</v>
      </c>
      <c r="B380" s="212">
        <v>220</v>
      </c>
      <c r="C380" s="220">
        <v>1956</v>
      </c>
      <c r="D380" s="216" t="s">
        <v>28</v>
      </c>
      <c r="E380" s="216" t="s">
        <v>596</v>
      </c>
      <c r="F380" s="217" t="s">
        <v>5</v>
      </c>
      <c r="H380" s="13" t="str">
        <f t="shared" si="20"/>
        <v>1956</v>
      </c>
      <c r="I380" s="52" t="s">
        <v>2490</v>
      </c>
      <c r="J380" s="13" t="str">
        <f t="shared" si="21"/>
        <v>Feminino</v>
      </c>
      <c r="K380" s="52" t="s">
        <v>2490</v>
      </c>
      <c r="L380" s="13" t="str">
        <f t="shared" si="22"/>
        <v>2o kyu e acima</v>
      </c>
      <c r="M380" s="52" t="s">
        <v>2490</v>
      </c>
      <c r="N380" s="13" t="str">
        <f t="shared" si="23"/>
        <v>KATA</v>
      </c>
      <c r="O380" s="13"/>
      <c r="P380" s="13"/>
      <c r="R380" t="s">
        <v>2485</v>
      </c>
      <c r="S380" t="s">
        <v>2490</v>
      </c>
      <c r="T380" t="s">
        <v>28</v>
      </c>
      <c r="U380" t="s">
        <v>2490</v>
      </c>
      <c r="V380" t="s">
        <v>596</v>
      </c>
      <c r="W380" t="s">
        <v>2490</v>
      </c>
      <c r="X380" t="s">
        <v>5</v>
      </c>
    </row>
    <row r="381" spans="1:24" x14ac:dyDescent="0.25">
      <c r="A381" s="211" t="s">
        <v>894</v>
      </c>
      <c r="B381" s="212">
        <v>220</v>
      </c>
      <c r="C381" s="220">
        <v>1957</v>
      </c>
      <c r="D381" s="216" t="s">
        <v>28</v>
      </c>
      <c r="E381" s="216" t="s">
        <v>596</v>
      </c>
      <c r="F381" s="217" t="s">
        <v>5</v>
      </c>
      <c r="H381" s="13" t="str">
        <f t="shared" si="20"/>
        <v>1957</v>
      </c>
      <c r="I381" s="52" t="s">
        <v>2490</v>
      </c>
      <c r="J381" s="13" t="str">
        <f t="shared" si="21"/>
        <v>Feminino</v>
      </c>
      <c r="K381" s="52" t="s">
        <v>2490</v>
      </c>
      <c r="L381" s="13" t="str">
        <f t="shared" si="22"/>
        <v>2o kyu e acima</v>
      </c>
      <c r="M381" s="52" t="s">
        <v>2490</v>
      </c>
      <c r="N381" s="13" t="str">
        <f t="shared" si="23"/>
        <v>KATA</v>
      </c>
      <c r="O381" s="13"/>
      <c r="P381" s="13"/>
      <c r="R381" t="s">
        <v>2486</v>
      </c>
      <c r="S381" t="s">
        <v>2490</v>
      </c>
      <c r="T381" t="s">
        <v>28</v>
      </c>
      <c r="U381" t="s">
        <v>2490</v>
      </c>
      <c r="V381" t="s">
        <v>596</v>
      </c>
      <c r="W381" t="s">
        <v>2490</v>
      </c>
      <c r="X381" t="s">
        <v>5</v>
      </c>
    </row>
    <row r="382" spans="1:24" x14ac:dyDescent="0.25">
      <c r="A382" s="211" t="s">
        <v>895</v>
      </c>
      <c r="B382" s="212">
        <v>220</v>
      </c>
      <c r="C382" s="220">
        <v>1958</v>
      </c>
      <c r="D382" s="216" t="s">
        <v>28</v>
      </c>
      <c r="E382" s="216" t="s">
        <v>596</v>
      </c>
      <c r="F382" s="217" t="s">
        <v>5</v>
      </c>
      <c r="H382" s="13" t="str">
        <f t="shared" si="20"/>
        <v>1958</v>
      </c>
      <c r="I382" s="52" t="s">
        <v>2490</v>
      </c>
      <c r="J382" s="13" t="str">
        <f t="shared" si="21"/>
        <v>Feminino</v>
      </c>
      <c r="K382" s="52" t="s">
        <v>2490</v>
      </c>
      <c r="L382" s="13" t="str">
        <f t="shared" si="22"/>
        <v>2o kyu e acima</v>
      </c>
      <c r="M382" s="52" t="s">
        <v>2490</v>
      </c>
      <c r="N382" s="13" t="str">
        <f t="shared" si="23"/>
        <v>KATA</v>
      </c>
      <c r="O382" s="13"/>
      <c r="P382" s="13"/>
      <c r="R382" t="s">
        <v>2487</v>
      </c>
      <c r="S382" t="s">
        <v>2490</v>
      </c>
      <c r="T382" t="s">
        <v>28</v>
      </c>
      <c r="U382" t="s">
        <v>2490</v>
      </c>
      <c r="V382" t="s">
        <v>596</v>
      </c>
      <c r="W382" t="s">
        <v>2490</v>
      </c>
      <c r="X382" t="s">
        <v>5</v>
      </c>
    </row>
    <row r="383" spans="1:24" x14ac:dyDescent="0.25">
      <c r="A383" s="211" t="s">
        <v>896</v>
      </c>
      <c r="B383" s="212">
        <v>220</v>
      </c>
      <c r="C383" s="220">
        <v>1959</v>
      </c>
      <c r="D383" s="216" t="s">
        <v>28</v>
      </c>
      <c r="E383" s="216" t="s">
        <v>596</v>
      </c>
      <c r="F383" s="217" t="s">
        <v>5</v>
      </c>
      <c r="H383" s="13" t="str">
        <f t="shared" si="20"/>
        <v>1959</v>
      </c>
      <c r="I383" s="52" t="s">
        <v>2490</v>
      </c>
      <c r="J383" s="13" t="str">
        <f t="shared" si="21"/>
        <v>Feminino</v>
      </c>
      <c r="K383" s="52" t="s">
        <v>2490</v>
      </c>
      <c r="L383" s="13" t="str">
        <f t="shared" si="22"/>
        <v>2o kyu e acima</v>
      </c>
      <c r="M383" s="52" t="s">
        <v>2490</v>
      </c>
      <c r="N383" s="13" t="str">
        <f t="shared" si="23"/>
        <v>KATA</v>
      </c>
      <c r="O383" s="13"/>
      <c r="P383" s="13"/>
      <c r="R383" t="s">
        <v>2488</v>
      </c>
      <c r="S383" t="s">
        <v>2490</v>
      </c>
      <c r="T383" t="s">
        <v>28</v>
      </c>
      <c r="U383" t="s">
        <v>2490</v>
      </c>
      <c r="V383" t="s">
        <v>596</v>
      </c>
      <c r="W383" t="s">
        <v>2490</v>
      </c>
      <c r="X383" t="s">
        <v>5</v>
      </c>
    </row>
    <row r="384" spans="1:24" x14ac:dyDescent="0.25">
      <c r="A384" s="211" t="s">
        <v>897</v>
      </c>
      <c r="B384" s="212">
        <v>220</v>
      </c>
      <c r="C384" s="220">
        <v>1960</v>
      </c>
      <c r="D384" s="216" t="s">
        <v>28</v>
      </c>
      <c r="E384" s="216" t="s">
        <v>596</v>
      </c>
      <c r="F384" s="217" t="s">
        <v>5</v>
      </c>
      <c r="H384" s="13" t="str">
        <f t="shared" si="20"/>
        <v>1960</v>
      </c>
      <c r="I384" s="52" t="s">
        <v>2490</v>
      </c>
      <c r="J384" s="13" t="str">
        <f t="shared" si="21"/>
        <v>Feminino</v>
      </c>
      <c r="K384" s="52" t="s">
        <v>2490</v>
      </c>
      <c r="L384" s="13" t="str">
        <f t="shared" si="22"/>
        <v>2o kyu e acima</v>
      </c>
      <c r="M384" s="52" t="s">
        <v>2490</v>
      </c>
      <c r="N384" s="13" t="str">
        <f t="shared" si="23"/>
        <v>KATA</v>
      </c>
      <c r="O384" s="13"/>
      <c r="P384" s="13"/>
      <c r="R384" t="s">
        <v>2489</v>
      </c>
      <c r="S384" t="s">
        <v>2490</v>
      </c>
      <c r="T384" t="s">
        <v>28</v>
      </c>
      <c r="U384" t="s">
        <v>2490</v>
      </c>
      <c r="V384" t="s">
        <v>596</v>
      </c>
      <c r="W384" t="s">
        <v>2490</v>
      </c>
      <c r="X384" t="s">
        <v>5</v>
      </c>
    </row>
    <row r="385" spans="1:24" x14ac:dyDescent="0.25">
      <c r="A385" s="211" t="s">
        <v>898</v>
      </c>
      <c r="B385" s="212">
        <v>220</v>
      </c>
      <c r="C385" s="220">
        <v>1961</v>
      </c>
      <c r="D385" s="216" t="s">
        <v>28</v>
      </c>
      <c r="E385" s="216" t="s">
        <v>596</v>
      </c>
      <c r="F385" s="217" t="s">
        <v>5</v>
      </c>
      <c r="H385" s="13" t="str">
        <f t="shared" si="20"/>
        <v>1961</v>
      </c>
      <c r="I385" s="52" t="s">
        <v>2490</v>
      </c>
      <c r="J385" s="13" t="str">
        <f t="shared" si="21"/>
        <v>Feminino</v>
      </c>
      <c r="K385" s="52" t="s">
        <v>2490</v>
      </c>
      <c r="L385" s="13" t="str">
        <f t="shared" si="22"/>
        <v>2o kyu e acima</v>
      </c>
      <c r="M385" s="52" t="s">
        <v>2490</v>
      </c>
      <c r="N385" s="13" t="str">
        <f t="shared" si="23"/>
        <v>KATA</v>
      </c>
      <c r="O385" s="13"/>
      <c r="P385" s="13"/>
      <c r="R385" t="s">
        <v>2444</v>
      </c>
      <c r="S385" t="s">
        <v>2490</v>
      </c>
      <c r="T385" t="s">
        <v>28</v>
      </c>
      <c r="U385" t="s">
        <v>2490</v>
      </c>
      <c r="V385" t="s">
        <v>596</v>
      </c>
      <c r="W385" t="s">
        <v>2490</v>
      </c>
      <c r="X385" t="s">
        <v>5</v>
      </c>
    </row>
    <row r="386" spans="1:24" x14ac:dyDescent="0.25">
      <c r="A386" s="242" t="s">
        <v>2504</v>
      </c>
      <c r="B386" s="243">
        <v>300</v>
      </c>
      <c r="C386" s="244">
        <v>2015</v>
      </c>
      <c r="D386" s="245" t="s">
        <v>1</v>
      </c>
      <c r="E386" s="245" t="s">
        <v>593</v>
      </c>
      <c r="F386" s="246" t="s">
        <v>4</v>
      </c>
      <c r="H386" s="80" t="str">
        <f t="shared" si="20"/>
        <v>2015</v>
      </c>
      <c r="I386" s="372" t="s">
        <v>2490</v>
      </c>
      <c r="J386" s="80" t="str">
        <f t="shared" si="21"/>
        <v>Masculino</v>
      </c>
      <c r="K386" s="372" t="s">
        <v>2490</v>
      </c>
      <c r="L386" s="80" t="str">
        <f t="shared" si="22"/>
        <v>Até 3o kyu</v>
      </c>
      <c r="M386" s="372" t="s">
        <v>2490</v>
      </c>
      <c r="N386" s="80" t="str">
        <f t="shared" si="23"/>
        <v>KUMITE</v>
      </c>
      <c r="O386" s="80"/>
      <c r="P386" s="80"/>
      <c r="R386" t="s">
        <v>2400</v>
      </c>
      <c r="S386" t="s">
        <v>2490</v>
      </c>
      <c r="T386" t="s">
        <v>1</v>
      </c>
      <c r="U386" t="s">
        <v>2490</v>
      </c>
      <c r="V386" t="s">
        <v>593</v>
      </c>
      <c r="W386" t="s">
        <v>2490</v>
      </c>
      <c r="X386" t="s">
        <v>4</v>
      </c>
    </row>
    <row r="387" spans="1:24" x14ac:dyDescent="0.25">
      <c r="A387" s="242" t="s">
        <v>2552</v>
      </c>
      <c r="B387" s="247" t="s">
        <v>1990</v>
      </c>
      <c r="C387" s="244">
        <v>2016</v>
      </c>
      <c r="D387" s="245" t="s">
        <v>1</v>
      </c>
      <c r="E387" s="245" t="s">
        <v>593</v>
      </c>
      <c r="F387" s="246" t="s">
        <v>4</v>
      </c>
      <c r="H387" s="80" t="str">
        <f t="shared" si="20"/>
        <v>2016</v>
      </c>
      <c r="I387" s="372" t="s">
        <v>2490</v>
      </c>
      <c r="J387" s="80" t="str">
        <f t="shared" si="21"/>
        <v>Masculino</v>
      </c>
      <c r="K387" s="372" t="s">
        <v>2490</v>
      </c>
      <c r="L387" s="80" t="str">
        <f t="shared" si="22"/>
        <v>Até 3o kyu</v>
      </c>
      <c r="M387" s="372" t="s">
        <v>2490</v>
      </c>
      <c r="N387" s="80" t="str">
        <f t="shared" si="23"/>
        <v>KUMITE</v>
      </c>
      <c r="O387" s="80"/>
      <c r="P387" s="80"/>
      <c r="R387" t="s">
        <v>2397</v>
      </c>
      <c r="S387" t="s">
        <v>2490</v>
      </c>
      <c r="T387" t="s">
        <v>1</v>
      </c>
      <c r="U387" t="s">
        <v>2490</v>
      </c>
      <c r="V387" t="s">
        <v>593</v>
      </c>
      <c r="W387" t="s">
        <v>2490</v>
      </c>
      <c r="X387" t="s">
        <v>4</v>
      </c>
    </row>
    <row r="388" spans="1:24" x14ac:dyDescent="0.25">
      <c r="A388" s="211" t="s">
        <v>2505</v>
      </c>
      <c r="B388" s="212">
        <v>301</v>
      </c>
      <c r="C388" s="220">
        <v>2015</v>
      </c>
      <c r="D388" s="216" t="s">
        <v>1</v>
      </c>
      <c r="E388" s="216" t="s">
        <v>596</v>
      </c>
      <c r="F388" s="217" t="s">
        <v>4</v>
      </c>
      <c r="H388" s="13" t="str">
        <f t="shared" ref="H388:H451" si="24">_xlfn.CONCAT(C388)</f>
        <v>2015</v>
      </c>
      <c r="I388" s="52" t="s">
        <v>2490</v>
      </c>
      <c r="J388" s="13" t="str">
        <f t="shared" ref="J388:J451" si="25">_xlfn.CONCAT(D388)</f>
        <v>Masculino</v>
      </c>
      <c r="K388" s="52" t="s">
        <v>2490</v>
      </c>
      <c r="L388" s="13" t="str">
        <f t="shared" ref="L388:L451" si="26">_xlfn.CONCAT(E388)</f>
        <v>2o kyu e acima</v>
      </c>
      <c r="M388" s="52" t="s">
        <v>2490</v>
      </c>
      <c r="N388" s="13" t="str">
        <f t="shared" ref="N388:N451" si="27">_xlfn.CONCAT(F388)</f>
        <v>KUMITE</v>
      </c>
      <c r="O388" s="13"/>
      <c r="P388" s="13"/>
      <c r="R388" t="s">
        <v>2400</v>
      </c>
      <c r="S388" t="s">
        <v>2490</v>
      </c>
      <c r="T388" t="s">
        <v>1</v>
      </c>
      <c r="U388" t="s">
        <v>2490</v>
      </c>
      <c r="V388" t="s">
        <v>596</v>
      </c>
      <c r="W388" t="s">
        <v>2490</v>
      </c>
      <c r="X388" t="s">
        <v>4</v>
      </c>
    </row>
    <row r="389" spans="1:24" x14ac:dyDescent="0.25">
      <c r="A389" s="211" t="s">
        <v>2553</v>
      </c>
      <c r="B389" s="212">
        <v>301</v>
      </c>
      <c r="C389" s="220">
        <v>2016</v>
      </c>
      <c r="D389" s="216" t="s">
        <v>1</v>
      </c>
      <c r="E389" s="216" t="s">
        <v>596</v>
      </c>
      <c r="F389" s="217" t="s">
        <v>4</v>
      </c>
      <c r="H389" s="13" t="str">
        <f t="shared" si="24"/>
        <v>2016</v>
      </c>
      <c r="I389" s="52" t="s">
        <v>2490</v>
      </c>
      <c r="J389" s="13" t="str">
        <f t="shared" si="25"/>
        <v>Masculino</v>
      </c>
      <c r="K389" s="52" t="s">
        <v>2490</v>
      </c>
      <c r="L389" s="13" t="str">
        <f t="shared" si="26"/>
        <v>2o kyu e acima</v>
      </c>
      <c r="M389" s="52" t="s">
        <v>2490</v>
      </c>
      <c r="N389" s="13" t="str">
        <f t="shared" si="27"/>
        <v>KUMITE</v>
      </c>
      <c r="O389" s="13"/>
      <c r="P389" s="13"/>
      <c r="R389" t="s">
        <v>2397</v>
      </c>
      <c r="S389" t="s">
        <v>2490</v>
      </c>
      <c r="T389" t="s">
        <v>1</v>
      </c>
      <c r="U389" t="s">
        <v>2490</v>
      </c>
      <c r="V389" t="s">
        <v>596</v>
      </c>
      <c r="W389" t="s">
        <v>2490</v>
      </c>
      <c r="X389" t="s">
        <v>4</v>
      </c>
    </row>
    <row r="390" spans="1:24" x14ac:dyDescent="0.25">
      <c r="A390" s="242" t="s">
        <v>1381</v>
      </c>
      <c r="B390" s="222">
        <v>302</v>
      </c>
      <c r="C390" s="223">
        <v>2013</v>
      </c>
      <c r="D390" s="224" t="s">
        <v>1</v>
      </c>
      <c r="E390" s="224" t="s">
        <v>593</v>
      </c>
      <c r="F390" s="225" t="s">
        <v>4</v>
      </c>
      <c r="H390" s="80" t="str">
        <f t="shared" si="24"/>
        <v>2013</v>
      </c>
      <c r="I390" s="372" t="s">
        <v>2490</v>
      </c>
      <c r="J390" s="80" t="str">
        <f t="shared" si="25"/>
        <v>Masculino</v>
      </c>
      <c r="K390" s="372" t="s">
        <v>2490</v>
      </c>
      <c r="L390" s="80" t="str">
        <f t="shared" si="26"/>
        <v>Até 3o kyu</v>
      </c>
      <c r="M390" s="372" t="s">
        <v>2490</v>
      </c>
      <c r="N390" s="80" t="str">
        <f t="shared" si="27"/>
        <v>KUMITE</v>
      </c>
      <c r="O390" s="80"/>
      <c r="P390" s="80"/>
      <c r="R390" t="s">
        <v>2402</v>
      </c>
      <c r="S390" t="s">
        <v>2490</v>
      </c>
      <c r="T390" t="s">
        <v>1</v>
      </c>
      <c r="U390" t="s">
        <v>2490</v>
      </c>
      <c r="V390" t="s">
        <v>593</v>
      </c>
      <c r="W390" t="s">
        <v>2490</v>
      </c>
      <c r="X390" t="s">
        <v>4</v>
      </c>
    </row>
    <row r="391" spans="1:24" x14ac:dyDescent="0.25">
      <c r="A391" s="242" t="s">
        <v>1440</v>
      </c>
      <c r="B391" s="222">
        <v>302</v>
      </c>
      <c r="C391" s="223">
        <v>2014</v>
      </c>
      <c r="D391" s="224" t="s">
        <v>1</v>
      </c>
      <c r="E391" s="224" t="s">
        <v>593</v>
      </c>
      <c r="F391" s="225" t="s">
        <v>4</v>
      </c>
      <c r="H391" s="80" t="str">
        <f t="shared" si="24"/>
        <v>2014</v>
      </c>
      <c r="I391" s="372" t="s">
        <v>2490</v>
      </c>
      <c r="J391" s="80" t="str">
        <f t="shared" si="25"/>
        <v>Masculino</v>
      </c>
      <c r="K391" s="372" t="s">
        <v>2490</v>
      </c>
      <c r="L391" s="80" t="str">
        <f t="shared" si="26"/>
        <v>Até 3o kyu</v>
      </c>
      <c r="M391" s="372" t="s">
        <v>2490</v>
      </c>
      <c r="N391" s="80" t="str">
        <f t="shared" si="27"/>
        <v>KUMITE</v>
      </c>
      <c r="O391" s="80"/>
      <c r="P391" s="80"/>
      <c r="R391" t="s">
        <v>2399</v>
      </c>
      <c r="S391" t="s">
        <v>2490</v>
      </c>
      <c r="T391" t="s">
        <v>1</v>
      </c>
      <c r="U391" t="s">
        <v>2490</v>
      </c>
      <c r="V391" t="s">
        <v>593</v>
      </c>
      <c r="W391" t="s">
        <v>2490</v>
      </c>
      <c r="X391" t="s">
        <v>4</v>
      </c>
    </row>
    <row r="392" spans="1:24" x14ac:dyDescent="0.25">
      <c r="A392" s="211" t="s">
        <v>1382</v>
      </c>
      <c r="B392" s="212">
        <v>303</v>
      </c>
      <c r="C392" s="220">
        <v>2013</v>
      </c>
      <c r="D392" s="216" t="s">
        <v>1</v>
      </c>
      <c r="E392" s="216" t="s">
        <v>596</v>
      </c>
      <c r="F392" s="217" t="s">
        <v>4</v>
      </c>
      <c r="H392" s="13" t="str">
        <f t="shared" si="24"/>
        <v>2013</v>
      </c>
      <c r="I392" s="52" t="s">
        <v>2490</v>
      </c>
      <c r="J392" s="13" t="str">
        <f t="shared" si="25"/>
        <v>Masculino</v>
      </c>
      <c r="K392" s="52" t="s">
        <v>2490</v>
      </c>
      <c r="L392" s="13" t="str">
        <f t="shared" si="26"/>
        <v>2o kyu e acima</v>
      </c>
      <c r="M392" s="52" t="s">
        <v>2490</v>
      </c>
      <c r="N392" s="13" t="str">
        <f t="shared" si="27"/>
        <v>KUMITE</v>
      </c>
      <c r="O392" s="13"/>
      <c r="P392" s="13"/>
      <c r="R392" t="s">
        <v>2402</v>
      </c>
      <c r="S392" t="s">
        <v>2490</v>
      </c>
      <c r="T392" t="s">
        <v>1</v>
      </c>
      <c r="U392" t="s">
        <v>2490</v>
      </c>
      <c r="V392" t="s">
        <v>596</v>
      </c>
      <c r="W392" t="s">
        <v>2490</v>
      </c>
      <c r="X392" t="s">
        <v>4</v>
      </c>
    </row>
    <row r="393" spans="1:24" x14ac:dyDescent="0.25">
      <c r="A393" s="211" t="s">
        <v>1441</v>
      </c>
      <c r="B393" s="212">
        <v>303</v>
      </c>
      <c r="C393" s="220">
        <v>2014</v>
      </c>
      <c r="D393" s="216" t="s">
        <v>1</v>
      </c>
      <c r="E393" s="216" t="s">
        <v>596</v>
      </c>
      <c r="F393" s="217" t="s">
        <v>4</v>
      </c>
      <c r="H393" s="13" t="str">
        <f t="shared" si="24"/>
        <v>2014</v>
      </c>
      <c r="I393" s="52" t="s">
        <v>2490</v>
      </c>
      <c r="J393" s="13" t="str">
        <f t="shared" si="25"/>
        <v>Masculino</v>
      </c>
      <c r="K393" s="52" t="s">
        <v>2490</v>
      </c>
      <c r="L393" s="13" t="str">
        <f t="shared" si="26"/>
        <v>2o kyu e acima</v>
      </c>
      <c r="M393" s="52" t="s">
        <v>2490</v>
      </c>
      <c r="N393" s="13" t="str">
        <f t="shared" si="27"/>
        <v>KUMITE</v>
      </c>
      <c r="O393" s="13"/>
      <c r="P393" s="13"/>
      <c r="R393" t="s">
        <v>2399</v>
      </c>
      <c r="S393" t="s">
        <v>2490</v>
      </c>
      <c r="T393" t="s">
        <v>1</v>
      </c>
      <c r="U393" t="s">
        <v>2490</v>
      </c>
      <c r="V393" t="s">
        <v>596</v>
      </c>
      <c r="W393" t="s">
        <v>2490</v>
      </c>
      <c r="X393" t="s">
        <v>4</v>
      </c>
    </row>
    <row r="394" spans="1:24" x14ac:dyDescent="0.25">
      <c r="A394" s="242" t="s">
        <v>954</v>
      </c>
      <c r="B394" s="222">
        <v>304</v>
      </c>
      <c r="C394" s="223">
        <v>2011</v>
      </c>
      <c r="D394" s="224" t="s">
        <v>1</v>
      </c>
      <c r="E394" s="224" t="s">
        <v>593</v>
      </c>
      <c r="F394" s="225" t="s">
        <v>4</v>
      </c>
      <c r="H394" s="80" t="str">
        <f t="shared" si="24"/>
        <v>2011</v>
      </c>
      <c r="I394" s="372" t="s">
        <v>2490</v>
      </c>
      <c r="J394" s="80" t="str">
        <f t="shared" si="25"/>
        <v>Masculino</v>
      </c>
      <c r="K394" s="372" t="s">
        <v>2490</v>
      </c>
      <c r="L394" s="80" t="str">
        <f t="shared" si="26"/>
        <v>Até 3o kyu</v>
      </c>
      <c r="M394" s="372" t="s">
        <v>2490</v>
      </c>
      <c r="N394" s="80" t="str">
        <f t="shared" si="27"/>
        <v>KUMITE</v>
      </c>
      <c r="O394" s="80"/>
      <c r="P394" s="80"/>
      <c r="R394" t="s">
        <v>2404</v>
      </c>
      <c r="S394" t="s">
        <v>2490</v>
      </c>
      <c r="T394" t="s">
        <v>1</v>
      </c>
      <c r="U394" t="s">
        <v>2490</v>
      </c>
      <c r="V394" t="s">
        <v>593</v>
      </c>
      <c r="W394" t="s">
        <v>2490</v>
      </c>
      <c r="X394" t="s">
        <v>4</v>
      </c>
    </row>
    <row r="395" spans="1:24" x14ac:dyDescent="0.25">
      <c r="A395" s="242" t="s">
        <v>955</v>
      </c>
      <c r="B395" s="222">
        <v>304</v>
      </c>
      <c r="C395" s="223">
        <v>2012</v>
      </c>
      <c r="D395" s="224" t="s">
        <v>1</v>
      </c>
      <c r="E395" s="224" t="s">
        <v>593</v>
      </c>
      <c r="F395" s="225" t="s">
        <v>4</v>
      </c>
      <c r="H395" s="80" t="str">
        <f t="shared" si="24"/>
        <v>2012</v>
      </c>
      <c r="I395" s="372" t="s">
        <v>2490</v>
      </c>
      <c r="J395" s="80" t="str">
        <f t="shared" si="25"/>
        <v>Masculino</v>
      </c>
      <c r="K395" s="372" t="s">
        <v>2490</v>
      </c>
      <c r="L395" s="80" t="str">
        <f t="shared" si="26"/>
        <v>Até 3o kyu</v>
      </c>
      <c r="M395" s="372" t="s">
        <v>2490</v>
      </c>
      <c r="N395" s="80" t="str">
        <f t="shared" si="27"/>
        <v>KUMITE</v>
      </c>
      <c r="O395" s="80"/>
      <c r="P395" s="80"/>
      <c r="R395" t="s">
        <v>2401</v>
      </c>
      <c r="S395" t="s">
        <v>2490</v>
      </c>
      <c r="T395" t="s">
        <v>1</v>
      </c>
      <c r="U395" t="s">
        <v>2490</v>
      </c>
      <c r="V395" t="s">
        <v>593</v>
      </c>
      <c r="W395" t="s">
        <v>2490</v>
      </c>
      <c r="X395" t="s">
        <v>4</v>
      </c>
    </row>
    <row r="396" spans="1:24" x14ac:dyDescent="0.25">
      <c r="A396" s="211" t="s">
        <v>956</v>
      </c>
      <c r="B396" s="212">
        <v>305</v>
      </c>
      <c r="C396" s="220">
        <v>2011</v>
      </c>
      <c r="D396" s="216" t="s">
        <v>1</v>
      </c>
      <c r="E396" s="216" t="s">
        <v>596</v>
      </c>
      <c r="F396" s="217" t="s">
        <v>4</v>
      </c>
      <c r="H396" t="str">
        <f t="shared" si="24"/>
        <v>2011</v>
      </c>
      <c r="I396" s="36" t="s">
        <v>2490</v>
      </c>
      <c r="J396" t="str">
        <f t="shared" si="25"/>
        <v>Masculino</v>
      </c>
      <c r="K396" s="36" t="s">
        <v>2490</v>
      </c>
      <c r="L396" t="str">
        <f t="shared" si="26"/>
        <v>2o kyu e acima</v>
      </c>
      <c r="M396" s="36" t="s">
        <v>2490</v>
      </c>
      <c r="N396" t="str">
        <f t="shared" si="27"/>
        <v>KUMITE</v>
      </c>
      <c r="R396" t="s">
        <v>2404</v>
      </c>
      <c r="S396" t="s">
        <v>2490</v>
      </c>
      <c r="T396" t="s">
        <v>1</v>
      </c>
      <c r="U396" t="s">
        <v>2490</v>
      </c>
      <c r="V396" t="s">
        <v>596</v>
      </c>
      <c r="W396" t="s">
        <v>2490</v>
      </c>
      <c r="X396" t="s">
        <v>4</v>
      </c>
    </row>
    <row r="397" spans="1:24" x14ac:dyDescent="0.25">
      <c r="A397" s="211" t="s">
        <v>957</v>
      </c>
      <c r="B397" s="212">
        <v>305</v>
      </c>
      <c r="C397" s="220">
        <v>2012</v>
      </c>
      <c r="D397" s="216" t="s">
        <v>1</v>
      </c>
      <c r="E397" s="216" t="s">
        <v>596</v>
      </c>
      <c r="F397" s="217" t="s">
        <v>4</v>
      </c>
      <c r="H397" t="str">
        <f t="shared" si="24"/>
        <v>2012</v>
      </c>
      <c r="I397" s="36" t="s">
        <v>2490</v>
      </c>
      <c r="J397" t="str">
        <f t="shared" si="25"/>
        <v>Masculino</v>
      </c>
      <c r="K397" s="36" t="s">
        <v>2490</v>
      </c>
      <c r="L397" t="str">
        <f t="shared" si="26"/>
        <v>2o kyu e acima</v>
      </c>
      <c r="M397" s="36" t="s">
        <v>2490</v>
      </c>
      <c r="N397" t="str">
        <f t="shared" si="27"/>
        <v>KUMITE</v>
      </c>
      <c r="R397" t="s">
        <v>2401</v>
      </c>
      <c r="S397" t="s">
        <v>2490</v>
      </c>
      <c r="T397" t="s">
        <v>1</v>
      </c>
      <c r="U397" t="s">
        <v>2490</v>
      </c>
      <c r="V397" t="s">
        <v>596</v>
      </c>
      <c r="W397" t="s">
        <v>2490</v>
      </c>
      <c r="X397" t="s">
        <v>4</v>
      </c>
    </row>
    <row r="398" spans="1:24" x14ac:dyDescent="0.25">
      <c r="A398" s="242" t="s">
        <v>959</v>
      </c>
      <c r="B398" s="222">
        <v>306</v>
      </c>
      <c r="C398" s="223">
        <v>2009</v>
      </c>
      <c r="D398" s="224" t="s">
        <v>1</v>
      </c>
      <c r="E398" s="224" t="s">
        <v>593</v>
      </c>
      <c r="F398" s="225" t="s">
        <v>4</v>
      </c>
      <c r="H398" s="80" t="str">
        <f t="shared" si="24"/>
        <v>2009</v>
      </c>
      <c r="I398" s="372" t="s">
        <v>2490</v>
      </c>
      <c r="J398" s="80" t="str">
        <f t="shared" si="25"/>
        <v>Masculino</v>
      </c>
      <c r="K398" s="372" t="s">
        <v>2490</v>
      </c>
      <c r="L398" s="80" t="str">
        <f t="shared" si="26"/>
        <v>Até 3o kyu</v>
      </c>
      <c r="M398" s="372" t="s">
        <v>2490</v>
      </c>
      <c r="N398" s="80" t="str">
        <f t="shared" si="27"/>
        <v>KUMITE</v>
      </c>
      <c r="O398" s="80"/>
      <c r="P398" s="80"/>
      <c r="R398" t="s">
        <v>2406</v>
      </c>
      <c r="S398" t="s">
        <v>2490</v>
      </c>
      <c r="T398" t="s">
        <v>1</v>
      </c>
      <c r="U398" t="s">
        <v>2490</v>
      </c>
      <c r="V398" t="s">
        <v>593</v>
      </c>
      <c r="W398" t="s">
        <v>2490</v>
      </c>
      <c r="X398" t="s">
        <v>4</v>
      </c>
    </row>
    <row r="399" spans="1:24" x14ac:dyDescent="0.25">
      <c r="A399" s="242" t="s">
        <v>960</v>
      </c>
      <c r="B399" s="222">
        <v>306</v>
      </c>
      <c r="C399" s="223">
        <v>2010</v>
      </c>
      <c r="D399" s="224" t="s">
        <v>1</v>
      </c>
      <c r="E399" s="224" t="s">
        <v>593</v>
      </c>
      <c r="F399" s="225" t="s">
        <v>4</v>
      </c>
      <c r="H399" s="80" t="str">
        <f t="shared" si="24"/>
        <v>2010</v>
      </c>
      <c r="I399" s="372" t="s">
        <v>2490</v>
      </c>
      <c r="J399" s="80" t="str">
        <f t="shared" si="25"/>
        <v>Masculino</v>
      </c>
      <c r="K399" s="372" t="s">
        <v>2490</v>
      </c>
      <c r="L399" s="80" t="str">
        <f t="shared" si="26"/>
        <v>Até 3o kyu</v>
      </c>
      <c r="M399" s="372" t="s">
        <v>2490</v>
      </c>
      <c r="N399" s="80" t="str">
        <f t="shared" si="27"/>
        <v>KUMITE</v>
      </c>
      <c r="O399" s="80"/>
      <c r="P399" s="80"/>
      <c r="R399" s="80" t="s">
        <v>2403</v>
      </c>
      <c r="S399" s="372" t="s">
        <v>2490</v>
      </c>
      <c r="T399" s="80" t="s">
        <v>1</v>
      </c>
      <c r="U399" s="372" t="s">
        <v>2490</v>
      </c>
      <c r="V399" s="80" t="s">
        <v>593</v>
      </c>
      <c r="W399" s="372" t="s">
        <v>2490</v>
      </c>
      <c r="X399" s="80" t="s">
        <v>4</v>
      </c>
    </row>
    <row r="400" spans="1:24" x14ac:dyDescent="0.25">
      <c r="A400" s="211" t="s">
        <v>2506</v>
      </c>
      <c r="B400" s="212">
        <v>307</v>
      </c>
      <c r="C400" s="220">
        <v>2009</v>
      </c>
      <c r="D400" s="216" t="s">
        <v>1</v>
      </c>
      <c r="E400" s="216" t="s">
        <v>596</v>
      </c>
      <c r="F400" s="217" t="s">
        <v>4</v>
      </c>
      <c r="H400" t="str">
        <f t="shared" si="24"/>
        <v>2009</v>
      </c>
      <c r="I400" s="36" t="s">
        <v>2490</v>
      </c>
      <c r="J400" t="str">
        <f t="shared" si="25"/>
        <v>Masculino</v>
      </c>
      <c r="K400" s="36" t="s">
        <v>2490</v>
      </c>
      <c r="L400" t="str">
        <f t="shared" si="26"/>
        <v>2o kyu e acima</v>
      </c>
      <c r="M400" s="36" t="s">
        <v>2490</v>
      </c>
      <c r="N400" t="str">
        <f t="shared" si="27"/>
        <v>KUMITE</v>
      </c>
      <c r="R400" s="80" t="s">
        <v>2406</v>
      </c>
      <c r="S400" s="372" t="s">
        <v>2490</v>
      </c>
      <c r="T400" s="80" t="s">
        <v>1</v>
      </c>
      <c r="U400" s="372" t="s">
        <v>2490</v>
      </c>
      <c r="V400" s="80" t="s">
        <v>596</v>
      </c>
      <c r="W400" s="372" t="s">
        <v>2490</v>
      </c>
      <c r="X400" s="80" t="s">
        <v>4</v>
      </c>
    </row>
    <row r="401" spans="1:24" x14ac:dyDescent="0.25">
      <c r="A401" s="211" t="s">
        <v>2554</v>
      </c>
      <c r="B401" s="212">
        <v>307</v>
      </c>
      <c r="C401" s="220">
        <v>2010</v>
      </c>
      <c r="D401" s="216" t="s">
        <v>1</v>
      </c>
      <c r="E401" s="216" t="s">
        <v>596</v>
      </c>
      <c r="F401" s="217" t="s">
        <v>4</v>
      </c>
      <c r="H401" t="str">
        <f t="shared" si="24"/>
        <v>2010</v>
      </c>
      <c r="I401" s="36" t="s">
        <v>2490</v>
      </c>
      <c r="J401" t="str">
        <f t="shared" si="25"/>
        <v>Masculino</v>
      </c>
      <c r="K401" s="36" t="s">
        <v>2490</v>
      </c>
      <c r="L401" t="str">
        <f t="shared" si="26"/>
        <v>2o kyu e acima</v>
      </c>
      <c r="M401" s="36" t="s">
        <v>2490</v>
      </c>
      <c r="N401" t="str">
        <f t="shared" si="27"/>
        <v>KUMITE</v>
      </c>
      <c r="R401" t="s">
        <v>2403</v>
      </c>
      <c r="S401" t="s">
        <v>2490</v>
      </c>
      <c r="T401" t="s">
        <v>1</v>
      </c>
      <c r="U401" t="s">
        <v>2490</v>
      </c>
      <c r="V401" t="s">
        <v>596</v>
      </c>
      <c r="W401" t="s">
        <v>2490</v>
      </c>
      <c r="X401" t="s">
        <v>4</v>
      </c>
    </row>
    <row r="402" spans="1:24" x14ac:dyDescent="0.25">
      <c r="A402" s="242" t="s">
        <v>2507</v>
      </c>
      <c r="B402" s="222">
        <v>308</v>
      </c>
      <c r="C402" s="223">
        <v>2009</v>
      </c>
      <c r="D402" s="224" t="s">
        <v>1</v>
      </c>
      <c r="E402" s="224" t="s">
        <v>596</v>
      </c>
      <c r="F402" s="225" t="s">
        <v>4</v>
      </c>
      <c r="H402" s="80" t="str">
        <f t="shared" si="24"/>
        <v>2009</v>
      </c>
      <c r="I402" s="372" t="s">
        <v>2490</v>
      </c>
      <c r="J402" s="80" t="str">
        <f t="shared" si="25"/>
        <v>Masculino</v>
      </c>
      <c r="K402" s="372" t="s">
        <v>2490</v>
      </c>
      <c r="L402" s="80" t="str">
        <f t="shared" si="26"/>
        <v>2o kyu e acima</v>
      </c>
      <c r="M402" s="372" t="s">
        <v>2490</v>
      </c>
      <c r="N402" s="80" t="str">
        <f t="shared" si="27"/>
        <v>KUMITE</v>
      </c>
      <c r="O402" s="80"/>
      <c r="P402" s="80"/>
      <c r="R402" t="s">
        <v>2406</v>
      </c>
      <c r="S402" t="s">
        <v>2490</v>
      </c>
      <c r="T402" t="s">
        <v>1</v>
      </c>
      <c r="U402" t="s">
        <v>2490</v>
      </c>
      <c r="V402" t="s">
        <v>596</v>
      </c>
      <c r="W402" t="s">
        <v>2490</v>
      </c>
      <c r="X402" t="s">
        <v>4</v>
      </c>
    </row>
    <row r="403" spans="1:24" x14ac:dyDescent="0.25">
      <c r="A403" s="242" t="s">
        <v>2555</v>
      </c>
      <c r="B403" s="222">
        <v>308</v>
      </c>
      <c r="C403" s="223">
        <v>2010</v>
      </c>
      <c r="D403" s="224" t="s">
        <v>1</v>
      </c>
      <c r="E403" s="224" t="s">
        <v>596</v>
      </c>
      <c r="F403" s="225" t="s">
        <v>4</v>
      </c>
      <c r="H403" s="80" t="str">
        <f t="shared" si="24"/>
        <v>2010</v>
      </c>
      <c r="I403" s="372" t="s">
        <v>2490</v>
      </c>
      <c r="J403" s="80" t="str">
        <f t="shared" si="25"/>
        <v>Masculino</v>
      </c>
      <c r="K403" s="372" t="s">
        <v>2490</v>
      </c>
      <c r="L403" s="80" t="str">
        <f t="shared" si="26"/>
        <v>2o kyu e acima</v>
      </c>
      <c r="M403" s="372" t="s">
        <v>2490</v>
      </c>
      <c r="N403" s="80" t="str">
        <f t="shared" si="27"/>
        <v>KUMITE</v>
      </c>
      <c r="O403" s="80"/>
      <c r="P403" s="80"/>
      <c r="R403" t="s">
        <v>2403</v>
      </c>
      <c r="S403" t="s">
        <v>2490</v>
      </c>
      <c r="T403" t="s">
        <v>1</v>
      </c>
      <c r="U403" t="s">
        <v>2490</v>
      </c>
      <c r="V403" t="s">
        <v>596</v>
      </c>
      <c r="W403" t="s">
        <v>2490</v>
      </c>
      <c r="X403" t="s">
        <v>4</v>
      </c>
    </row>
    <row r="404" spans="1:24" x14ac:dyDescent="0.25">
      <c r="A404" s="211" t="s">
        <v>2508</v>
      </c>
      <c r="B404" s="212">
        <v>309</v>
      </c>
      <c r="C404" s="220">
        <v>2009</v>
      </c>
      <c r="D404" s="216" t="s">
        <v>1</v>
      </c>
      <c r="E404" s="216" t="s">
        <v>596</v>
      </c>
      <c r="F404" s="217" t="s">
        <v>4</v>
      </c>
      <c r="H404" t="str">
        <f t="shared" si="24"/>
        <v>2009</v>
      </c>
      <c r="I404" s="36" t="s">
        <v>2490</v>
      </c>
      <c r="J404" t="str">
        <f t="shared" si="25"/>
        <v>Masculino</v>
      </c>
      <c r="K404" s="36" t="s">
        <v>2490</v>
      </c>
      <c r="L404" t="str">
        <f t="shared" si="26"/>
        <v>2o kyu e acima</v>
      </c>
      <c r="M404" s="36" t="s">
        <v>2490</v>
      </c>
      <c r="N404" t="str">
        <f t="shared" si="27"/>
        <v>KUMITE</v>
      </c>
      <c r="R404" t="s">
        <v>2406</v>
      </c>
      <c r="S404" t="s">
        <v>2490</v>
      </c>
      <c r="T404" t="s">
        <v>1</v>
      </c>
      <c r="U404" t="s">
        <v>2490</v>
      </c>
      <c r="V404" t="s">
        <v>596</v>
      </c>
      <c r="W404" t="s">
        <v>2490</v>
      </c>
      <c r="X404" t="s">
        <v>4</v>
      </c>
    </row>
    <row r="405" spans="1:24" x14ac:dyDescent="0.25">
      <c r="A405" s="211" t="s">
        <v>2556</v>
      </c>
      <c r="B405" s="212">
        <v>309</v>
      </c>
      <c r="C405" s="220">
        <v>2010</v>
      </c>
      <c r="D405" s="216" t="s">
        <v>1</v>
      </c>
      <c r="E405" s="216" t="s">
        <v>596</v>
      </c>
      <c r="F405" s="217" t="s">
        <v>4</v>
      </c>
      <c r="H405" t="str">
        <f t="shared" si="24"/>
        <v>2010</v>
      </c>
      <c r="I405" s="36" t="s">
        <v>2490</v>
      </c>
      <c r="J405" t="str">
        <f t="shared" si="25"/>
        <v>Masculino</v>
      </c>
      <c r="K405" s="36" t="s">
        <v>2490</v>
      </c>
      <c r="L405" t="str">
        <f t="shared" si="26"/>
        <v>2o kyu e acima</v>
      </c>
      <c r="M405" s="36" t="s">
        <v>2490</v>
      </c>
      <c r="N405" t="str">
        <f t="shared" si="27"/>
        <v>KUMITE</v>
      </c>
      <c r="R405" t="s">
        <v>2403</v>
      </c>
      <c r="S405" t="s">
        <v>2490</v>
      </c>
      <c r="T405" t="s">
        <v>1</v>
      </c>
      <c r="U405" t="s">
        <v>2490</v>
      </c>
      <c r="V405" t="s">
        <v>596</v>
      </c>
      <c r="W405" t="s">
        <v>2490</v>
      </c>
      <c r="X405" t="s">
        <v>4</v>
      </c>
    </row>
    <row r="406" spans="1:24" x14ac:dyDescent="0.25">
      <c r="A406" s="242" t="s">
        <v>1038</v>
      </c>
      <c r="B406" s="222">
        <v>310</v>
      </c>
      <c r="C406" s="223">
        <v>1992</v>
      </c>
      <c r="D406" s="224" t="s">
        <v>1</v>
      </c>
      <c r="E406" s="224" t="s">
        <v>593</v>
      </c>
      <c r="F406" s="225" t="s">
        <v>4</v>
      </c>
      <c r="H406" t="str">
        <f t="shared" si="24"/>
        <v>1992</v>
      </c>
      <c r="I406" s="36" t="s">
        <v>2490</v>
      </c>
      <c r="J406" t="str">
        <f t="shared" si="25"/>
        <v>Masculino</v>
      </c>
      <c r="K406" s="36" t="s">
        <v>2490</v>
      </c>
      <c r="L406" t="str">
        <f t="shared" si="26"/>
        <v>Até 3o kyu</v>
      </c>
      <c r="M406" s="36" t="s">
        <v>2490</v>
      </c>
      <c r="N406" t="str">
        <f t="shared" si="27"/>
        <v>KUMITE</v>
      </c>
      <c r="R406" t="s">
        <v>2408</v>
      </c>
      <c r="S406" t="s">
        <v>2490</v>
      </c>
      <c r="T406" t="s">
        <v>1</v>
      </c>
      <c r="U406" t="s">
        <v>2490</v>
      </c>
      <c r="V406" t="s">
        <v>593</v>
      </c>
      <c r="W406" t="s">
        <v>2490</v>
      </c>
      <c r="X406" t="s">
        <v>4</v>
      </c>
    </row>
    <row r="407" spans="1:24" x14ac:dyDescent="0.25">
      <c r="A407" s="242" t="s">
        <v>1039</v>
      </c>
      <c r="B407" s="222">
        <v>310</v>
      </c>
      <c r="C407" s="223">
        <v>1993</v>
      </c>
      <c r="D407" s="224" t="s">
        <v>1</v>
      </c>
      <c r="E407" s="224" t="s">
        <v>593</v>
      </c>
      <c r="F407" s="225" t="s">
        <v>4</v>
      </c>
      <c r="H407" t="str">
        <f t="shared" si="24"/>
        <v>1993</v>
      </c>
      <c r="I407" s="36" t="s">
        <v>2490</v>
      </c>
      <c r="J407" t="str">
        <f t="shared" si="25"/>
        <v>Masculino</v>
      </c>
      <c r="K407" s="36" t="s">
        <v>2490</v>
      </c>
      <c r="L407" t="str">
        <f t="shared" si="26"/>
        <v>Até 3o kyu</v>
      </c>
      <c r="M407" s="36" t="s">
        <v>2490</v>
      </c>
      <c r="N407" t="str">
        <f t="shared" si="27"/>
        <v>KUMITE</v>
      </c>
      <c r="R407" t="s">
        <v>2409</v>
      </c>
      <c r="S407" t="s">
        <v>2490</v>
      </c>
      <c r="T407" t="s">
        <v>1</v>
      </c>
      <c r="U407" t="s">
        <v>2490</v>
      </c>
      <c r="V407" t="s">
        <v>593</v>
      </c>
      <c r="W407" t="s">
        <v>2490</v>
      </c>
      <c r="X407" t="s">
        <v>4</v>
      </c>
    </row>
    <row r="408" spans="1:24" x14ac:dyDescent="0.25">
      <c r="A408" s="242" t="s">
        <v>1040</v>
      </c>
      <c r="B408" s="222">
        <v>310</v>
      </c>
      <c r="C408" s="223">
        <v>1994</v>
      </c>
      <c r="D408" s="224" t="s">
        <v>1</v>
      </c>
      <c r="E408" s="224" t="s">
        <v>593</v>
      </c>
      <c r="F408" s="225" t="s">
        <v>4</v>
      </c>
      <c r="H408" t="str">
        <f t="shared" si="24"/>
        <v>1994</v>
      </c>
      <c r="I408" s="36" t="s">
        <v>2490</v>
      </c>
      <c r="J408" t="str">
        <f t="shared" si="25"/>
        <v>Masculino</v>
      </c>
      <c r="K408" s="36" t="s">
        <v>2490</v>
      </c>
      <c r="L408" t="str">
        <f t="shared" si="26"/>
        <v>Até 3o kyu</v>
      </c>
      <c r="M408" s="36" t="s">
        <v>2490</v>
      </c>
      <c r="N408" t="str">
        <f t="shared" si="27"/>
        <v>KUMITE</v>
      </c>
      <c r="R408" t="s">
        <v>2410</v>
      </c>
      <c r="S408" t="s">
        <v>2490</v>
      </c>
      <c r="T408" t="s">
        <v>1</v>
      </c>
      <c r="U408" t="s">
        <v>2490</v>
      </c>
      <c r="V408" t="s">
        <v>593</v>
      </c>
      <c r="W408" t="s">
        <v>2490</v>
      </c>
      <c r="X408" t="s">
        <v>4</v>
      </c>
    </row>
    <row r="409" spans="1:24" x14ac:dyDescent="0.25">
      <c r="A409" s="242" t="s">
        <v>1041</v>
      </c>
      <c r="B409" s="222">
        <v>310</v>
      </c>
      <c r="C409" s="223">
        <v>1995</v>
      </c>
      <c r="D409" s="224" t="s">
        <v>1</v>
      </c>
      <c r="E409" s="224" t="s">
        <v>593</v>
      </c>
      <c r="F409" s="225" t="s">
        <v>4</v>
      </c>
      <c r="H409" t="str">
        <f t="shared" si="24"/>
        <v>1995</v>
      </c>
      <c r="I409" s="36" t="s">
        <v>2490</v>
      </c>
      <c r="J409" t="str">
        <f t="shared" si="25"/>
        <v>Masculino</v>
      </c>
      <c r="K409" s="36" t="s">
        <v>2490</v>
      </c>
      <c r="L409" t="str">
        <f t="shared" si="26"/>
        <v>Até 3o kyu</v>
      </c>
      <c r="M409" s="36" t="s">
        <v>2490</v>
      </c>
      <c r="N409" t="str">
        <f t="shared" si="27"/>
        <v>KUMITE</v>
      </c>
      <c r="R409" t="s">
        <v>2411</v>
      </c>
      <c r="S409" t="s">
        <v>2490</v>
      </c>
      <c r="T409" t="s">
        <v>1</v>
      </c>
      <c r="U409" t="s">
        <v>2490</v>
      </c>
      <c r="V409" t="s">
        <v>593</v>
      </c>
      <c r="W409" t="s">
        <v>2490</v>
      </c>
      <c r="X409" t="s">
        <v>4</v>
      </c>
    </row>
    <row r="410" spans="1:24" x14ac:dyDescent="0.25">
      <c r="A410" s="242" t="s">
        <v>1042</v>
      </c>
      <c r="B410" s="222">
        <v>310</v>
      </c>
      <c r="C410" s="223">
        <v>1996</v>
      </c>
      <c r="D410" s="224" t="s">
        <v>1</v>
      </c>
      <c r="E410" s="224" t="s">
        <v>593</v>
      </c>
      <c r="F410" s="225" t="s">
        <v>4</v>
      </c>
      <c r="H410" t="str">
        <f t="shared" si="24"/>
        <v>1996</v>
      </c>
      <c r="I410" s="36" t="s">
        <v>2490</v>
      </c>
      <c r="J410" t="str">
        <f t="shared" si="25"/>
        <v>Masculino</v>
      </c>
      <c r="K410" s="36" t="s">
        <v>2490</v>
      </c>
      <c r="L410" t="str">
        <f t="shared" si="26"/>
        <v>Até 3o kyu</v>
      </c>
      <c r="M410" s="36" t="s">
        <v>2490</v>
      </c>
      <c r="N410" t="str">
        <f t="shared" si="27"/>
        <v>KUMITE</v>
      </c>
      <c r="R410" t="s">
        <v>2412</v>
      </c>
      <c r="S410" t="s">
        <v>2490</v>
      </c>
      <c r="T410" t="s">
        <v>1</v>
      </c>
      <c r="U410" t="s">
        <v>2490</v>
      </c>
      <c r="V410" t="s">
        <v>593</v>
      </c>
      <c r="W410" t="s">
        <v>2490</v>
      </c>
      <c r="X410" t="s">
        <v>4</v>
      </c>
    </row>
    <row r="411" spans="1:24" x14ac:dyDescent="0.25">
      <c r="A411" s="242" t="s">
        <v>1043</v>
      </c>
      <c r="B411" s="222">
        <v>310</v>
      </c>
      <c r="C411" s="223">
        <v>1997</v>
      </c>
      <c r="D411" s="224" t="s">
        <v>1</v>
      </c>
      <c r="E411" s="224" t="s">
        <v>593</v>
      </c>
      <c r="F411" s="225" t="s">
        <v>4</v>
      </c>
      <c r="H411" t="str">
        <f t="shared" si="24"/>
        <v>1997</v>
      </c>
      <c r="I411" s="36" t="s">
        <v>2490</v>
      </c>
      <c r="J411" t="str">
        <f t="shared" si="25"/>
        <v>Masculino</v>
      </c>
      <c r="K411" s="36" t="s">
        <v>2490</v>
      </c>
      <c r="L411" t="str">
        <f t="shared" si="26"/>
        <v>Até 3o kyu</v>
      </c>
      <c r="M411" s="36" t="s">
        <v>2490</v>
      </c>
      <c r="N411" t="str">
        <f t="shared" si="27"/>
        <v>KUMITE</v>
      </c>
      <c r="R411" t="s">
        <v>2413</v>
      </c>
      <c r="S411" t="s">
        <v>2490</v>
      </c>
      <c r="T411" t="s">
        <v>1</v>
      </c>
      <c r="U411" t="s">
        <v>2490</v>
      </c>
      <c r="V411" t="s">
        <v>593</v>
      </c>
      <c r="W411" t="s">
        <v>2490</v>
      </c>
      <c r="X411" t="s">
        <v>4</v>
      </c>
    </row>
    <row r="412" spans="1:24" x14ac:dyDescent="0.25">
      <c r="A412" s="242" t="s">
        <v>1044</v>
      </c>
      <c r="B412" s="222">
        <v>310</v>
      </c>
      <c r="C412" s="223">
        <v>1998</v>
      </c>
      <c r="D412" s="224" t="s">
        <v>1</v>
      </c>
      <c r="E412" s="224" t="s">
        <v>593</v>
      </c>
      <c r="F412" s="225" t="s">
        <v>4</v>
      </c>
      <c r="H412" t="str">
        <f t="shared" si="24"/>
        <v>1998</v>
      </c>
      <c r="I412" s="36" t="s">
        <v>2490</v>
      </c>
      <c r="J412" t="str">
        <f t="shared" si="25"/>
        <v>Masculino</v>
      </c>
      <c r="K412" s="36" t="s">
        <v>2490</v>
      </c>
      <c r="L412" t="str">
        <f t="shared" si="26"/>
        <v>Até 3o kyu</v>
      </c>
      <c r="M412" s="36" t="s">
        <v>2490</v>
      </c>
      <c r="N412" t="str">
        <f t="shared" si="27"/>
        <v>KUMITE</v>
      </c>
      <c r="R412" t="s">
        <v>2414</v>
      </c>
      <c r="S412" t="s">
        <v>2490</v>
      </c>
      <c r="T412" t="s">
        <v>1</v>
      </c>
      <c r="U412" t="s">
        <v>2490</v>
      </c>
      <c r="V412" t="s">
        <v>593</v>
      </c>
      <c r="W412" t="s">
        <v>2490</v>
      </c>
      <c r="X412" t="s">
        <v>4</v>
      </c>
    </row>
    <row r="413" spans="1:24" x14ac:dyDescent="0.25">
      <c r="A413" s="242" t="s">
        <v>1045</v>
      </c>
      <c r="B413" s="222">
        <v>310</v>
      </c>
      <c r="C413" s="223">
        <v>1999</v>
      </c>
      <c r="D413" s="224" t="s">
        <v>1</v>
      </c>
      <c r="E413" s="224" t="s">
        <v>593</v>
      </c>
      <c r="F413" s="225" t="s">
        <v>4</v>
      </c>
      <c r="H413" t="str">
        <f t="shared" si="24"/>
        <v>1999</v>
      </c>
      <c r="I413" s="36" t="s">
        <v>2490</v>
      </c>
      <c r="J413" t="str">
        <f t="shared" si="25"/>
        <v>Masculino</v>
      </c>
      <c r="K413" s="36" t="s">
        <v>2490</v>
      </c>
      <c r="L413" t="str">
        <f t="shared" si="26"/>
        <v>Até 3o kyu</v>
      </c>
      <c r="M413" s="36" t="s">
        <v>2490</v>
      </c>
      <c r="N413" t="str">
        <f t="shared" si="27"/>
        <v>KUMITE</v>
      </c>
      <c r="R413" t="s">
        <v>2415</v>
      </c>
      <c r="S413" t="s">
        <v>2490</v>
      </c>
      <c r="T413" t="s">
        <v>1</v>
      </c>
      <c r="U413" t="s">
        <v>2490</v>
      </c>
      <c r="V413" t="s">
        <v>593</v>
      </c>
      <c r="W413" t="s">
        <v>2490</v>
      </c>
      <c r="X413" t="s">
        <v>4</v>
      </c>
    </row>
    <row r="414" spans="1:24" x14ac:dyDescent="0.25">
      <c r="A414" s="242" t="s">
        <v>1046</v>
      </c>
      <c r="B414" s="222">
        <v>310</v>
      </c>
      <c r="C414" s="223">
        <v>2000</v>
      </c>
      <c r="D414" s="224" t="s">
        <v>1</v>
      </c>
      <c r="E414" s="224" t="s">
        <v>593</v>
      </c>
      <c r="F414" s="225" t="s">
        <v>4</v>
      </c>
      <c r="H414" t="str">
        <f t="shared" si="24"/>
        <v>2000</v>
      </c>
      <c r="I414" s="36" t="s">
        <v>2490</v>
      </c>
      <c r="J414" t="str">
        <f t="shared" si="25"/>
        <v>Masculino</v>
      </c>
      <c r="K414" s="36" t="s">
        <v>2490</v>
      </c>
      <c r="L414" t="str">
        <f t="shared" si="26"/>
        <v>Até 3o kyu</v>
      </c>
      <c r="M414" s="36" t="s">
        <v>2490</v>
      </c>
      <c r="N414" t="str">
        <f t="shared" si="27"/>
        <v>KUMITE</v>
      </c>
      <c r="R414" t="s">
        <v>2416</v>
      </c>
      <c r="S414" t="s">
        <v>2490</v>
      </c>
      <c r="T414" t="s">
        <v>1</v>
      </c>
      <c r="U414" t="s">
        <v>2490</v>
      </c>
      <c r="V414" t="s">
        <v>593</v>
      </c>
      <c r="W414" t="s">
        <v>2490</v>
      </c>
      <c r="X414" t="s">
        <v>4</v>
      </c>
    </row>
    <row r="415" spans="1:24" x14ac:dyDescent="0.25">
      <c r="A415" s="242" t="s">
        <v>1047</v>
      </c>
      <c r="B415" s="222">
        <v>310</v>
      </c>
      <c r="C415" s="223">
        <v>2001</v>
      </c>
      <c r="D415" s="224" t="s">
        <v>1</v>
      </c>
      <c r="E415" s="224" t="s">
        <v>593</v>
      </c>
      <c r="F415" s="225" t="s">
        <v>4</v>
      </c>
      <c r="H415" t="str">
        <f t="shared" si="24"/>
        <v>2001</v>
      </c>
      <c r="I415" s="36" t="s">
        <v>2490</v>
      </c>
      <c r="J415" t="str">
        <f t="shared" si="25"/>
        <v>Masculino</v>
      </c>
      <c r="K415" s="36" t="s">
        <v>2490</v>
      </c>
      <c r="L415" t="str">
        <f t="shared" si="26"/>
        <v>Até 3o kyu</v>
      </c>
      <c r="M415" s="36" t="s">
        <v>2490</v>
      </c>
      <c r="N415" t="str">
        <f t="shared" si="27"/>
        <v>KUMITE</v>
      </c>
      <c r="R415" t="s">
        <v>2417</v>
      </c>
      <c r="S415" t="s">
        <v>2490</v>
      </c>
      <c r="T415" t="s">
        <v>1</v>
      </c>
      <c r="U415" t="s">
        <v>2490</v>
      </c>
      <c r="V415" t="s">
        <v>593</v>
      </c>
      <c r="W415" t="s">
        <v>2490</v>
      </c>
      <c r="X415" t="s">
        <v>4</v>
      </c>
    </row>
    <row r="416" spans="1:24" x14ac:dyDescent="0.25">
      <c r="A416" s="242" t="s">
        <v>1048</v>
      </c>
      <c r="B416" s="222">
        <v>310</v>
      </c>
      <c r="C416" s="223">
        <v>2002</v>
      </c>
      <c r="D416" s="224" t="s">
        <v>1</v>
      </c>
      <c r="E416" s="224" t="s">
        <v>593</v>
      </c>
      <c r="F416" s="225" t="s">
        <v>4</v>
      </c>
      <c r="H416" t="str">
        <f t="shared" si="24"/>
        <v>2002</v>
      </c>
      <c r="I416" s="36" t="s">
        <v>2490</v>
      </c>
      <c r="J416" t="str">
        <f t="shared" si="25"/>
        <v>Masculino</v>
      </c>
      <c r="K416" s="36" t="s">
        <v>2490</v>
      </c>
      <c r="L416" t="str">
        <f t="shared" si="26"/>
        <v>Até 3o kyu</v>
      </c>
      <c r="M416" s="36" t="s">
        <v>2490</v>
      </c>
      <c r="N416" t="str">
        <f t="shared" si="27"/>
        <v>KUMITE</v>
      </c>
      <c r="R416" t="s">
        <v>2418</v>
      </c>
      <c r="S416" t="s">
        <v>2490</v>
      </c>
      <c r="T416" t="s">
        <v>1</v>
      </c>
      <c r="U416" t="s">
        <v>2490</v>
      </c>
      <c r="V416" t="s">
        <v>593</v>
      </c>
      <c r="W416" t="s">
        <v>2490</v>
      </c>
      <c r="X416" t="s">
        <v>4</v>
      </c>
    </row>
    <row r="417" spans="1:24" x14ac:dyDescent="0.25">
      <c r="A417" s="242" t="s">
        <v>1049</v>
      </c>
      <c r="B417" s="222">
        <v>310</v>
      </c>
      <c r="C417" s="223">
        <v>2003</v>
      </c>
      <c r="D417" s="224" t="s">
        <v>1</v>
      </c>
      <c r="E417" s="224" t="s">
        <v>593</v>
      </c>
      <c r="F417" s="225" t="s">
        <v>4</v>
      </c>
      <c r="H417" t="str">
        <f t="shared" si="24"/>
        <v>2003</v>
      </c>
      <c r="I417" s="36" t="s">
        <v>2490</v>
      </c>
      <c r="J417" t="str">
        <f t="shared" si="25"/>
        <v>Masculino</v>
      </c>
      <c r="K417" s="36" t="s">
        <v>2490</v>
      </c>
      <c r="L417" t="str">
        <f t="shared" si="26"/>
        <v>Até 3o kyu</v>
      </c>
      <c r="M417" s="36" t="s">
        <v>2490</v>
      </c>
      <c r="N417" t="str">
        <f t="shared" si="27"/>
        <v>KUMITE</v>
      </c>
      <c r="R417" t="s">
        <v>2419</v>
      </c>
      <c r="S417" t="s">
        <v>2490</v>
      </c>
      <c r="T417" t="s">
        <v>1</v>
      </c>
      <c r="U417" t="s">
        <v>2490</v>
      </c>
      <c r="V417" t="s">
        <v>593</v>
      </c>
      <c r="W417" t="s">
        <v>2490</v>
      </c>
      <c r="X417" t="s">
        <v>4</v>
      </c>
    </row>
    <row r="418" spans="1:24" x14ac:dyDescent="0.25">
      <c r="A418" s="242" t="s">
        <v>1050</v>
      </c>
      <c r="B418" s="222">
        <v>310</v>
      </c>
      <c r="C418" s="223">
        <v>2004</v>
      </c>
      <c r="D418" s="224" t="s">
        <v>1</v>
      </c>
      <c r="E418" s="224" t="s">
        <v>593</v>
      </c>
      <c r="F418" s="225" t="s">
        <v>4</v>
      </c>
      <c r="H418" t="str">
        <f t="shared" si="24"/>
        <v>2004</v>
      </c>
      <c r="I418" s="36" t="s">
        <v>2490</v>
      </c>
      <c r="J418" t="str">
        <f t="shared" si="25"/>
        <v>Masculino</v>
      </c>
      <c r="K418" s="36" t="s">
        <v>2490</v>
      </c>
      <c r="L418" t="str">
        <f t="shared" si="26"/>
        <v>Até 3o kyu</v>
      </c>
      <c r="M418" s="36" t="s">
        <v>2490</v>
      </c>
      <c r="N418" t="str">
        <f t="shared" si="27"/>
        <v>KUMITE</v>
      </c>
      <c r="R418" t="s">
        <v>2420</v>
      </c>
      <c r="S418" t="s">
        <v>2490</v>
      </c>
      <c r="T418" t="s">
        <v>1</v>
      </c>
      <c r="U418" t="s">
        <v>2490</v>
      </c>
      <c r="V418" t="s">
        <v>593</v>
      </c>
      <c r="W418" t="s">
        <v>2490</v>
      </c>
      <c r="X418" t="s">
        <v>4</v>
      </c>
    </row>
    <row r="419" spans="1:24" x14ac:dyDescent="0.25">
      <c r="A419" s="242" t="s">
        <v>963</v>
      </c>
      <c r="B419" s="222">
        <v>310</v>
      </c>
      <c r="C419" s="223">
        <v>2005</v>
      </c>
      <c r="D419" s="224" t="s">
        <v>1</v>
      </c>
      <c r="E419" s="224" t="s">
        <v>593</v>
      </c>
      <c r="F419" s="225" t="s">
        <v>4</v>
      </c>
      <c r="H419" t="str">
        <f t="shared" si="24"/>
        <v>2005</v>
      </c>
      <c r="I419" s="36" t="s">
        <v>2490</v>
      </c>
      <c r="J419" t="str">
        <f t="shared" si="25"/>
        <v>Masculino</v>
      </c>
      <c r="K419" s="36" t="s">
        <v>2490</v>
      </c>
      <c r="L419" t="str">
        <f t="shared" si="26"/>
        <v>Até 3o kyu</v>
      </c>
      <c r="M419" s="36" t="s">
        <v>2490</v>
      </c>
      <c r="N419" t="str">
        <f t="shared" si="27"/>
        <v>KUMITE</v>
      </c>
      <c r="R419" t="s">
        <v>2421</v>
      </c>
      <c r="S419" t="s">
        <v>2490</v>
      </c>
      <c r="T419" t="s">
        <v>1</v>
      </c>
      <c r="U419" t="s">
        <v>2490</v>
      </c>
      <c r="V419" t="s">
        <v>593</v>
      </c>
      <c r="W419" t="s">
        <v>2490</v>
      </c>
      <c r="X419" t="s">
        <v>4</v>
      </c>
    </row>
    <row r="420" spans="1:24" x14ac:dyDescent="0.25">
      <c r="A420" s="242" t="s">
        <v>964</v>
      </c>
      <c r="B420" s="222">
        <v>310</v>
      </c>
      <c r="C420" s="223">
        <v>2006</v>
      </c>
      <c r="D420" s="224" t="s">
        <v>1</v>
      </c>
      <c r="E420" s="224" t="s">
        <v>593</v>
      </c>
      <c r="F420" s="225" t="s">
        <v>4</v>
      </c>
      <c r="H420" t="str">
        <f t="shared" si="24"/>
        <v>2006</v>
      </c>
      <c r="I420" s="36" t="s">
        <v>2490</v>
      </c>
      <c r="J420" t="str">
        <f t="shared" si="25"/>
        <v>Masculino</v>
      </c>
      <c r="K420" s="36" t="s">
        <v>2490</v>
      </c>
      <c r="L420" t="str">
        <f t="shared" si="26"/>
        <v>Até 3o kyu</v>
      </c>
      <c r="M420" s="36" t="s">
        <v>2490</v>
      </c>
      <c r="N420" t="str">
        <f t="shared" si="27"/>
        <v>KUMITE</v>
      </c>
      <c r="R420" t="s">
        <v>2422</v>
      </c>
      <c r="S420" t="s">
        <v>2490</v>
      </c>
      <c r="T420" t="s">
        <v>1</v>
      </c>
      <c r="U420" t="s">
        <v>2490</v>
      </c>
      <c r="V420" t="s">
        <v>593</v>
      </c>
      <c r="W420" t="s">
        <v>2490</v>
      </c>
      <c r="X420" t="s">
        <v>4</v>
      </c>
    </row>
    <row r="421" spans="1:24" x14ac:dyDescent="0.25">
      <c r="A421" s="242" t="s">
        <v>961</v>
      </c>
      <c r="B421" s="222">
        <v>310</v>
      </c>
      <c r="C421" s="223">
        <v>2007</v>
      </c>
      <c r="D421" s="224" t="s">
        <v>1</v>
      </c>
      <c r="E421" s="224" t="s">
        <v>593</v>
      </c>
      <c r="F421" s="225" t="s">
        <v>4</v>
      </c>
      <c r="H421" t="str">
        <f t="shared" si="24"/>
        <v>2007</v>
      </c>
      <c r="I421" s="36" t="s">
        <v>2490</v>
      </c>
      <c r="J421" t="str">
        <f t="shared" si="25"/>
        <v>Masculino</v>
      </c>
      <c r="K421" s="36" t="s">
        <v>2490</v>
      </c>
      <c r="L421" t="str">
        <f t="shared" si="26"/>
        <v>Até 3o kyu</v>
      </c>
      <c r="M421" s="36" t="s">
        <v>2490</v>
      </c>
      <c r="N421" t="str">
        <f t="shared" si="27"/>
        <v>KUMITE</v>
      </c>
      <c r="R421" t="s">
        <v>2423</v>
      </c>
      <c r="S421" t="s">
        <v>2490</v>
      </c>
      <c r="T421" t="s">
        <v>1</v>
      </c>
      <c r="U421" t="s">
        <v>2490</v>
      </c>
      <c r="V421" t="s">
        <v>593</v>
      </c>
      <c r="W421" t="s">
        <v>2490</v>
      </c>
      <c r="X421" t="s">
        <v>4</v>
      </c>
    </row>
    <row r="422" spans="1:24" x14ac:dyDescent="0.25">
      <c r="A422" s="242" t="s">
        <v>962</v>
      </c>
      <c r="B422" s="222">
        <v>310</v>
      </c>
      <c r="C422" s="223">
        <v>2008</v>
      </c>
      <c r="D422" s="224" t="s">
        <v>1</v>
      </c>
      <c r="E422" s="224" t="s">
        <v>593</v>
      </c>
      <c r="F422" s="225" t="s">
        <v>4</v>
      </c>
      <c r="H422" t="str">
        <f t="shared" si="24"/>
        <v>2008</v>
      </c>
      <c r="I422" s="36" t="s">
        <v>2490</v>
      </c>
      <c r="J422" t="str">
        <f t="shared" si="25"/>
        <v>Masculino</v>
      </c>
      <c r="K422" s="36" t="s">
        <v>2490</v>
      </c>
      <c r="L422" t="str">
        <f t="shared" si="26"/>
        <v>Até 3o kyu</v>
      </c>
      <c r="M422" s="36" t="s">
        <v>2490</v>
      </c>
      <c r="N422" t="str">
        <f t="shared" si="27"/>
        <v>KUMITE</v>
      </c>
      <c r="R422" t="s">
        <v>2405</v>
      </c>
      <c r="S422" t="s">
        <v>2490</v>
      </c>
      <c r="T422" t="s">
        <v>1</v>
      </c>
      <c r="U422" t="s">
        <v>2490</v>
      </c>
      <c r="V422" t="s">
        <v>593</v>
      </c>
      <c r="W422" t="s">
        <v>2490</v>
      </c>
      <c r="X422" t="s">
        <v>4</v>
      </c>
    </row>
    <row r="423" spans="1:24" x14ac:dyDescent="0.25">
      <c r="A423" s="211" t="s">
        <v>1141</v>
      </c>
      <c r="B423" s="212">
        <v>311</v>
      </c>
      <c r="C423" s="220">
        <v>1992</v>
      </c>
      <c r="D423" s="216" t="s">
        <v>1</v>
      </c>
      <c r="E423" s="216" t="s">
        <v>596</v>
      </c>
      <c r="F423" s="217" t="s">
        <v>4</v>
      </c>
      <c r="H423" t="str">
        <f t="shared" si="24"/>
        <v>1992</v>
      </c>
      <c r="I423" s="36" t="s">
        <v>2490</v>
      </c>
      <c r="J423" t="str">
        <f t="shared" si="25"/>
        <v>Masculino</v>
      </c>
      <c r="K423" s="36" t="s">
        <v>2490</v>
      </c>
      <c r="L423" t="str">
        <f t="shared" si="26"/>
        <v>2o kyu e acima</v>
      </c>
      <c r="M423" s="36" t="s">
        <v>2490</v>
      </c>
      <c r="N423" t="str">
        <f t="shared" si="27"/>
        <v>KUMITE</v>
      </c>
      <c r="R423" t="s">
        <v>2408</v>
      </c>
      <c r="S423" t="s">
        <v>2490</v>
      </c>
      <c r="T423" t="s">
        <v>1</v>
      </c>
      <c r="U423" t="s">
        <v>2490</v>
      </c>
      <c r="V423" t="s">
        <v>596</v>
      </c>
      <c r="W423" t="s">
        <v>2490</v>
      </c>
      <c r="X423" t="s">
        <v>4</v>
      </c>
    </row>
    <row r="424" spans="1:24" x14ac:dyDescent="0.25">
      <c r="A424" s="211" t="s">
        <v>1142</v>
      </c>
      <c r="B424" s="212">
        <v>311</v>
      </c>
      <c r="C424" s="220">
        <v>1993</v>
      </c>
      <c r="D424" s="216" t="s">
        <v>1</v>
      </c>
      <c r="E424" s="216" t="s">
        <v>596</v>
      </c>
      <c r="F424" s="217" t="s">
        <v>4</v>
      </c>
      <c r="H424" t="str">
        <f t="shared" si="24"/>
        <v>1993</v>
      </c>
      <c r="I424" s="36" t="s">
        <v>2490</v>
      </c>
      <c r="J424" t="str">
        <f t="shared" si="25"/>
        <v>Masculino</v>
      </c>
      <c r="K424" s="36" t="s">
        <v>2490</v>
      </c>
      <c r="L424" t="str">
        <f t="shared" si="26"/>
        <v>2o kyu e acima</v>
      </c>
      <c r="M424" s="36" t="s">
        <v>2490</v>
      </c>
      <c r="N424" t="str">
        <f t="shared" si="27"/>
        <v>KUMITE</v>
      </c>
      <c r="R424" t="s">
        <v>2409</v>
      </c>
      <c r="S424" t="s">
        <v>2490</v>
      </c>
      <c r="T424" t="s">
        <v>1</v>
      </c>
      <c r="U424" t="s">
        <v>2490</v>
      </c>
      <c r="V424" t="s">
        <v>596</v>
      </c>
      <c r="W424" t="s">
        <v>2490</v>
      </c>
      <c r="X424" t="s">
        <v>4</v>
      </c>
    </row>
    <row r="425" spans="1:24" x14ac:dyDescent="0.25">
      <c r="A425" s="211" t="s">
        <v>1143</v>
      </c>
      <c r="B425" s="212">
        <v>311</v>
      </c>
      <c r="C425" s="220">
        <v>1994</v>
      </c>
      <c r="D425" s="216" t="s">
        <v>1</v>
      </c>
      <c r="E425" s="216" t="s">
        <v>596</v>
      </c>
      <c r="F425" s="217" t="s">
        <v>4</v>
      </c>
      <c r="H425" t="str">
        <f t="shared" si="24"/>
        <v>1994</v>
      </c>
      <c r="I425" s="36" t="s">
        <v>2490</v>
      </c>
      <c r="J425" t="str">
        <f t="shared" si="25"/>
        <v>Masculino</v>
      </c>
      <c r="K425" s="36" t="s">
        <v>2490</v>
      </c>
      <c r="L425" t="str">
        <f t="shared" si="26"/>
        <v>2o kyu e acima</v>
      </c>
      <c r="M425" s="36" t="s">
        <v>2490</v>
      </c>
      <c r="N425" t="str">
        <f t="shared" si="27"/>
        <v>KUMITE</v>
      </c>
      <c r="R425" t="s">
        <v>2410</v>
      </c>
      <c r="S425" t="s">
        <v>2490</v>
      </c>
      <c r="T425" t="s">
        <v>1</v>
      </c>
      <c r="U425" t="s">
        <v>2490</v>
      </c>
      <c r="V425" t="s">
        <v>596</v>
      </c>
      <c r="W425" t="s">
        <v>2490</v>
      </c>
      <c r="X425" t="s">
        <v>4</v>
      </c>
    </row>
    <row r="426" spans="1:24" x14ac:dyDescent="0.25">
      <c r="A426" s="211" t="s">
        <v>1144</v>
      </c>
      <c r="B426" s="212">
        <v>311</v>
      </c>
      <c r="C426" s="220">
        <v>1995</v>
      </c>
      <c r="D426" s="216" t="s">
        <v>1</v>
      </c>
      <c r="E426" s="216" t="s">
        <v>596</v>
      </c>
      <c r="F426" s="217" t="s">
        <v>4</v>
      </c>
      <c r="H426" t="str">
        <f t="shared" si="24"/>
        <v>1995</v>
      </c>
      <c r="I426" s="36" t="s">
        <v>2490</v>
      </c>
      <c r="J426" t="str">
        <f t="shared" si="25"/>
        <v>Masculino</v>
      </c>
      <c r="K426" s="36" t="s">
        <v>2490</v>
      </c>
      <c r="L426" t="str">
        <f t="shared" si="26"/>
        <v>2o kyu e acima</v>
      </c>
      <c r="M426" s="36" t="s">
        <v>2490</v>
      </c>
      <c r="N426" t="str">
        <f t="shared" si="27"/>
        <v>KUMITE</v>
      </c>
      <c r="R426" t="s">
        <v>2411</v>
      </c>
      <c r="S426" t="s">
        <v>2490</v>
      </c>
      <c r="T426" t="s">
        <v>1</v>
      </c>
      <c r="U426" t="s">
        <v>2490</v>
      </c>
      <c r="V426" t="s">
        <v>596</v>
      </c>
      <c r="W426" t="s">
        <v>2490</v>
      </c>
      <c r="X426" t="s">
        <v>4</v>
      </c>
    </row>
    <row r="427" spans="1:24" x14ac:dyDescent="0.25">
      <c r="A427" s="211" t="s">
        <v>1145</v>
      </c>
      <c r="B427" s="212">
        <v>311</v>
      </c>
      <c r="C427" s="220">
        <v>1996</v>
      </c>
      <c r="D427" s="216" t="s">
        <v>1</v>
      </c>
      <c r="E427" s="216" t="s">
        <v>596</v>
      </c>
      <c r="F427" s="217" t="s">
        <v>4</v>
      </c>
      <c r="H427" t="str">
        <f t="shared" si="24"/>
        <v>1996</v>
      </c>
      <c r="I427" s="36" t="s">
        <v>2490</v>
      </c>
      <c r="J427" t="str">
        <f t="shared" si="25"/>
        <v>Masculino</v>
      </c>
      <c r="K427" s="36" t="s">
        <v>2490</v>
      </c>
      <c r="L427" t="str">
        <f t="shared" si="26"/>
        <v>2o kyu e acima</v>
      </c>
      <c r="M427" s="36" t="s">
        <v>2490</v>
      </c>
      <c r="N427" t="str">
        <f t="shared" si="27"/>
        <v>KUMITE</v>
      </c>
      <c r="R427" t="s">
        <v>2412</v>
      </c>
      <c r="S427" t="s">
        <v>2490</v>
      </c>
      <c r="T427" t="s">
        <v>1</v>
      </c>
      <c r="U427" t="s">
        <v>2490</v>
      </c>
      <c r="V427" t="s">
        <v>596</v>
      </c>
      <c r="W427" t="s">
        <v>2490</v>
      </c>
      <c r="X427" t="s">
        <v>4</v>
      </c>
    </row>
    <row r="428" spans="1:24" x14ac:dyDescent="0.25">
      <c r="A428" s="211" t="s">
        <v>1146</v>
      </c>
      <c r="B428" s="212">
        <v>311</v>
      </c>
      <c r="C428" s="220">
        <v>1997</v>
      </c>
      <c r="D428" s="216" t="s">
        <v>1</v>
      </c>
      <c r="E428" s="216" t="s">
        <v>596</v>
      </c>
      <c r="F428" s="217" t="s">
        <v>4</v>
      </c>
      <c r="H428" t="str">
        <f t="shared" si="24"/>
        <v>1997</v>
      </c>
      <c r="I428" s="36" t="s">
        <v>2490</v>
      </c>
      <c r="J428" t="str">
        <f t="shared" si="25"/>
        <v>Masculino</v>
      </c>
      <c r="K428" s="36" t="s">
        <v>2490</v>
      </c>
      <c r="L428" t="str">
        <f t="shared" si="26"/>
        <v>2o kyu e acima</v>
      </c>
      <c r="M428" s="36" t="s">
        <v>2490</v>
      </c>
      <c r="N428" t="str">
        <f t="shared" si="27"/>
        <v>KUMITE</v>
      </c>
      <c r="R428" t="s">
        <v>2413</v>
      </c>
      <c r="S428" t="s">
        <v>2490</v>
      </c>
      <c r="T428" t="s">
        <v>1</v>
      </c>
      <c r="U428" t="s">
        <v>2490</v>
      </c>
      <c r="V428" t="s">
        <v>596</v>
      </c>
      <c r="W428" t="s">
        <v>2490</v>
      </c>
      <c r="X428" t="s">
        <v>4</v>
      </c>
    </row>
    <row r="429" spans="1:24" x14ac:dyDescent="0.25">
      <c r="A429" s="211" t="s">
        <v>1147</v>
      </c>
      <c r="B429" s="212">
        <v>311</v>
      </c>
      <c r="C429" s="220">
        <v>1998</v>
      </c>
      <c r="D429" s="216" t="s">
        <v>1</v>
      </c>
      <c r="E429" s="216" t="s">
        <v>596</v>
      </c>
      <c r="F429" s="217" t="s">
        <v>4</v>
      </c>
      <c r="H429" t="str">
        <f t="shared" si="24"/>
        <v>1998</v>
      </c>
      <c r="I429" s="36" t="s">
        <v>2490</v>
      </c>
      <c r="J429" t="str">
        <f t="shared" si="25"/>
        <v>Masculino</v>
      </c>
      <c r="K429" s="36" t="s">
        <v>2490</v>
      </c>
      <c r="L429" t="str">
        <f t="shared" si="26"/>
        <v>2o kyu e acima</v>
      </c>
      <c r="M429" s="36" t="s">
        <v>2490</v>
      </c>
      <c r="N429" t="str">
        <f t="shared" si="27"/>
        <v>KUMITE</v>
      </c>
      <c r="R429" t="s">
        <v>2414</v>
      </c>
      <c r="S429" t="s">
        <v>2490</v>
      </c>
      <c r="T429" t="s">
        <v>1</v>
      </c>
      <c r="U429" t="s">
        <v>2490</v>
      </c>
      <c r="V429" t="s">
        <v>596</v>
      </c>
      <c r="W429" t="s">
        <v>2490</v>
      </c>
      <c r="X429" t="s">
        <v>4</v>
      </c>
    </row>
    <row r="430" spans="1:24" x14ac:dyDescent="0.25">
      <c r="A430" s="211" t="s">
        <v>1148</v>
      </c>
      <c r="B430" s="212">
        <v>311</v>
      </c>
      <c r="C430" s="220">
        <v>1999</v>
      </c>
      <c r="D430" s="216" t="s">
        <v>1</v>
      </c>
      <c r="E430" s="216" t="s">
        <v>596</v>
      </c>
      <c r="F430" s="217" t="s">
        <v>4</v>
      </c>
      <c r="H430" t="str">
        <f t="shared" si="24"/>
        <v>1999</v>
      </c>
      <c r="I430" s="36" t="s">
        <v>2490</v>
      </c>
      <c r="J430" t="str">
        <f t="shared" si="25"/>
        <v>Masculino</v>
      </c>
      <c r="K430" s="36" t="s">
        <v>2490</v>
      </c>
      <c r="L430" t="str">
        <f t="shared" si="26"/>
        <v>2o kyu e acima</v>
      </c>
      <c r="M430" s="36" t="s">
        <v>2490</v>
      </c>
      <c r="N430" t="str">
        <f t="shared" si="27"/>
        <v>KUMITE</v>
      </c>
      <c r="R430" t="s">
        <v>2415</v>
      </c>
      <c r="S430" t="s">
        <v>2490</v>
      </c>
      <c r="T430" t="s">
        <v>1</v>
      </c>
      <c r="U430" t="s">
        <v>2490</v>
      </c>
      <c r="V430" t="s">
        <v>596</v>
      </c>
      <c r="W430" t="s">
        <v>2490</v>
      </c>
      <c r="X430" t="s">
        <v>4</v>
      </c>
    </row>
    <row r="431" spans="1:24" x14ac:dyDescent="0.25">
      <c r="A431" s="211" t="s">
        <v>1149</v>
      </c>
      <c r="B431" s="212">
        <v>311</v>
      </c>
      <c r="C431" s="220">
        <v>2000</v>
      </c>
      <c r="D431" s="216" t="s">
        <v>1</v>
      </c>
      <c r="E431" s="216" t="s">
        <v>596</v>
      </c>
      <c r="F431" s="217" t="s">
        <v>4</v>
      </c>
      <c r="H431" t="str">
        <f t="shared" si="24"/>
        <v>2000</v>
      </c>
      <c r="I431" s="36" t="s">
        <v>2490</v>
      </c>
      <c r="J431" t="str">
        <f t="shared" si="25"/>
        <v>Masculino</v>
      </c>
      <c r="K431" s="36" t="s">
        <v>2490</v>
      </c>
      <c r="L431" t="str">
        <f t="shared" si="26"/>
        <v>2o kyu e acima</v>
      </c>
      <c r="M431" s="36" t="s">
        <v>2490</v>
      </c>
      <c r="N431" t="str">
        <f t="shared" si="27"/>
        <v>KUMITE</v>
      </c>
      <c r="R431" t="s">
        <v>2416</v>
      </c>
      <c r="S431" t="s">
        <v>2490</v>
      </c>
      <c r="T431" t="s">
        <v>1</v>
      </c>
      <c r="U431" t="s">
        <v>2490</v>
      </c>
      <c r="V431" t="s">
        <v>596</v>
      </c>
      <c r="W431" t="s">
        <v>2490</v>
      </c>
      <c r="X431" t="s">
        <v>4</v>
      </c>
    </row>
    <row r="432" spans="1:24" x14ac:dyDescent="0.25">
      <c r="A432" s="211" t="s">
        <v>1150</v>
      </c>
      <c r="B432" s="212">
        <v>311</v>
      </c>
      <c r="C432" s="220">
        <v>2001</v>
      </c>
      <c r="D432" s="216" t="s">
        <v>1</v>
      </c>
      <c r="E432" s="216" t="s">
        <v>596</v>
      </c>
      <c r="F432" s="217" t="s">
        <v>4</v>
      </c>
      <c r="H432" t="str">
        <f t="shared" si="24"/>
        <v>2001</v>
      </c>
      <c r="I432" s="36" t="s">
        <v>2490</v>
      </c>
      <c r="J432" t="str">
        <f t="shared" si="25"/>
        <v>Masculino</v>
      </c>
      <c r="K432" s="36" t="s">
        <v>2490</v>
      </c>
      <c r="L432" t="str">
        <f t="shared" si="26"/>
        <v>2o kyu e acima</v>
      </c>
      <c r="M432" s="36" t="s">
        <v>2490</v>
      </c>
      <c r="N432" t="str">
        <f t="shared" si="27"/>
        <v>KUMITE</v>
      </c>
      <c r="R432" t="s">
        <v>2417</v>
      </c>
      <c r="S432" t="s">
        <v>2490</v>
      </c>
      <c r="T432" t="s">
        <v>1</v>
      </c>
      <c r="U432" t="s">
        <v>2490</v>
      </c>
      <c r="V432" t="s">
        <v>596</v>
      </c>
      <c r="W432" t="s">
        <v>2490</v>
      </c>
      <c r="X432" t="s">
        <v>4</v>
      </c>
    </row>
    <row r="433" spans="1:24" x14ac:dyDescent="0.25">
      <c r="A433" s="211" t="s">
        <v>1151</v>
      </c>
      <c r="B433" s="212">
        <v>311</v>
      </c>
      <c r="C433" s="220">
        <v>2002</v>
      </c>
      <c r="D433" s="216" t="s">
        <v>1</v>
      </c>
      <c r="E433" s="216" t="s">
        <v>596</v>
      </c>
      <c r="F433" s="217" t="s">
        <v>4</v>
      </c>
      <c r="H433" t="str">
        <f t="shared" si="24"/>
        <v>2002</v>
      </c>
      <c r="I433" s="36" t="s">
        <v>2490</v>
      </c>
      <c r="J433" t="str">
        <f t="shared" si="25"/>
        <v>Masculino</v>
      </c>
      <c r="K433" s="36" t="s">
        <v>2490</v>
      </c>
      <c r="L433" t="str">
        <f t="shared" si="26"/>
        <v>2o kyu e acima</v>
      </c>
      <c r="M433" s="36" t="s">
        <v>2490</v>
      </c>
      <c r="N433" t="str">
        <f t="shared" si="27"/>
        <v>KUMITE</v>
      </c>
      <c r="R433" t="s">
        <v>2418</v>
      </c>
      <c r="S433" t="s">
        <v>2490</v>
      </c>
      <c r="T433" t="s">
        <v>1</v>
      </c>
      <c r="U433" t="s">
        <v>2490</v>
      </c>
      <c r="V433" t="s">
        <v>596</v>
      </c>
      <c r="W433" t="s">
        <v>2490</v>
      </c>
      <c r="X433" t="s">
        <v>4</v>
      </c>
    </row>
    <row r="434" spans="1:24" x14ac:dyDescent="0.25">
      <c r="A434" s="211" t="s">
        <v>1152</v>
      </c>
      <c r="B434" s="212">
        <v>311</v>
      </c>
      <c r="C434" s="220">
        <v>2003</v>
      </c>
      <c r="D434" s="216" t="s">
        <v>1</v>
      </c>
      <c r="E434" s="216" t="s">
        <v>596</v>
      </c>
      <c r="F434" s="217" t="s">
        <v>4</v>
      </c>
      <c r="H434" t="str">
        <f t="shared" si="24"/>
        <v>2003</v>
      </c>
      <c r="I434" s="36" t="s">
        <v>2490</v>
      </c>
      <c r="J434" t="str">
        <f t="shared" si="25"/>
        <v>Masculino</v>
      </c>
      <c r="K434" s="36" t="s">
        <v>2490</v>
      </c>
      <c r="L434" t="str">
        <f t="shared" si="26"/>
        <v>2o kyu e acima</v>
      </c>
      <c r="M434" s="36" t="s">
        <v>2490</v>
      </c>
      <c r="N434" t="str">
        <f t="shared" si="27"/>
        <v>KUMITE</v>
      </c>
      <c r="R434" t="s">
        <v>2419</v>
      </c>
      <c r="S434" t="s">
        <v>2490</v>
      </c>
      <c r="T434" t="s">
        <v>1</v>
      </c>
      <c r="U434" t="s">
        <v>2490</v>
      </c>
      <c r="V434" t="s">
        <v>596</v>
      </c>
      <c r="W434" t="s">
        <v>2490</v>
      </c>
      <c r="X434" t="s">
        <v>4</v>
      </c>
    </row>
    <row r="435" spans="1:24" x14ac:dyDescent="0.25">
      <c r="A435" s="211" t="s">
        <v>1153</v>
      </c>
      <c r="B435" s="212">
        <v>311</v>
      </c>
      <c r="C435" s="220">
        <v>2004</v>
      </c>
      <c r="D435" s="216" t="s">
        <v>1</v>
      </c>
      <c r="E435" s="216" t="s">
        <v>596</v>
      </c>
      <c r="F435" s="217" t="s">
        <v>4</v>
      </c>
      <c r="H435" t="str">
        <f t="shared" si="24"/>
        <v>2004</v>
      </c>
      <c r="I435" s="36" t="s">
        <v>2490</v>
      </c>
      <c r="J435" t="str">
        <f t="shared" si="25"/>
        <v>Masculino</v>
      </c>
      <c r="K435" s="36" t="s">
        <v>2490</v>
      </c>
      <c r="L435" t="str">
        <f t="shared" si="26"/>
        <v>2o kyu e acima</v>
      </c>
      <c r="M435" s="36" t="s">
        <v>2490</v>
      </c>
      <c r="N435" t="str">
        <f t="shared" si="27"/>
        <v>KUMITE</v>
      </c>
      <c r="R435" t="s">
        <v>2420</v>
      </c>
      <c r="S435" t="s">
        <v>2490</v>
      </c>
      <c r="T435" t="s">
        <v>1</v>
      </c>
      <c r="U435" t="s">
        <v>2490</v>
      </c>
      <c r="V435" t="s">
        <v>596</v>
      </c>
      <c r="W435" t="s">
        <v>2490</v>
      </c>
      <c r="X435" t="s">
        <v>4</v>
      </c>
    </row>
    <row r="436" spans="1:24" x14ac:dyDescent="0.25">
      <c r="A436" s="211" t="s">
        <v>966</v>
      </c>
      <c r="B436" s="212">
        <v>311</v>
      </c>
      <c r="C436" s="220">
        <v>2005</v>
      </c>
      <c r="D436" s="216" t="s">
        <v>1</v>
      </c>
      <c r="E436" s="216" t="s">
        <v>596</v>
      </c>
      <c r="F436" s="217" t="s">
        <v>4</v>
      </c>
      <c r="H436" t="str">
        <f t="shared" si="24"/>
        <v>2005</v>
      </c>
      <c r="I436" s="36" t="s">
        <v>2490</v>
      </c>
      <c r="J436" t="str">
        <f t="shared" si="25"/>
        <v>Masculino</v>
      </c>
      <c r="K436" s="36" t="s">
        <v>2490</v>
      </c>
      <c r="L436" t="str">
        <f t="shared" si="26"/>
        <v>2o kyu e acima</v>
      </c>
      <c r="M436" s="36" t="s">
        <v>2490</v>
      </c>
      <c r="N436" t="str">
        <f t="shared" si="27"/>
        <v>KUMITE</v>
      </c>
      <c r="R436" t="s">
        <v>2421</v>
      </c>
      <c r="S436" t="s">
        <v>2490</v>
      </c>
      <c r="T436" t="s">
        <v>1</v>
      </c>
      <c r="U436" t="s">
        <v>2490</v>
      </c>
      <c r="V436" t="s">
        <v>596</v>
      </c>
      <c r="W436" t="s">
        <v>2490</v>
      </c>
      <c r="X436" t="s">
        <v>4</v>
      </c>
    </row>
    <row r="437" spans="1:24" x14ac:dyDescent="0.25">
      <c r="A437" s="211" t="s">
        <v>967</v>
      </c>
      <c r="B437" s="212">
        <v>311</v>
      </c>
      <c r="C437" s="220">
        <v>2006</v>
      </c>
      <c r="D437" s="216" t="s">
        <v>1</v>
      </c>
      <c r="E437" s="216" t="s">
        <v>596</v>
      </c>
      <c r="F437" s="217" t="s">
        <v>4</v>
      </c>
      <c r="H437" t="str">
        <f t="shared" si="24"/>
        <v>2006</v>
      </c>
      <c r="I437" s="36" t="s">
        <v>2490</v>
      </c>
      <c r="J437" t="str">
        <f t="shared" si="25"/>
        <v>Masculino</v>
      </c>
      <c r="K437" s="36" t="s">
        <v>2490</v>
      </c>
      <c r="L437" t="str">
        <f t="shared" si="26"/>
        <v>2o kyu e acima</v>
      </c>
      <c r="M437" s="36" t="s">
        <v>2490</v>
      </c>
      <c r="N437" t="str">
        <f t="shared" si="27"/>
        <v>KUMITE</v>
      </c>
      <c r="R437" t="s">
        <v>2422</v>
      </c>
      <c r="S437" t="s">
        <v>2490</v>
      </c>
      <c r="T437" t="s">
        <v>1</v>
      </c>
      <c r="U437" t="s">
        <v>2490</v>
      </c>
      <c r="V437" t="s">
        <v>596</v>
      </c>
      <c r="W437" t="s">
        <v>2490</v>
      </c>
      <c r="X437" t="s">
        <v>4</v>
      </c>
    </row>
    <row r="438" spans="1:24" x14ac:dyDescent="0.25">
      <c r="A438" s="211" t="s">
        <v>1383</v>
      </c>
      <c r="B438" s="212">
        <v>311</v>
      </c>
      <c r="C438" s="220">
        <v>2007</v>
      </c>
      <c r="D438" s="216" t="s">
        <v>1</v>
      </c>
      <c r="E438" s="216" t="s">
        <v>596</v>
      </c>
      <c r="F438" s="217" t="s">
        <v>4</v>
      </c>
      <c r="H438" t="str">
        <f t="shared" si="24"/>
        <v>2007</v>
      </c>
      <c r="I438" s="36" t="s">
        <v>2490</v>
      </c>
      <c r="J438" t="str">
        <f t="shared" si="25"/>
        <v>Masculino</v>
      </c>
      <c r="K438" s="36" t="s">
        <v>2490</v>
      </c>
      <c r="L438" t="str">
        <f t="shared" si="26"/>
        <v>2o kyu e acima</v>
      </c>
      <c r="M438" s="36" t="s">
        <v>2490</v>
      </c>
      <c r="N438" t="str">
        <f t="shared" si="27"/>
        <v>KUMITE</v>
      </c>
      <c r="R438" t="s">
        <v>2423</v>
      </c>
      <c r="S438" t="s">
        <v>2490</v>
      </c>
      <c r="T438" t="s">
        <v>1</v>
      </c>
      <c r="U438" t="s">
        <v>2490</v>
      </c>
      <c r="V438" t="s">
        <v>596</v>
      </c>
      <c r="W438" t="s">
        <v>2490</v>
      </c>
      <c r="X438" t="s">
        <v>4</v>
      </c>
    </row>
    <row r="439" spans="1:24" x14ac:dyDescent="0.25">
      <c r="A439" s="211" t="s">
        <v>1442</v>
      </c>
      <c r="B439" s="212">
        <v>311</v>
      </c>
      <c r="C439" s="220">
        <v>2008</v>
      </c>
      <c r="D439" s="216" t="s">
        <v>1</v>
      </c>
      <c r="E439" s="216" t="s">
        <v>596</v>
      </c>
      <c r="F439" s="217" t="s">
        <v>4</v>
      </c>
      <c r="H439" t="str">
        <f t="shared" si="24"/>
        <v>2008</v>
      </c>
      <c r="I439" s="36" t="s">
        <v>2490</v>
      </c>
      <c r="J439" t="str">
        <f t="shared" si="25"/>
        <v>Masculino</v>
      </c>
      <c r="K439" s="36" t="s">
        <v>2490</v>
      </c>
      <c r="L439" t="str">
        <f t="shared" si="26"/>
        <v>2o kyu e acima</v>
      </c>
      <c r="M439" s="36" t="s">
        <v>2490</v>
      </c>
      <c r="N439" t="str">
        <f t="shared" si="27"/>
        <v>KUMITE</v>
      </c>
      <c r="R439" t="s">
        <v>2405</v>
      </c>
      <c r="S439" t="s">
        <v>2490</v>
      </c>
      <c r="T439" t="s">
        <v>1</v>
      </c>
      <c r="U439" t="s">
        <v>2490</v>
      </c>
      <c r="V439" t="s">
        <v>596</v>
      </c>
      <c r="W439" t="s">
        <v>2490</v>
      </c>
      <c r="X439" t="s">
        <v>4</v>
      </c>
    </row>
    <row r="440" spans="1:24" x14ac:dyDescent="0.25">
      <c r="A440" s="248" t="s">
        <v>1108</v>
      </c>
      <c r="B440" s="222">
        <v>312</v>
      </c>
      <c r="C440" s="223">
        <v>1992</v>
      </c>
      <c r="D440" s="224" t="s">
        <v>1</v>
      </c>
      <c r="E440" s="224" t="s">
        <v>596</v>
      </c>
      <c r="F440" s="225" t="s">
        <v>4</v>
      </c>
      <c r="H440" t="str">
        <f t="shared" si="24"/>
        <v>1992</v>
      </c>
      <c r="I440" s="36" t="s">
        <v>2490</v>
      </c>
      <c r="J440" t="str">
        <f t="shared" si="25"/>
        <v>Masculino</v>
      </c>
      <c r="K440" s="36" t="s">
        <v>2490</v>
      </c>
      <c r="L440" t="str">
        <f t="shared" si="26"/>
        <v>2o kyu e acima</v>
      </c>
      <c r="M440" s="36" t="s">
        <v>2490</v>
      </c>
      <c r="N440" t="str">
        <f t="shared" si="27"/>
        <v>KUMITE</v>
      </c>
      <c r="R440" t="s">
        <v>2408</v>
      </c>
      <c r="S440" t="s">
        <v>2490</v>
      </c>
      <c r="T440" t="s">
        <v>1</v>
      </c>
      <c r="U440" t="s">
        <v>2490</v>
      </c>
      <c r="V440" t="s">
        <v>596</v>
      </c>
      <c r="W440" t="s">
        <v>2490</v>
      </c>
      <c r="X440" t="s">
        <v>4</v>
      </c>
    </row>
    <row r="441" spans="1:24" x14ac:dyDescent="0.25">
      <c r="A441" s="248" t="s">
        <v>1109</v>
      </c>
      <c r="B441" s="222">
        <v>312</v>
      </c>
      <c r="C441" s="223">
        <v>1993</v>
      </c>
      <c r="D441" s="224" t="s">
        <v>1</v>
      </c>
      <c r="E441" s="224" t="s">
        <v>596</v>
      </c>
      <c r="F441" s="225" t="s">
        <v>4</v>
      </c>
      <c r="H441" t="str">
        <f t="shared" si="24"/>
        <v>1993</v>
      </c>
      <c r="I441" s="36" t="s">
        <v>2490</v>
      </c>
      <c r="J441" t="str">
        <f t="shared" si="25"/>
        <v>Masculino</v>
      </c>
      <c r="K441" s="36" t="s">
        <v>2490</v>
      </c>
      <c r="L441" t="str">
        <f t="shared" si="26"/>
        <v>2o kyu e acima</v>
      </c>
      <c r="M441" s="36" t="s">
        <v>2490</v>
      </c>
      <c r="N441" t="str">
        <f t="shared" si="27"/>
        <v>KUMITE</v>
      </c>
      <c r="R441" t="s">
        <v>2409</v>
      </c>
      <c r="S441" t="s">
        <v>2490</v>
      </c>
      <c r="T441" t="s">
        <v>1</v>
      </c>
      <c r="U441" t="s">
        <v>2490</v>
      </c>
      <c r="V441" t="s">
        <v>596</v>
      </c>
      <c r="W441" t="s">
        <v>2490</v>
      </c>
      <c r="X441" t="s">
        <v>4</v>
      </c>
    </row>
    <row r="442" spans="1:24" x14ac:dyDescent="0.25">
      <c r="A442" s="248" t="s">
        <v>1110</v>
      </c>
      <c r="B442" s="222">
        <v>312</v>
      </c>
      <c r="C442" s="223">
        <v>1994</v>
      </c>
      <c r="D442" s="224" t="s">
        <v>1</v>
      </c>
      <c r="E442" s="224" t="s">
        <v>596</v>
      </c>
      <c r="F442" s="225" t="s">
        <v>4</v>
      </c>
      <c r="H442" t="str">
        <f t="shared" si="24"/>
        <v>1994</v>
      </c>
      <c r="I442" s="36" t="s">
        <v>2490</v>
      </c>
      <c r="J442" t="str">
        <f t="shared" si="25"/>
        <v>Masculino</v>
      </c>
      <c r="K442" s="36" t="s">
        <v>2490</v>
      </c>
      <c r="L442" t="str">
        <f t="shared" si="26"/>
        <v>2o kyu e acima</v>
      </c>
      <c r="M442" s="36" t="s">
        <v>2490</v>
      </c>
      <c r="N442" t="str">
        <f t="shared" si="27"/>
        <v>KUMITE</v>
      </c>
      <c r="R442" t="s">
        <v>2410</v>
      </c>
      <c r="S442" t="s">
        <v>2490</v>
      </c>
      <c r="T442" t="s">
        <v>1</v>
      </c>
      <c r="U442" t="s">
        <v>2490</v>
      </c>
      <c r="V442" t="s">
        <v>596</v>
      </c>
      <c r="W442" t="s">
        <v>2490</v>
      </c>
      <c r="X442" t="s">
        <v>4</v>
      </c>
    </row>
    <row r="443" spans="1:24" x14ac:dyDescent="0.25">
      <c r="A443" s="248" t="s">
        <v>1111</v>
      </c>
      <c r="B443" s="222">
        <v>312</v>
      </c>
      <c r="C443" s="223">
        <v>1995</v>
      </c>
      <c r="D443" s="224" t="s">
        <v>1</v>
      </c>
      <c r="E443" s="224" t="s">
        <v>596</v>
      </c>
      <c r="F443" s="225" t="s">
        <v>4</v>
      </c>
      <c r="H443" t="str">
        <f t="shared" si="24"/>
        <v>1995</v>
      </c>
      <c r="I443" s="36" t="s">
        <v>2490</v>
      </c>
      <c r="J443" t="str">
        <f t="shared" si="25"/>
        <v>Masculino</v>
      </c>
      <c r="K443" s="36" t="s">
        <v>2490</v>
      </c>
      <c r="L443" t="str">
        <f t="shared" si="26"/>
        <v>2o kyu e acima</v>
      </c>
      <c r="M443" s="36" t="s">
        <v>2490</v>
      </c>
      <c r="N443" t="str">
        <f t="shared" si="27"/>
        <v>KUMITE</v>
      </c>
      <c r="R443" t="s">
        <v>2411</v>
      </c>
      <c r="S443" t="s">
        <v>2490</v>
      </c>
      <c r="T443" t="s">
        <v>1</v>
      </c>
      <c r="U443" t="s">
        <v>2490</v>
      </c>
      <c r="V443" t="s">
        <v>596</v>
      </c>
      <c r="W443" t="s">
        <v>2490</v>
      </c>
      <c r="X443" t="s">
        <v>4</v>
      </c>
    </row>
    <row r="444" spans="1:24" x14ac:dyDescent="0.25">
      <c r="A444" s="248" t="s">
        <v>1112</v>
      </c>
      <c r="B444" s="222">
        <v>312</v>
      </c>
      <c r="C444" s="223">
        <v>1996</v>
      </c>
      <c r="D444" s="224" t="s">
        <v>1</v>
      </c>
      <c r="E444" s="224" t="s">
        <v>596</v>
      </c>
      <c r="F444" s="225" t="s">
        <v>4</v>
      </c>
      <c r="H444" t="str">
        <f t="shared" si="24"/>
        <v>1996</v>
      </c>
      <c r="I444" s="36" t="s">
        <v>2490</v>
      </c>
      <c r="J444" t="str">
        <f t="shared" si="25"/>
        <v>Masculino</v>
      </c>
      <c r="K444" s="36" t="s">
        <v>2490</v>
      </c>
      <c r="L444" t="str">
        <f t="shared" si="26"/>
        <v>2o kyu e acima</v>
      </c>
      <c r="M444" s="36" t="s">
        <v>2490</v>
      </c>
      <c r="N444" t="str">
        <f t="shared" si="27"/>
        <v>KUMITE</v>
      </c>
      <c r="R444" t="s">
        <v>2412</v>
      </c>
      <c r="S444" t="s">
        <v>2490</v>
      </c>
      <c r="T444" t="s">
        <v>1</v>
      </c>
      <c r="U444" t="s">
        <v>2490</v>
      </c>
      <c r="V444" t="s">
        <v>596</v>
      </c>
      <c r="W444" t="s">
        <v>2490</v>
      </c>
      <c r="X444" t="s">
        <v>4</v>
      </c>
    </row>
    <row r="445" spans="1:24" x14ac:dyDescent="0.25">
      <c r="A445" s="248" t="s">
        <v>1113</v>
      </c>
      <c r="B445" s="222">
        <v>312</v>
      </c>
      <c r="C445" s="223">
        <v>1997</v>
      </c>
      <c r="D445" s="224" t="s">
        <v>1</v>
      </c>
      <c r="E445" s="224" t="s">
        <v>596</v>
      </c>
      <c r="F445" s="225" t="s">
        <v>4</v>
      </c>
      <c r="H445" t="str">
        <f t="shared" si="24"/>
        <v>1997</v>
      </c>
      <c r="I445" s="36" t="s">
        <v>2490</v>
      </c>
      <c r="J445" t="str">
        <f t="shared" si="25"/>
        <v>Masculino</v>
      </c>
      <c r="K445" s="36" t="s">
        <v>2490</v>
      </c>
      <c r="L445" t="str">
        <f t="shared" si="26"/>
        <v>2o kyu e acima</v>
      </c>
      <c r="M445" s="36" t="s">
        <v>2490</v>
      </c>
      <c r="N445" t="str">
        <f t="shared" si="27"/>
        <v>KUMITE</v>
      </c>
      <c r="R445" t="s">
        <v>2413</v>
      </c>
      <c r="S445" t="s">
        <v>2490</v>
      </c>
      <c r="T445" t="s">
        <v>1</v>
      </c>
      <c r="U445" t="s">
        <v>2490</v>
      </c>
      <c r="V445" t="s">
        <v>596</v>
      </c>
      <c r="W445" t="s">
        <v>2490</v>
      </c>
      <c r="X445" t="s">
        <v>4</v>
      </c>
    </row>
    <row r="446" spans="1:24" x14ac:dyDescent="0.25">
      <c r="A446" s="248" t="s">
        <v>1114</v>
      </c>
      <c r="B446" s="222">
        <v>312</v>
      </c>
      <c r="C446" s="223">
        <v>1998</v>
      </c>
      <c r="D446" s="224" t="s">
        <v>1</v>
      </c>
      <c r="E446" s="224" t="s">
        <v>596</v>
      </c>
      <c r="F446" s="225" t="s">
        <v>4</v>
      </c>
      <c r="H446" t="str">
        <f t="shared" si="24"/>
        <v>1998</v>
      </c>
      <c r="I446" s="36" t="s">
        <v>2490</v>
      </c>
      <c r="J446" t="str">
        <f t="shared" si="25"/>
        <v>Masculino</v>
      </c>
      <c r="K446" s="36" t="s">
        <v>2490</v>
      </c>
      <c r="L446" t="str">
        <f t="shared" si="26"/>
        <v>2o kyu e acima</v>
      </c>
      <c r="M446" s="36" t="s">
        <v>2490</v>
      </c>
      <c r="N446" t="str">
        <f t="shared" si="27"/>
        <v>KUMITE</v>
      </c>
      <c r="R446" t="s">
        <v>2414</v>
      </c>
      <c r="S446" t="s">
        <v>2490</v>
      </c>
      <c r="T446" t="s">
        <v>1</v>
      </c>
      <c r="U446" t="s">
        <v>2490</v>
      </c>
      <c r="V446" t="s">
        <v>596</v>
      </c>
      <c r="W446" t="s">
        <v>2490</v>
      </c>
      <c r="X446" t="s">
        <v>4</v>
      </c>
    </row>
    <row r="447" spans="1:24" x14ac:dyDescent="0.25">
      <c r="A447" s="248" t="s">
        <v>1115</v>
      </c>
      <c r="B447" s="222">
        <v>312</v>
      </c>
      <c r="C447" s="223">
        <v>1999</v>
      </c>
      <c r="D447" s="224" t="s">
        <v>1</v>
      </c>
      <c r="E447" s="224" t="s">
        <v>596</v>
      </c>
      <c r="F447" s="225" t="s">
        <v>4</v>
      </c>
      <c r="H447" t="str">
        <f t="shared" si="24"/>
        <v>1999</v>
      </c>
      <c r="I447" s="36" t="s">
        <v>2490</v>
      </c>
      <c r="J447" t="str">
        <f t="shared" si="25"/>
        <v>Masculino</v>
      </c>
      <c r="K447" s="36" t="s">
        <v>2490</v>
      </c>
      <c r="L447" t="str">
        <f t="shared" si="26"/>
        <v>2o kyu e acima</v>
      </c>
      <c r="M447" s="36" t="s">
        <v>2490</v>
      </c>
      <c r="N447" t="str">
        <f t="shared" si="27"/>
        <v>KUMITE</v>
      </c>
      <c r="R447" t="s">
        <v>2415</v>
      </c>
      <c r="S447" t="s">
        <v>2490</v>
      </c>
      <c r="T447" t="s">
        <v>1</v>
      </c>
      <c r="U447" t="s">
        <v>2490</v>
      </c>
      <c r="V447" t="s">
        <v>596</v>
      </c>
      <c r="W447" t="s">
        <v>2490</v>
      </c>
      <c r="X447" t="s">
        <v>4</v>
      </c>
    </row>
    <row r="448" spans="1:24" x14ac:dyDescent="0.25">
      <c r="A448" s="248" t="s">
        <v>1116</v>
      </c>
      <c r="B448" s="222">
        <v>312</v>
      </c>
      <c r="C448" s="223">
        <v>2000</v>
      </c>
      <c r="D448" s="224" t="s">
        <v>1</v>
      </c>
      <c r="E448" s="224" t="s">
        <v>596</v>
      </c>
      <c r="F448" s="225" t="s">
        <v>4</v>
      </c>
      <c r="H448" t="str">
        <f t="shared" si="24"/>
        <v>2000</v>
      </c>
      <c r="I448" s="36" t="s">
        <v>2490</v>
      </c>
      <c r="J448" t="str">
        <f t="shared" si="25"/>
        <v>Masculino</v>
      </c>
      <c r="K448" s="36" t="s">
        <v>2490</v>
      </c>
      <c r="L448" t="str">
        <f t="shared" si="26"/>
        <v>2o kyu e acima</v>
      </c>
      <c r="M448" s="36" t="s">
        <v>2490</v>
      </c>
      <c r="N448" t="str">
        <f t="shared" si="27"/>
        <v>KUMITE</v>
      </c>
      <c r="R448" t="s">
        <v>2416</v>
      </c>
      <c r="S448" t="s">
        <v>2490</v>
      </c>
      <c r="T448" t="s">
        <v>1</v>
      </c>
      <c r="U448" t="s">
        <v>2490</v>
      </c>
      <c r="V448" t="s">
        <v>596</v>
      </c>
      <c r="W448" t="s">
        <v>2490</v>
      </c>
      <c r="X448" t="s">
        <v>4</v>
      </c>
    </row>
    <row r="449" spans="1:24" x14ac:dyDescent="0.25">
      <c r="A449" s="248" t="s">
        <v>1117</v>
      </c>
      <c r="B449" s="222">
        <v>312</v>
      </c>
      <c r="C449" s="223">
        <v>2001</v>
      </c>
      <c r="D449" s="224" t="s">
        <v>1</v>
      </c>
      <c r="E449" s="224" t="s">
        <v>596</v>
      </c>
      <c r="F449" s="225" t="s">
        <v>4</v>
      </c>
      <c r="H449" t="str">
        <f t="shared" si="24"/>
        <v>2001</v>
      </c>
      <c r="I449" s="36" t="s">
        <v>2490</v>
      </c>
      <c r="J449" t="str">
        <f t="shared" si="25"/>
        <v>Masculino</v>
      </c>
      <c r="K449" s="36" t="s">
        <v>2490</v>
      </c>
      <c r="L449" t="str">
        <f t="shared" si="26"/>
        <v>2o kyu e acima</v>
      </c>
      <c r="M449" s="36" t="s">
        <v>2490</v>
      </c>
      <c r="N449" t="str">
        <f t="shared" si="27"/>
        <v>KUMITE</v>
      </c>
      <c r="R449" t="s">
        <v>2417</v>
      </c>
      <c r="S449" t="s">
        <v>2490</v>
      </c>
      <c r="T449" t="s">
        <v>1</v>
      </c>
      <c r="U449" t="s">
        <v>2490</v>
      </c>
      <c r="V449" t="s">
        <v>596</v>
      </c>
      <c r="W449" t="s">
        <v>2490</v>
      </c>
      <c r="X449" t="s">
        <v>4</v>
      </c>
    </row>
    <row r="450" spans="1:24" x14ac:dyDescent="0.25">
      <c r="A450" s="248" t="s">
        <v>1118</v>
      </c>
      <c r="B450" s="222">
        <v>312</v>
      </c>
      <c r="C450" s="223">
        <v>2002</v>
      </c>
      <c r="D450" s="224" t="s">
        <v>1</v>
      </c>
      <c r="E450" s="224" t="s">
        <v>596</v>
      </c>
      <c r="F450" s="225" t="s">
        <v>4</v>
      </c>
      <c r="H450" t="str">
        <f t="shared" si="24"/>
        <v>2002</v>
      </c>
      <c r="I450" s="36" t="s">
        <v>2490</v>
      </c>
      <c r="J450" t="str">
        <f t="shared" si="25"/>
        <v>Masculino</v>
      </c>
      <c r="K450" s="36" t="s">
        <v>2490</v>
      </c>
      <c r="L450" t="str">
        <f t="shared" si="26"/>
        <v>2o kyu e acima</v>
      </c>
      <c r="M450" s="36" t="s">
        <v>2490</v>
      </c>
      <c r="N450" t="str">
        <f t="shared" si="27"/>
        <v>KUMITE</v>
      </c>
      <c r="R450" t="s">
        <v>2418</v>
      </c>
      <c r="S450" t="s">
        <v>2490</v>
      </c>
      <c r="T450" t="s">
        <v>1</v>
      </c>
      <c r="U450" t="s">
        <v>2490</v>
      </c>
      <c r="V450" t="s">
        <v>596</v>
      </c>
      <c r="W450" t="s">
        <v>2490</v>
      </c>
      <c r="X450" t="s">
        <v>4</v>
      </c>
    </row>
    <row r="451" spans="1:24" x14ac:dyDescent="0.25">
      <c r="A451" s="248" t="s">
        <v>1119</v>
      </c>
      <c r="B451" s="222">
        <v>312</v>
      </c>
      <c r="C451" s="223">
        <v>2003</v>
      </c>
      <c r="D451" s="224" t="s">
        <v>1</v>
      </c>
      <c r="E451" s="224" t="s">
        <v>596</v>
      </c>
      <c r="F451" s="225" t="s">
        <v>4</v>
      </c>
      <c r="H451" t="str">
        <f t="shared" si="24"/>
        <v>2003</v>
      </c>
      <c r="I451" s="36" t="s">
        <v>2490</v>
      </c>
      <c r="J451" t="str">
        <f t="shared" si="25"/>
        <v>Masculino</v>
      </c>
      <c r="K451" s="36" t="s">
        <v>2490</v>
      </c>
      <c r="L451" t="str">
        <f t="shared" si="26"/>
        <v>2o kyu e acima</v>
      </c>
      <c r="M451" s="36" t="s">
        <v>2490</v>
      </c>
      <c r="N451" t="str">
        <f t="shared" si="27"/>
        <v>KUMITE</v>
      </c>
      <c r="R451" t="s">
        <v>2419</v>
      </c>
      <c r="S451" t="s">
        <v>2490</v>
      </c>
      <c r="T451" t="s">
        <v>1</v>
      </c>
      <c r="U451" t="s">
        <v>2490</v>
      </c>
      <c r="V451" t="s">
        <v>596</v>
      </c>
      <c r="W451" t="s">
        <v>2490</v>
      </c>
      <c r="X451" t="s">
        <v>4</v>
      </c>
    </row>
    <row r="452" spans="1:24" x14ac:dyDescent="0.25">
      <c r="A452" s="248" t="s">
        <v>1120</v>
      </c>
      <c r="B452" s="222">
        <v>312</v>
      </c>
      <c r="C452" s="223">
        <v>2004</v>
      </c>
      <c r="D452" s="224" t="s">
        <v>1</v>
      </c>
      <c r="E452" s="224" t="s">
        <v>596</v>
      </c>
      <c r="F452" s="225" t="s">
        <v>4</v>
      </c>
      <c r="H452" t="str">
        <f t="shared" ref="H452:H515" si="28">_xlfn.CONCAT(C452)</f>
        <v>2004</v>
      </c>
      <c r="I452" s="36" t="s">
        <v>2490</v>
      </c>
      <c r="J452" t="str">
        <f t="shared" ref="J452:J515" si="29">_xlfn.CONCAT(D452)</f>
        <v>Masculino</v>
      </c>
      <c r="K452" s="36" t="s">
        <v>2490</v>
      </c>
      <c r="L452" t="str">
        <f t="shared" ref="L452:L515" si="30">_xlfn.CONCAT(E452)</f>
        <v>2o kyu e acima</v>
      </c>
      <c r="M452" s="36" t="s">
        <v>2490</v>
      </c>
      <c r="N452" t="str">
        <f t="shared" ref="N452:N515" si="31">_xlfn.CONCAT(F452)</f>
        <v>KUMITE</v>
      </c>
      <c r="R452" t="s">
        <v>2420</v>
      </c>
      <c r="S452" t="s">
        <v>2490</v>
      </c>
      <c r="T452" t="s">
        <v>1</v>
      </c>
      <c r="U452" t="s">
        <v>2490</v>
      </c>
      <c r="V452" t="s">
        <v>596</v>
      </c>
      <c r="W452" t="s">
        <v>2490</v>
      </c>
      <c r="X452" t="s">
        <v>4</v>
      </c>
    </row>
    <row r="453" spans="1:24" x14ac:dyDescent="0.25">
      <c r="A453" s="248" t="s">
        <v>968</v>
      </c>
      <c r="B453" s="222">
        <v>312</v>
      </c>
      <c r="C453" s="223">
        <v>2005</v>
      </c>
      <c r="D453" s="224" t="s">
        <v>1</v>
      </c>
      <c r="E453" s="224" t="s">
        <v>596</v>
      </c>
      <c r="F453" s="225" t="s">
        <v>4</v>
      </c>
      <c r="H453" t="str">
        <f t="shared" si="28"/>
        <v>2005</v>
      </c>
      <c r="I453" s="36" t="s">
        <v>2490</v>
      </c>
      <c r="J453" t="str">
        <f t="shared" si="29"/>
        <v>Masculino</v>
      </c>
      <c r="K453" s="36" t="s">
        <v>2490</v>
      </c>
      <c r="L453" t="str">
        <f t="shared" si="30"/>
        <v>2o kyu e acima</v>
      </c>
      <c r="M453" s="36" t="s">
        <v>2490</v>
      </c>
      <c r="N453" t="str">
        <f t="shared" si="31"/>
        <v>KUMITE</v>
      </c>
      <c r="R453" t="s">
        <v>2421</v>
      </c>
      <c r="S453" t="s">
        <v>2490</v>
      </c>
      <c r="T453" t="s">
        <v>1</v>
      </c>
      <c r="U453" t="s">
        <v>2490</v>
      </c>
      <c r="V453" t="s">
        <v>596</v>
      </c>
      <c r="W453" t="s">
        <v>2490</v>
      </c>
      <c r="X453" t="s">
        <v>4</v>
      </c>
    </row>
    <row r="454" spans="1:24" x14ac:dyDescent="0.25">
      <c r="A454" s="248" t="s">
        <v>969</v>
      </c>
      <c r="B454" s="222">
        <v>312</v>
      </c>
      <c r="C454" s="223">
        <v>2006</v>
      </c>
      <c r="D454" s="224" t="s">
        <v>1</v>
      </c>
      <c r="E454" s="224" t="s">
        <v>596</v>
      </c>
      <c r="F454" s="225" t="s">
        <v>4</v>
      </c>
      <c r="H454" t="str">
        <f t="shared" si="28"/>
        <v>2006</v>
      </c>
      <c r="I454" s="36" t="s">
        <v>2490</v>
      </c>
      <c r="J454" t="str">
        <f t="shared" si="29"/>
        <v>Masculino</v>
      </c>
      <c r="K454" s="36" t="s">
        <v>2490</v>
      </c>
      <c r="L454" t="str">
        <f t="shared" si="30"/>
        <v>2o kyu e acima</v>
      </c>
      <c r="M454" s="36" t="s">
        <v>2490</v>
      </c>
      <c r="N454" t="str">
        <f t="shared" si="31"/>
        <v>KUMITE</v>
      </c>
      <c r="R454" t="s">
        <v>2422</v>
      </c>
      <c r="S454" t="s">
        <v>2490</v>
      </c>
      <c r="T454" t="s">
        <v>1</v>
      </c>
      <c r="U454" t="s">
        <v>2490</v>
      </c>
      <c r="V454" t="s">
        <v>596</v>
      </c>
      <c r="W454" t="s">
        <v>2490</v>
      </c>
      <c r="X454" t="s">
        <v>4</v>
      </c>
    </row>
    <row r="455" spans="1:24" x14ac:dyDescent="0.25">
      <c r="A455" s="248" t="s">
        <v>1384</v>
      </c>
      <c r="B455" s="222">
        <v>312</v>
      </c>
      <c r="C455" s="223">
        <v>2007</v>
      </c>
      <c r="D455" s="224" t="s">
        <v>1</v>
      </c>
      <c r="E455" s="224" t="s">
        <v>596</v>
      </c>
      <c r="F455" s="225" t="s">
        <v>4</v>
      </c>
      <c r="H455" t="str">
        <f t="shared" si="28"/>
        <v>2007</v>
      </c>
      <c r="I455" s="36" t="s">
        <v>2490</v>
      </c>
      <c r="J455" t="str">
        <f t="shared" si="29"/>
        <v>Masculino</v>
      </c>
      <c r="K455" s="36" t="s">
        <v>2490</v>
      </c>
      <c r="L455" t="str">
        <f t="shared" si="30"/>
        <v>2o kyu e acima</v>
      </c>
      <c r="M455" s="36" t="s">
        <v>2490</v>
      </c>
      <c r="N455" t="str">
        <f t="shared" si="31"/>
        <v>KUMITE</v>
      </c>
      <c r="R455" t="s">
        <v>2423</v>
      </c>
      <c r="S455" t="s">
        <v>2490</v>
      </c>
      <c r="T455" t="s">
        <v>1</v>
      </c>
      <c r="U455" t="s">
        <v>2490</v>
      </c>
      <c r="V455" t="s">
        <v>596</v>
      </c>
      <c r="W455" t="s">
        <v>2490</v>
      </c>
      <c r="X455" t="s">
        <v>4</v>
      </c>
    </row>
    <row r="456" spans="1:24" x14ac:dyDescent="0.25">
      <c r="A456" s="248" t="s">
        <v>1443</v>
      </c>
      <c r="B456" s="222">
        <v>312</v>
      </c>
      <c r="C456" s="223">
        <v>2008</v>
      </c>
      <c r="D456" s="224" t="s">
        <v>1</v>
      </c>
      <c r="E456" s="224" t="s">
        <v>596</v>
      </c>
      <c r="F456" s="225" t="s">
        <v>4</v>
      </c>
      <c r="H456" t="str">
        <f t="shared" si="28"/>
        <v>2008</v>
      </c>
      <c r="I456" s="36" t="s">
        <v>2490</v>
      </c>
      <c r="J456" t="str">
        <f t="shared" si="29"/>
        <v>Masculino</v>
      </c>
      <c r="K456" s="36" t="s">
        <v>2490</v>
      </c>
      <c r="L456" t="str">
        <f t="shared" si="30"/>
        <v>2o kyu e acima</v>
      </c>
      <c r="M456" s="36" t="s">
        <v>2490</v>
      </c>
      <c r="N456" t="str">
        <f t="shared" si="31"/>
        <v>KUMITE</v>
      </c>
      <c r="R456" t="s">
        <v>2405</v>
      </c>
      <c r="S456" t="s">
        <v>2490</v>
      </c>
      <c r="T456" t="s">
        <v>1</v>
      </c>
      <c r="U456" t="s">
        <v>2490</v>
      </c>
      <c r="V456" t="s">
        <v>596</v>
      </c>
      <c r="W456" t="s">
        <v>2490</v>
      </c>
      <c r="X456" t="s">
        <v>4</v>
      </c>
    </row>
    <row r="457" spans="1:24" x14ac:dyDescent="0.25">
      <c r="A457" s="248" t="s">
        <v>1073</v>
      </c>
      <c r="B457" s="212">
        <v>313</v>
      </c>
      <c r="C457" s="220">
        <v>1992</v>
      </c>
      <c r="D457" s="216" t="s">
        <v>1</v>
      </c>
      <c r="E457" s="216" t="s">
        <v>596</v>
      </c>
      <c r="F457" s="217" t="s">
        <v>4</v>
      </c>
      <c r="H457" t="str">
        <f t="shared" si="28"/>
        <v>1992</v>
      </c>
      <c r="I457" s="36" t="s">
        <v>2490</v>
      </c>
      <c r="J457" t="str">
        <f t="shared" si="29"/>
        <v>Masculino</v>
      </c>
      <c r="K457" s="36" t="s">
        <v>2490</v>
      </c>
      <c r="L457" t="str">
        <f t="shared" si="30"/>
        <v>2o kyu e acima</v>
      </c>
      <c r="M457" s="36" t="s">
        <v>2490</v>
      </c>
      <c r="N457" t="str">
        <f t="shared" si="31"/>
        <v>KUMITE</v>
      </c>
      <c r="R457" t="s">
        <v>2408</v>
      </c>
      <c r="S457" t="s">
        <v>2490</v>
      </c>
      <c r="T457" t="s">
        <v>1</v>
      </c>
      <c r="U457" t="s">
        <v>2490</v>
      </c>
      <c r="V457" t="s">
        <v>596</v>
      </c>
      <c r="W457" t="s">
        <v>2490</v>
      </c>
      <c r="X457" t="s">
        <v>4</v>
      </c>
    </row>
    <row r="458" spans="1:24" x14ac:dyDescent="0.25">
      <c r="A458" s="248" t="s">
        <v>1074</v>
      </c>
      <c r="B458" s="212">
        <v>313</v>
      </c>
      <c r="C458" s="220">
        <v>1993</v>
      </c>
      <c r="D458" s="216" t="s">
        <v>1</v>
      </c>
      <c r="E458" s="216" t="s">
        <v>596</v>
      </c>
      <c r="F458" s="217" t="s">
        <v>4</v>
      </c>
      <c r="H458" t="str">
        <f t="shared" si="28"/>
        <v>1993</v>
      </c>
      <c r="I458" s="36" t="s">
        <v>2490</v>
      </c>
      <c r="J458" t="str">
        <f t="shared" si="29"/>
        <v>Masculino</v>
      </c>
      <c r="K458" s="36" t="s">
        <v>2490</v>
      </c>
      <c r="L458" t="str">
        <f t="shared" si="30"/>
        <v>2o kyu e acima</v>
      </c>
      <c r="M458" s="36" t="s">
        <v>2490</v>
      </c>
      <c r="N458" t="str">
        <f t="shared" si="31"/>
        <v>KUMITE</v>
      </c>
      <c r="R458" t="s">
        <v>2409</v>
      </c>
      <c r="S458" t="s">
        <v>2490</v>
      </c>
      <c r="T458" t="s">
        <v>1</v>
      </c>
      <c r="U458" t="s">
        <v>2490</v>
      </c>
      <c r="V458" t="s">
        <v>596</v>
      </c>
      <c r="W458" t="s">
        <v>2490</v>
      </c>
      <c r="X458" t="s">
        <v>4</v>
      </c>
    </row>
    <row r="459" spans="1:24" x14ac:dyDescent="0.25">
      <c r="A459" s="248" t="s">
        <v>1075</v>
      </c>
      <c r="B459" s="212">
        <v>313</v>
      </c>
      <c r="C459" s="220">
        <v>1994</v>
      </c>
      <c r="D459" s="216" t="s">
        <v>1</v>
      </c>
      <c r="E459" s="216" t="s">
        <v>596</v>
      </c>
      <c r="F459" s="217" t="s">
        <v>4</v>
      </c>
      <c r="H459" t="str">
        <f t="shared" si="28"/>
        <v>1994</v>
      </c>
      <c r="I459" s="36" t="s">
        <v>2490</v>
      </c>
      <c r="J459" t="str">
        <f t="shared" si="29"/>
        <v>Masculino</v>
      </c>
      <c r="K459" s="36" t="s">
        <v>2490</v>
      </c>
      <c r="L459" t="str">
        <f t="shared" si="30"/>
        <v>2o kyu e acima</v>
      </c>
      <c r="M459" s="36" t="s">
        <v>2490</v>
      </c>
      <c r="N459" t="str">
        <f t="shared" si="31"/>
        <v>KUMITE</v>
      </c>
      <c r="R459" t="s">
        <v>2410</v>
      </c>
      <c r="S459" t="s">
        <v>2490</v>
      </c>
      <c r="T459" t="s">
        <v>1</v>
      </c>
      <c r="U459" t="s">
        <v>2490</v>
      </c>
      <c r="V459" t="s">
        <v>596</v>
      </c>
      <c r="W459" t="s">
        <v>2490</v>
      </c>
      <c r="X459" t="s">
        <v>4</v>
      </c>
    </row>
    <row r="460" spans="1:24" x14ac:dyDescent="0.25">
      <c r="A460" s="248" t="s">
        <v>1076</v>
      </c>
      <c r="B460" s="212">
        <v>313</v>
      </c>
      <c r="C460" s="220">
        <v>1995</v>
      </c>
      <c r="D460" s="216" t="s">
        <v>1</v>
      </c>
      <c r="E460" s="216" t="s">
        <v>596</v>
      </c>
      <c r="F460" s="217" t="s">
        <v>4</v>
      </c>
      <c r="H460" t="str">
        <f t="shared" si="28"/>
        <v>1995</v>
      </c>
      <c r="I460" s="36" t="s">
        <v>2490</v>
      </c>
      <c r="J460" t="str">
        <f t="shared" si="29"/>
        <v>Masculino</v>
      </c>
      <c r="K460" s="36" t="s">
        <v>2490</v>
      </c>
      <c r="L460" t="str">
        <f t="shared" si="30"/>
        <v>2o kyu e acima</v>
      </c>
      <c r="M460" s="36" t="s">
        <v>2490</v>
      </c>
      <c r="N460" t="str">
        <f t="shared" si="31"/>
        <v>KUMITE</v>
      </c>
      <c r="R460" t="s">
        <v>2411</v>
      </c>
      <c r="S460" t="s">
        <v>2490</v>
      </c>
      <c r="T460" t="s">
        <v>1</v>
      </c>
      <c r="U460" t="s">
        <v>2490</v>
      </c>
      <c r="V460" t="s">
        <v>596</v>
      </c>
      <c r="W460" t="s">
        <v>2490</v>
      </c>
      <c r="X460" t="s">
        <v>4</v>
      </c>
    </row>
    <row r="461" spans="1:24" x14ac:dyDescent="0.25">
      <c r="A461" s="248" t="s">
        <v>1077</v>
      </c>
      <c r="B461" s="212">
        <v>313</v>
      </c>
      <c r="C461" s="220">
        <v>1996</v>
      </c>
      <c r="D461" s="216" t="s">
        <v>1</v>
      </c>
      <c r="E461" s="216" t="s">
        <v>596</v>
      </c>
      <c r="F461" s="217" t="s">
        <v>4</v>
      </c>
      <c r="H461" t="str">
        <f t="shared" si="28"/>
        <v>1996</v>
      </c>
      <c r="I461" s="36" t="s">
        <v>2490</v>
      </c>
      <c r="J461" t="str">
        <f t="shared" si="29"/>
        <v>Masculino</v>
      </c>
      <c r="K461" s="36" t="s">
        <v>2490</v>
      </c>
      <c r="L461" t="str">
        <f t="shared" si="30"/>
        <v>2o kyu e acima</v>
      </c>
      <c r="M461" s="36" t="s">
        <v>2490</v>
      </c>
      <c r="N461" t="str">
        <f t="shared" si="31"/>
        <v>KUMITE</v>
      </c>
      <c r="R461" t="s">
        <v>2412</v>
      </c>
      <c r="S461" t="s">
        <v>2490</v>
      </c>
      <c r="T461" t="s">
        <v>1</v>
      </c>
      <c r="U461" t="s">
        <v>2490</v>
      </c>
      <c r="V461" t="s">
        <v>596</v>
      </c>
      <c r="W461" t="s">
        <v>2490</v>
      </c>
      <c r="X461" t="s">
        <v>4</v>
      </c>
    </row>
    <row r="462" spans="1:24" x14ac:dyDescent="0.25">
      <c r="A462" s="248" t="s">
        <v>1078</v>
      </c>
      <c r="B462" s="212">
        <v>313</v>
      </c>
      <c r="C462" s="220">
        <v>1997</v>
      </c>
      <c r="D462" s="216" t="s">
        <v>1</v>
      </c>
      <c r="E462" s="216" t="s">
        <v>596</v>
      </c>
      <c r="F462" s="217" t="s">
        <v>4</v>
      </c>
      <c r="H462" t="str">
        <f t="shared" si="28"/>
        <v>1997</v>
      </c>
      <c r="I462" s="36" t="s">
        <v>2490</v>
      </c>
      <c r="J462" t="str">
        <f t="shared" si="29"/>
        <v>Masculino</v>
      </c>
      <c r="K462" s="36" t="s">
        <v>2490</v>
      </c>
      <c r="L462" t="str">
        <f t="shared" si="30"/>
        <v>2o kyu e acima</v>
      </c>
      <c r="M462" s="36" t="s">
        <v>2490</v>
      </c>
      <c r="N462" t="str">
        <f t="shared" si="31"/>
        <v>KUMITE</v>
      </c>
      <c r="R462" t="s">
        <v>2413</v>
      </c>
      <c r="S462" t="s">
        <v>2490</v>
      </c>
      <c r="T462" t="s">
        <v>1</v>
      </c>
      <c r="U462" t="s">
        <v>2490</v>
      </c>
      <c r="V462" t="s">
        <v>596</v>
      </c>
      <c r="W462" t="s">
        <v>2490</v>
      </c>
      <c r="X462" t="s">
        <v>4</v>
      </c>
    </row>
    <row r="463" spans="1:24" x14ac:dyDescent="0.25">
      <c r="A463" s="248" t="s">
        <v>1079</v>
      </c>
      <c r="B463" s="212">
        <v>313</v>
      </c>
      <c r="C463" s="220">
        <v>1998</v>
      </c>
      <c r="D463" s="216" t="s">
        <v>1</v>
      </c>
      <c r="E463" s="216" t="s">
        <v>596</v>
      </c>
      <c r="F463" s="217" t="s">
        <v>4</v>
      </c>
      <c r="H463" t="str">
        <f t="shared" si="28"/>
        <v>1998</v>
      </c>
      <c r="I463" s="36" t="s">
        <v>2490</v>
      </c>
      <c r="J463" t="str">
        <f t="shared" si="29"/>
        <v>Masculino</v>
      </c>
      <c r="K463" s="36" t="s">
        <v>2490</v>
      </c>
      <c r="L463" t="str">
        <f t="shared" si="30"/>
        <v>2o kyu e acima</v>
      </c>
      <c r="M463" s="36" t="s">
        <v>2490</v>
      </c>
      <c r="N463" t="str">
        <f t="shared" si="31"/>
        <v>KUMITE</v>
      </c>
      <c r="R463" t="s">
        <v>2414</v>
      </c>
      <c r="S463" t="s">
        <v>2490</v>
      </c>
      <c r="T463" t="s">
        <v>1</v>
      </c>
      <c r="U463" t="s">
        <v>2490</v>
      </c>
      <c r="V463" t="s">
        <v>596</v>
      </c>
      <c r="W463" t="s">
        <v>2490</v>
      </c>
      <c r="X463" t="s">
        <v>4</v>
      </c>
    </row>
    <row r="464" spans="1:24" x14ac:dyDescent="0.25">
      <c r="A464" s="248" t="s">
        <v>1080</v>
      </c>
      <c r="B464" s="212">
        <v>313</v>
      </c>
      <c r="C464" s="220">
        <v>1999</v>
      </c>
      <c r="D464" s="216" t="s">
        <v>1</v>
      </c>
      <c r="E464" s="216" t="s">
        <v>596</v>
      </c>
      <c r="F464" s="217" t="s">
        <v>4</v>
      </c>
      <c r="H464" t="str">
        <f t="shared" si="28"/>
        <v>1999</v>
      </c>
      <c r="I464" s="36" t="s">
        <v>2490</v>
      </c>
      <c r="J464" t="str">
        <f t="shared" si="29"/>
        <v>Masculino</v>
      </c>
      <c r="K464" s="36" t="s">
        <v>2490</v>
      </c>
      <c r="L464" t="str">
        <f t="shared" si="30"/>
        <v>2o kyu e acima</v>
      </c>
      <c r="M464" s="36" t="s">
        <v>2490</v>
      </c>
      <c r="N464" t="str">
        <f t="shared" si="31"/>
        <v>KUMITE</v>
      </c>
      <c r="R464" t="s">
        <v>2415</v>
      </c>
      <c r="S464" t="s">
        <v>2490</v>
      </c>
      <c r="T464" t="s">
        <v>1</v>
      </c>
      <c r="U464" t="s">
        <v>2490</v>
      </c>
      <c r="V464" t="s">
        <v>596</v>
      </c>
      <c r="W464" t="s">
        <v>2490</v>
      </c>
      <c r="X464" t="s">
        <v>4</v>
      </c>
    </row>
    <row r="465" spans="1:24" x14ac:dyDescent="0.25">
      <c r="A465" s="248" t="s">
        <v>1081</v>
      </c>
      <c r="B465" s="212">
        <v>313</v>
      </c>
      <c r="C465" s="220">
        <v>2000</v>
      </c>
      <c r="D465" s="216" t="s">
        <v>1</v>
      </c>
      <c r="E465" s="216" t="s">
        <v>596</v>
      </c>
      <c r="F465" s="217" t="s">
        <v>4</v>
      </c>
      <c r="H465" t="str">
        <f t="shared" si="28"/>
        <v>2000</v>
      </c>
      <c r="I465" s="36" t="s">
        <v>2490</v>
      </c>
      <c r="J465" t="str">
        <f t="shared" si="29"/>
        <v>Masculino</v>
      </c>
      <c r="K465" s="36" t="s">
        <v>2490</v>
      </c>
      <c r="L465" t="str">
        <f t="shared" si="30"/>
        <v>2o kyu e acima</v>
      </c>
      <c r="M465" s="36" t="s">
        <v>2490</v>
      </c>
      <c r="N465" t="str">
        <f t="shared" si="31"/>
        <v>KUMITE</v>
      </c>
      <c r="R465" t="s">
        <v>2416</v>
      </c>
      <c r="S465" t="s">
        <v>2490</v>
      </c>
      <c r="T465" t="s">
        <v>1</v>
      </c>
      <c r="U465" t="s">
        <v>2490</v>
      </c>
      <c r="V465" t="s">
        <v>596</v>
      </c>
      <c r="W465" t="s">
        <v>2490</v>
      </c>
      <c r="X465" t="s">
        <v>4</v>
      </c>
    </row>
    <row r="466" spans="1:24" x14ac:dyDescent="0.25">
      <c r="A466" s="248" t="s">
        <v>1082</v>
      </c>
      <c r="B466" s="212">
        <v>313</v>
      </c>
      <c r="C466" s="220">
        <v>2001</v>
      </c>
      <c r="D466" s="216" t="s">
        <v>1</v>
      </c>
      <c r="E466" s="216" t="s">
        <v>596</v>
      </c>
      <c r="F466" s="217" t="s">
        <v>4</v>
      </c>
      <c r="H466" t="str">
        <f t="shared" si="28"/>
        <v>2001</v>
      </c>
      <c r="I466" s="36" t="s">
        <v>2490</v>
      </c>
      <c r="J466" t="str">
        <f t="shared" si="29"/>
        <v>Masculino</v>
      </c>
      <c r="K466" s="36" t="s">
        <v>2490</v>
      </c>
      <c r="L466" t="str">
        <f t="shared" si="30"/>
        <v>2o kyu e acima</v>
      </c>
      <c r="M466" s="36" t="s">
        <v>2490</v>
      </c>
      <c r="N466" t="str">
        <f t="shared" si="31"/>
        <v>KUMITE</v>
      </c>
      <c r="R466" t="s">
        <v>2417</v>
      </c>
      <c r="S466" t="s">
        <v>2490</v>
      </c>
      <c r="T466" t="s">
        <v>1</v>
      </c>
      <c r="U466" t="s">
        <v>2490</v>
      </c>
      <c r="V466" t="s">
        <v>596</v>
      </c>
      <c r="W466" t="s">
        <v>2490</v>
      </c>
      <c r="X466" t="s">
        <v>4</v>
      </c>
    </row>
    <row r="467" spans="1:24" x14ac:dyDescent="0.25">
      <c r="A467" s="248" t="s">
        <v>1083</v>
      </c>
      <c r="B467" s="212">
        <v>313</v>
      </c>
      <c r="C467" s="220">
        <v>2002</v>
      </c>
      <c r="D467" s="216" t="s">
        <v>1</v>
      </c>
      <c r="E467" s="216" t="s">
        <v>596</v>
      </c>
      <c r="F467" s="217" t="s">
        <v>4</v>
      </c>
      <c r="H467" t="str">
        <f t="shared" si="28"/>
        <v>2002</v>
      </c>
      <c r="I467" s="36" t="s">
        <v>2490</v>
      </c>
      <c r="J467" t="str">
        <f t="shared" si="29"/>
        <v>Masculino</v>
      </c>
      <c r="K467" s="36" t="s">
        <v>2490</v>
      </c>
      <c r="L467" t="str">
        <f t="shared" si="30"/>
        <v>2o kyu e acima</v>
      </c>
      <c r="M467" s="36" t="s">
        <v>2490</v>
      </c>
      <c r="N467" t="str">
        <f t="shared" si="31"/>
        <v>KUMITE</v>
      </c>
      <c r="R467" t="s">
        <v>2418</v>
      </c>
      <c r="S467" t="s">
        <v>2490</v>
      </c>
      <c r="T467" t="s">
        <v>1</v>
      </c>
      <c r="U467" t="s">
        <v>2490</v>
      </c>
      <c r="V467" t="s">
        <v>596</v>
      </c>
      <c r="W467" t="s">
        <v>2490</v>
      </c>
      <c r="X467" t="s">
        <v>4</v>
      </c>
    </row>
    <row r="468" spans="1:24" x14ac:dyDescent="0.25">
      <c r="A468" s="248" t="s">
        <v>1084</v>
      </c>
      <c r="B468" s="212">
        <v>313</v>
      </c>
      <c r="C468" s="220">
        <v>2003</v>
      </c>
      <c r="D468" s="216" t="s">
        <v>1</v>
      </c>
      <c r="E468" s="216" t="s">
        <v>596</v>
      </c>
      <c r="F468" s="217" t="s">
        <v>4</v>
      </c>
      <c r="H468" t="str">
        <f t="shared" si="28"/>
        <v>2003</v>
      </c>
      <c r="I468" s="36" t="s">
        <v>2490</v>
      </c>
      <c r="J468" t="str">
        <f t="shared" si="29"/>
        <v>Masculino</v>
      </c>
      <c r="K468" s="36" t="s">
        <v>2490</v>
      </c>
      <c r="L468" t="str">
        <f t="shared" si="30"/>
        <v>2o kyu e acima</v>
      </c>
      <c r="M468" s="36" t="s">
        <v>2490</v>
      </c>
      <c r="N468" t="str">
        <f t="shared" si="31"/>
        <v>KUMITE</v>
      </c>
      <c r="R468" t="s">
        <v>2419</v>
      </c>
      <c r="S468" t="s">
        <v>2490</v>
      </c>
      <c r="T468" t="s">
        <v>1</v>
      </c>
      <c r="U468" t="s">
        <v>2490</v>
      </c>
      <c r="V468" t="s">
        <v>596</v>
      </c>
      <c r="W468" t="s">
        <v>2490</v>
      </c>
      <c r="X468" t="s">
        <v>4</v>
      </c>
    </row>
    <row r="469" spans="1:24" x14ac:dyDescent="0.25">
      <c r="A469" s="248" t="s">
        <v>1085</v>
      </c>
      <c r="B469" s="212">
        <v>313</v>
      </c>
      <c r="C469" s="220">
        <v>2004</v>
      </c>
      <c r="D469" s="216" t="s">
        <v>1</v>
      </c>
      <c r="E469" s="216" t="s">
        <v>596</v>
      </c>
      <c r="F469" s="217" t="s">
        <v>4</v>
      </c>
      <c r="H469" t="str">
        <f t="shared" si="28"/>
        <v>2004</v>
      </c>
      <c r="I469" s="36" t="s">
        <v>2490</v>
      </c>
      <c r="J469" t="str">
        <f t="shared" si="29"/>
        <v>Masculino</v>
      </c>
      <c r="K469" s="36" t="s">
        <v>2490</v>
      </c>
      <c r="L469" t="str">
        <f t="shared" si="30"/>
        <v>2o kyu e acima</v>
      </c>
      <c r="M469" s="36" t="s">
        <v>2490</v>
      </c>
      <c r="N469" t="str">
        <f t="shared" si="31"/>
        <v>KUMITE</v>
      </c>
      <c r="R469" t="s">
        <v>2420</v>
      </c>
      <c r="S469" t="s">
        <v>2490</v>
      </c>
      <c r="T469" t="s">
        <v>1</v>
      </c>
      <c r="U469" t="s">
        <v>2490</v>
      </c>
      <c r="V469" t="s">
        <v>596</v>
      </c>
      <c r="W469" t="s">
        <v>2490</v>
      </c>
      <c r="X469" t="s">
        <v>4</v>
      </c>
    </row>
    <row r="470" spans="1:24" x14ac:dyDescent="0.25">
      <c r="A470" s="248" t="s">
        <v>970</v>
      </c>
      <c r="B470" s="212">
        <v>313</v>
      </c>
      <c r="C470" s="220">
        <v>2005</v>
      </c>
      <c r="D470" s="216" t="s">
        <v>1</v>
      </c>
      <c r="E470" s="216" t="s">
        <v>596</v>
      </c>
      <c r="F470" s="217" t="s">
        <v>4</v>
      </c>
      <c r="H470" t="str">
        <f t="shared" si="28"/>
        <v>2005</v>
      </c>
      <c r="I470" s="36" t="s">
        <v>2490</v>
      </c>
      <c r="J470" t="str">
        <f t="shared" si="29"/>
        <v>Masculino</v>
      </c>
      <c r="K470" s="36" t="s">
        <v>2490</v>
      </c>
      <c r="L470" t="str">
        <f t="shared" si="30"/>
        <v>2o kyu e acima</v>
      </c>
      <c r="M470" s="36" t="s">
        <v>2490</v>
      </c>
      <c r="N470" t="str">
        <f t="shared" si="31"/>
        <v>KUMITE</v>
      </c>
      <c r="R470" t="s">
        <v>2421</v>
      </c>
      <c r="S470" t="s">
        <v>2490</v>
      </c>
      <c r="T470" t="s">
        <v>1</v>
      </c>
      <c r="U470" t="s">
        <v>2490</v>
      </c>
      <c r="V470" t="s">
        <v>596</v>
      </c>
      <c r="W470" t="s">
        <v>2490</v>
      </c>
      <c r="X470" t="s">
        <v>4</v>
      </c>
    </row>
    <row r="471" spans="1:24" x14ac:dyDescent="0.25">
      <c r="A471" s="248" t="s">
        <v>971</v>
      </c>
      <c r="B471" s="212">
        <v>313</v>
      </c>
      <c r="C471" s="220">
        <v>2006</v>
      </c>
      <c r="D471" s="216" t="s">
        <v>1</v>
      </c>
      <c r="E471" s="216" t="s">
        <v>596</v>
      </c>
      <c r="F471" s="217" t="s">
        <v>4</v>
      </c>
      <c r="H471" t="str">
        <f t="shared" si="28"/>
        <v>2006</v>
      </c>
      <c r="I471" s="36" t="s">
        <v>2490</v>
      </c>
      <c r="J471" t="str">
        <f t="shared" si="29"/>
        <v>Masculino</v>
      </c>
      <c r="K471" s="36" t="s">
        <v>2490</v>
      </c>
      <c r="L471" t="str">
        <f t="shared" si="30"/>
        <v>2o kyu e acima</v>
      </c>
      <c r="M471" s="36" t="s">
        <v>2490</v>
      </c>
      <c r="N471" t="str">
        <f t="shared" si="31"/>
        <v>KUMITE</v>
      </c>
      <c r="R471" t="s">
        <v>2422</v>
      </c>
      <c r="S471" t="s">
        <v>2490</v>
      </c>
      <c r="T471" t="s">
        <v>1</v>
      </c>
      <c r="U471" t="s">
        <v>2490</v>
      </c>
      <c r="V471" t="s">
        <v>596</v>
      </c>
      <c r="W471" t="s">
        <v>2490</v>
      </c>
      <c r="X471" t="s">
        <v>4</v>
      </c>
    </row>
    <row r="472" spans="1:24" x14ac:dyDescent="0.25">
      <c r="A472" s="248" t="s">
        <v>1385</v>
      </c>
      <c r="B472" s="212">
        <v>313</v>
      </c>
      <c r="C472" s="220">
        <v>2007</v>
      </c>
      <c r="D472" s="216" t="s">
        <v>1</v>
      </c>
      <c r="E472" s="216" t="s">
        <v>596</v>
      </c>
      <c r="F472" s="217" t="s">
        <v>4</v>
      </c>
      <c r="H472" t="str">
        <f t="shared" si="28"/>
        <v>2007</v>
      </c>
      <c r="I472" s="36" t="s">
        <v>2490</v>
      </c>
      <c r="J472" t="str">
        <f t="shared" si="29"/>
        <v>Masculino</v>
      </c>
      <c r="K472" s="36" t="s">
        <v>2490</v>
      </c>
      <c r="L472" t="str">
        <f t="shared" si="30"/>
        <v>2o kyu e acima</v>
      </c>
      <c r="M472" s="36" t="s">
        <v>2490</v>
      </c>
      <c r="N472" t="str">
        <f t="shared" si="31"/>
        <v>KUMITE</v>
      </c>
      <c r="R472" t="s">
        <v>2423</v>
      </c>
      <c r="S472" t="s">
        <v>2490</v>
      </c>
      <c r="T472" t="s">
        <v>1</v>
      </c>
      <c r="U472" t="s">
        <v>2490</v>
      </c>
      <c r="V472" t="s">
        <v>596</v>
      </c>
      <c r="W472" t="s">
        <v>2490</v>
      </c>
      <c r="X472" t="s">
        <v>4</v>
      </c>
    </row>
    <row r="473" spans="1:24" x14ac:dyDescent="0.25">
      <c r="A473" s="248" t="s">
        <v>1444</v>
      </c>
      <c r="B473" s="212">
        <v>313</v>
      </c>
      <c r="C473" s="220">
        <v>2008</v>
      </c>
      <c r="D473" s="216" t="s">
        <v>1</v>
      </c>
      <c r="E473" s="216" t="s">
        <v>596</v>
      </c>
      <c r="F473" s="217" t="s">
        <v>4</v>
      </c>
      <c r="H473" t="str">
        <f t="shared" si="28"/>
        <v>2008</v>
      </c>
      <c r="I473" s="36" t="s">
        <v>2490</v>
      </c>
      <c r="J473" t="str">
        <f t="shared" si="29"/>
        <v>Masculino</v>
      </c>
      <c r="K473" s="36" t="s">
        <v>2490</v>
      </c>
      <c r="L473" t="str">
        <f t="shared" si="30"/>
        <v>2o kyu e acima</v>
      </c>
      <c r="M473" s="36" t="s">
        <v>2490</v>
      </c>
      <c r="N473" t="str">
        <f t="shared" si="31"/>
        <v>KUMITE</v>
      </c>
      <c r="R473" t="s">
        <v>2405</v>
      </c>
      <c r="S473" t="s">
        <v>2490</v>
      </c>
      <c r="T473" t="s">
        <v>1</v>
      </c>
      <c r="U473" t="s">
        <v>2490</v>
      </c>
      <c r="V473" t="s">
        <v>596</v>
      </c>
      <c r="W473" t="s">
        <v>2490</v>
      </c>
      <c r="X473" t="s">
        <v>4</v>
      </c>
    </row>
    <row r="474" spans="1:24" x14ac:dyDescent="0.25">
      <c r="A474" s="242" t="s">
        <v>1028</v>
      </c>
      <c r="B474" s="243">
        <v>314</v>
      </c>
      <c r="C474" s="244">
        <v>1982</v>
      </c>
      <c r="D474" s="245" t="s">
        <v>1</v>
      </c>
      <c r="E474" s="245" t="s">
        <v>593</v>
      </c>
      <c r="F474" s="246" t="s">
        <v>4</v>
      </c>
      <c r="H474" t="str">
        <f t="shared" si="28"/>
        <v>1982</v>
      </c>
      <c r="I474" s="36" t="s">
        <v>2490</v>
      </c>
      <c r="J474" t="str">
        <f t="shared" si="29"/>
        <v>Masculino</v>
      </c>
      <c r="K474" s="36" t="s">
        <v>2490</v>
      </c>
      <c r="L474" t="str">
        <f t="shared" si="30"/>
        <v>Até 3o kyu</v>
      </c>
      <c r="M474" s="36" t="s">
        <v>2490</v>
      </c>
      <c r="N474" t="str">
        <f t="shared" si="31"/>
        <v>KUMITE</v>
      </c>
      <c r="R474" t="s">
        <v>2425</v>
      </c>
      <c r="S474" t="s">
        <v>2490</v>
      </c>
      <c r="T474" t="s">
        <v>1</v>
      </c>
      <c r="U474" t="s">
        <v>2490</v>
      </c>
      <c r="V474" t="s">
        <v>593</v>
      </c>
      <c r="W474" t="s">
        <v>2490</v>
      </c>
      <c r="X474" t="s">
        <v>4</v>
      </c>
    </row>
    <row r="475" spans="1:24" x14ac:dyDescent="0.25">
      <c r="A475" s="242" t="s">
        <v>1029</v>
      </c>
      <c r="B475" s="243">
        <v>314</v>
      </c>
      <c r="C475" s="244">
        <v>1983</v>
      </c>
      <c r="D475" s="245" t="s">
        <v>1</v>
      </c>
      <c r="E475" s="245" t="s">
        <v>593</v>
      </c>
      <c r="F475" s="246" t="s">
        <v>4</v>
      </c>
      <c r="H475" t="str">
        <f t="shared" si="28"/>
        <v>1983</v>
      </c>
      <c r="I475" s="36" t="s">
        <v>2490</v>
      </c>
      <c r="J475" t="str">
        <f t="shared" si="29"/>
        <v>Masculino</v>
      </c>
      <c r="K475" s="36" t="s">
        <v>2490</v>
      </c>
      <c r="L475" t="str">
        <f t="shared" si="30"/>
        <v>Até 3o kyu</v>
      </c>
      <c r="M475" s="36" t="s">
        <v>2490</v>
      </c>
      <c r="N475" t="str">
        <f t="shared" si="31"/>
        <v>KUMITE</v>
      </c>
      <c r="R475" t="s">
        <v>2426</v>
      </c>
      <c r="S475" t="s">
        <v>2490</v>
      </c>
      <c r="T475" t="s">
        <v>1</v>
      </c>
      <c r="U475" t="s">
        <v>2490</v>
      </c>
      <c r="V475" t="s">
        <v>593</v>
      </c>
      <c r="W475" t="s">
        <v>2490</v>
      </c>
      <c r="X475" t="s">
        <v>4</v>
      </c>
    </row>
    <row r="476" spans="1:24" x14ac:dyDescent="0.25">
      <c r="A476" s="242" t="s">
        <v>1030</v>
      </c>
      <c r="B476" s="243">
        <v>314</v>
      </c>
      <c r="C476" s="244">
        <v>1984</v>
      </c>
      <c r="D476" s="245" t="s">
        <v>1</v>
      </c>
      <c r="E476" s="245" t="s">
        <v>593</v>
      </c>
      <c r="F476" s="246" t="s">
        <v>4</v>
      </c>
      <c r="H476" t="str">
        <f t="shared" si="28"/>
        <v>1984</v>
      </c>
      <c r="I476" s="36" t="s">
        <v>2490</v>
      </c>
      <c r="J476" t="str">
        <f t="shared" si="29"/>
        <v>Masculino</v>
      </c>
      <c r="K476" s="36" t="s">
        <v>2490</v>
      </c>
      <c r="L476" t="str">
        <f t="shared" si="30"/>
        <v>Até 3o kyu</v>
      </c>
      <c r="M476" s="36" t="s">
        <v>2490</v>
      </c>
      <c r="N476" t="str">
        <f t="shared" si="31"/>
        <v>KUMITE</v>
      </c>
      <c r="R476" t="s">
        <v>2427</v>
      </c>
      <c r="S476" t="s">
        <v>2490</v>
      </c>
      <c r="T476" t="s">
        <v>1</v>
      </c>
      <c r="U476" t="s">
        <v>2490</v>
      </c>
      <c r="V476" t="s">
        <v>593</v>
      </c>
      <c r="W476" t="s">
        <v>2490</v>
      </c>
      <c r="X476" t="s">
        <v>4</v>
      </c>
    </row>
    <row r="477" spans="1:24" x14ac:dyDescent="0.25">
      <c r="A477" s="242" t="s">
        <v>1031</v>
      </c>
      <c r="B477" s="243">
        <v>314</v>
      </c>
      <c r="C477" s="244">
        <v>1985</v>
      </c>
      <c r="D477" s="245" t="s">
        <v>1</v>
      </c>
      <c r="E477" s="245" t="s">
        <v>593</v>
      </c>
      <c r="F477" s="246" t="s">
        <v>4</v>
      </c>
      <c r="H477" t="str">
        <f t="shared" si="28"/>
        <v>1985</v>
      </c>
      <c r="I477" s="36" t="s">
        <v>2490</v>
      </c>
      <c r="J477" t="str">
        <f t="shared" si="29"/>
        <v>Masculino</v>
      </c>
      <c r="K477" s="36" t="s">
        <v>2490</v>
      </c>
      <c r="L477" t="str">
        <f t="shared" si="30"/>
        <v>Até 3o kyu</v>
      </c>
      <c r="M477" s="36" t="s">
        <v>2490</v>
      </c>
      <c r="N477" t="str">
        <f t="shared" si="31"/>
        <v>KUMITE</v>
      </c>
      <c r="R477" t="s">
        <v>2428</v>
      </c>
      <c r="S477" t="s">
        <v>2490</v>
      </c>
      <c r="T477" t="s">
        <v>1</v>
      </c>
      <c r="U477" t="s">
        <v>2490</v>
      </c>
      <c r="V477" t="s">
        <v>593</v>
      </c>
      <c r="W477" t="s">
        <v>2490</v>
      </c>
      <c r="X477" t="s">
        <v>4</v>
      </c>
    </row>
    <row r="478" spans="1:24" x14ac:dyDescent="0.25">
      <c r="A478" s="242" t="s">
        <v>1032</v>
      </c>
      <c r="B478" s="243">
        <v>314</v>
      </c>
      <c r="C478" s="244">
        <v>1986</v>
      </c>
      <c r="D478" s="245" t="s">
        <v>1</v>
      </c>
      <c r="E478" s="245" t="s">
        <v>593</v>
      </c>
      <c r="F478" s="246" t="s">
        <v>4</v>
      </c>
      <c r="H478" t="str">
        <f t="shared" si="28"/>
        <v>1986</v>
      </c>
      <c r="I478" s="36" t="s">
        <v>2490</v>
      </c>
      <c r="J478" t="str">
        <f t="shared" si="29"/>
        <v>Masculino</v>
      </c>
      <c r="K478" s="36" t="s">
        <v>2490</v>
      </c>
      <c r="L478" t="str">
        <f t="shared" si="30"/>
        <v>Até 3o kyu</v>
      </c>
      <c r="M478" s="36" t="s">
        <v>2490</v>
      </c>
      <c r="N478" t="str">
        <f t="shared" si="31"/>
        <v>KUMITE</v>
      </c>
      <c r="R478" t="s">
        <v>2429</v>
      </c>
      <c r="S478" t="s">
        <v>2490</v>
      </c>
      <c r="T478" t="s">
        <v>1</v>
      </c>
      <c r="U478" t="s">
        <v>2490</v>
      </c>
      <c r="V478" t="s">
        <v>593</v>
      </c>
      <c r="W478" t="s">
        <v>2490</v>
      </c>
      <c r="X478" t="s">
        <v>4</v>
      </c>
    </row>
    <row r="479" spans="1:24" x14ac:dyDescent="0.25">
      <c r="A479" s="242" t="s">
        <v>1033</v>
      </c>
      <c r="B479" s="243">
        <v>314</v>
      </c>
      <c r="C479" s="244">
        <v>1987</v>
      </c>
      <c r="D479" s="245" t="s">
        <v>1</v>
      </c>
      <c r="E479" s="245" t="s">
        <v>593</v>
      </c>
      <c r="F479" s="246" t="s">
        <v>4</v>
      </c>
      <c r="H479" t="str">
        <f t="shared" si="28"/>
        <v>1987</v>
      </c>
      <c r="I479" s="36" t="s">
        <v>2490</v>
      </c>
      <c r="J479" t="str">
        <f t="shared" si="29"/>
        <v>Masculino</v>
      </c>
      <c r="K479" s="36" t="s">
        <v>2490</v>
      </c>
      <c r="L479" t="str">
        <f t="shared" si="30"/>
        <v>Até 3o kyu</v>
      </c>
      <c r="M479" s="36" t="s">
        <v>2490</v>
      </c>
      <c r="N479" t="str">
        <f t="shared" si="31"/>
        <v>KUMITE</v>
      </c>
      <c r="R479" t="s">
        <v>2430</v>
      </c>
      <c r="S479" t="s">
        <v>2490</v>
      </c>
      <c r="T479" t="s">
        <v>1</v>
      </c>
      <c r="U479" t="s">
        <v>2490</v>
      </c>
      <c r="V479" t="s">
        <v>593</v>
      </c>
      <c r="W479" t="s">
        <v>2490</v>
      </c>
      <c r="X479" t="s">
        <v>4</v>
      </c>
    </row>
    <row r="480" spans="1:24" x14ac:dyDescent="0.25">
      <c r="A480" s="242" t="s">
        <v>1034</v>
      </c>
      <c r="B480" s="243">
        <v>314</v>
      </c>
      <c r="C480" s="244">
        <v>1988</v>
      </c>
      <c r="D480" s="245" t="s">
        <v>1</v>
      </c>
      <c r="E480" s="245" t="s">
        <v>593</v>
      </c>
      <c r="F480" s="246" t="s">
        <v>4</v>
      </c>
      <c r="H480" t="str">
        <f t="shared" si="28"/>
        <v>1988</v>
      </c>
      <c r="I480" s="36" t="s">
        <v>2490</v>
      </c>
      <c r="J480" t="str">
        <f t="shared" si="29"/>
        <v>Masculino</v>
      </c>
      <c r="K480" s="36" t="s">
        <v>2490</v>
      </c>
      <c r="L480" t="str">
        <f t="shared" si="30"/>
        <v>Até 3o kyu</v>
      </c>
      <c r="M480" s="36" t="s">
        <v>2490</v>
      </c>
      <c r="N480" t="str">
        <f t="shared" si="31"/>
        <v>KUMITE</v>
      </c>
      <c r="R480" t="s">
        <v>2431</v>
      </c>
      <c r="S480" t="s">
        <v>2490</v>
      </c>
      <c r="T480" t="s">
        <v>1</v>
      </c>
      <c r="U480" t="s">
        <v>2490</v>
      </c>
      <c r="V480" t="s">
        <v>593</v>
      </c>
      <c r="W480" t="s">
        <v>2490</v>
      </c>
      <c r="X480" t="s">
        <v>4</v>
      </c>
    </row>
    <row r="481" spans="1:24" x14ac:dyDescent="0.25">
      <c r="A481" s="242" t="s">
        <v>1035</v>
      </c>
      <c r="B481" s="243">
        <v>314</v>
      </c>
      <c r="C481" s="244">
        <v>1989</v>
      </c>
      <c r="D481" s="245" t="s">
        <v>1</v>
      </c>
      <c r="E481" s="245" t="s">
        <v>593</v>
      </c>
      <c r="F481" s="246" t="s">
        <v>4</v>
      </c>
      <c r="H481" t="str">
        <f t="shared" si="28"/>
        <v>1989</v>
      </c>
      <c r="I481" s="36" t="s">
        <v>2490</v>
      </c>
      <c r="J481" t="str">
        <f t="shared" si="29"/>
        <v>Masculino</v>
      </c>
      <c r="K481" s="36" t="s">
        <v>2490</v>
      </c>
      <c r="L481" t="str">
        <f t="shared" si="30"/>
        <v>Até 3o kyu</v>
      </c>
      <c r="M481" s="36" t="s">
        <v>2490</v>
      </c>
      <c r="N481" t="str">
        <f t="shared" si="31"/>
        <v>KUMITE</v>
      </c>
      <c r="R481" t="s">
        <v>2432</v>
      </c>
      <c r="S481" t="s">
        <v>2490</v>
      </c>
      <c r="T481" t="s">
        <v>1</v>
      </c>
      <c r="U481" t="s">
        <v>2490</v>
      </c>
      <c r="V481" t="s">
        <v>593</v>
      </c>
      <c r="W481" t="s">
        <v>2490</v>
      </c>
      <c r="X481" t="s">
        <v>4</v>
      </c>
    </row>
    <row r="482" spans="1:24" x14ac:dyDescent="0.25">
      <c r="A482" s="242" t="s">
        <v>1036</v>
      </c>
      <c r="B482" s="243">
        <v>314</v>
      </c>
      <c r="C482" s="244">
        <v>1990</v>
      </c>
      <c r="D482" s="245" t="s">
        <v>1</v>
      </c>
      <c r="E482" s="245" t="s">
        <v>593</v>
      </c>
      <c r="F482" s="246" t="s">
        <v>4</v>
      </c>
      <c r="H482" t="str">
        <f t="shared" si="28"/>
        <v>1990</v>
      </c>
      <c r="I482" s="36" t="s">
        <v>2490</v>
      </c>
      <c r="J482" t="str">
        <f t="shared" si="29"/>
        <v>Masculino</v>
      </c>
      <c r="K482" s="36" t="s">
        <v>2490</v>
      </c>
      <c r="L482" t="str">
        <f t="shared" si="30"/>
        <v>Até 3o kyu</v>
      </c>
      <c r="M482" s="36" t="s">
        <v>2490</v>
      </c>
      <c r="N482" t="str">
        <f t="shared" si="31"/>
        <v>KUMITE</v>
      </c>
      <c r="R482" t="s">
        <v>2433</v>
      </c>
      <c r="S482" t="s">
        <v>2490</v>
      </c>
      <c r="T482" t="s">
        <v>1</v>
      </c>
      <c r="U482" t="s">
        <v>2490</v>
      </c>
      <c r="V482" t="s">
        <v>593</v>
      </c>
      <c r="W482" t="s">
        <v>2490</v>
      </c>
      <c r="X482" t="s">
        <v>4</v>
      </c>
    </row>
    <row r="483" spans="1:24" x14ac:dyDescent="0.25">
      <c r="A483" s="242" t="s">
        <v>1037</v>
      </c>
      <c r="B483" s="243">
        <v>314</v>
      </c>
      <c r="C483" s="244">
        <v>1991</v>
      </c>
      <c r="D483" s="245" t="s">
        <v>1</v>
      </c>
      <c r="E483" s="245" t="s">
        <v>593</v>
      </c>
      <c r="F483" s="246" t="s">
        <v>4</v>
      </c>
      <c r="H483" t="str">
        <f t="shared" si="28"/>
        <v>1991</v>
      </c>
      <c r="I483" s="36" t="s">
        <v>2490</v>
      </c>
      <c r="J483" t="str">
        <f t="shared" si="29"/>
        <v>Masculino</v>
      </c>
      <c r="K483" s="36" t="s">
        <v>2490</v>
      </c>
      <c r="L483" t="str">
        <f t="shared" si="30"/>
        <v>Até 3o kyu</v>
      </c>
      <c r="M483" s="36" t="s">
        <v>2490</v>
      </c>
      <c r="N483" t="str">
        <f t="shared" si="31"/>
        <v>KUMITE</v>
      </c>
      <c r="R483" t="s">
        <v>2407</v>
      </c>
      <c r="S483" t="s">
        <v>2490</v>
      </c>
      <c r="T483" t="s">
        <v>1</v>
      </c>
      <c r="U483" t="s">
        <v>2490</v>
      </c>
      <c r="V483" t="s">
        <v>593</v>
      </c>
      <c r="W483" t="s">
        <v>2490</v>
      </c>
      <c r="X483" t="s">
        <v>4</v>
      </c>
    </row>
    <row r="484" spans="1:24" x14ac:dyDescent="0.25">
      <c r="A484" s="211" t="s">
        <v>1131</v>
      </c>
      <c r="B484" s="212">
        <v>315</v>
      </c>
      <c r="C484" s="220">
        <v>1982</v>
      </c>
      <c r="D484" s="216" t="s">
        <v>1</v>
      </c>
      <c r="E484" s="216" t="s">
        <v>596</v>
      </c>
      <c r="F484" s="217" t="s">
        <v>4</v>
      </c>
      <c r="H484" t="str">
        <f t="shared" si="28"/>
        <v>1982</v>
      </c>
      <c r="I484" s="36" t="s">
        <v>2490</v>
      </c>
      <c r="J484" t="str">
        <f t="shared" si="29"/>
        <v>Masculino</v>
      </c>
      <c r="K484" s="36" t="s">
        <v>2490</v>
      </c>
      <c r="L484" t="str">
        <f t="shared" si="30"/>
        <v>2o kyu e acima</v>
      </c>
      <c r="M484" s="36" t="s">
        <v>2490</v>
      </c>
      <c r="N484" t="str">
        <f t="shared" si="31"/>
        <v>KUMITE</v>
      </c>
      <c r="R484" t="s">
        <v>2425</v>
      </c>
      <c r="S484" t="s">
        <v>2490</v>
      </c>
      <c r="T484" t="s">
        <v>1</v>
      </c>
      <c r="U484" t="s">
        <v>2490</v>
      </c>
      <c r="V484" t="s">
        <v>596</v>
      </c>
      <c r="W484" t="s">
        <v>2490</v>
      </c>
      <c r="X484" t="s">
        <v>4</v>
      </c>
    </row>
    <row r="485" spans="1:24" x14ac:dyDescent="0.25">
      <c r="A485" s="211" t="s">
        <v>1132</v>
      </c>
      <c r="B485" s="212">
        <v>315</v>
      </c>
      <c r="C485" s="220">
        <v>1983</v>
      </c>
      <c r="D485" s="216" t="s">
        <v>1</v>
      </c>
      <c r="E485" s="216" t="s">
        <v>596</v>
      </c>
      <c r="F485" s="217" t="s">
        <v>4</v>
      </c>
      <c r="H485" t="str">
        <f t="shared" si="28"/>
        <v>1983</v>
      </c>
      <c r="I485" s="36" t="s">
        <v>2490</v>
      </c>
      <c r="J485" t="str">
        <f t="shared" si="29"/>
        <v>Masculino</v>
      </c>
      <c r="K485" s="36" t="s">
        <v>2490</v>
      </c>
      <c r="L485" t="str">
        <f t="shared" si="30"/>
        <v>2o kyu e acima</v>
      </c>
      <c r="M485" s="36" t="s">
        <v>2490</v>
      </c>
      <c r="N485" t="str">
        <f t="shared" si="31"/>
        <v>KUMITE</v>
      </c>
      <c r="R485" t="s">
        <v>2426</v>
      </c>
      <c r="S485" t="s">
        <v>2490</v>
      </c>
      <c r="T485" t="s">
        <v>1</v>
      </c>
      <c r="U485" t="s">
        <v>2490</v>
      </c>
      <c r="V485" t="s">
        <v>596</v>
      </c>
      <c r="W485" t="s">
        <v>2490</v>
      </c>
      <c r="X485" t="s">
        <v>4</v>
      </c>
    </row>
    <row r="486" spans="1:24" x14ac:dyDescent="0.25">
      <c r="A486" s="211" t="s">
        <v>1133</v>
      </c>
      <c r="B486" s="212">
        <v>315</v>
      </c>
      <c r="C486" s="220">
        <v>1984</v>
      </c>
      <c r="D486" s="216" t="s">
        <v>1</v>
      </c>
      <c r="E486" s="216" t="s">
        <v>596</v>
      </c>
      <c r="F486" s="217" t="s">
        <v>4</v>
      </c>
      <c r="H486" t="str">
        <f t="shared" si="28"/>
        <v>1984</v>
      </c>
      <c r="I486" s="36" t="s">
        <v>2490</v>
      </c>
      <c r="J486" t="str">
        <f t="shared" si="29"/>
        <v>Masculino</v>
      </c>
      <c r="K486" s="36" t="s">
        <v>2490</v>
      </c>
      <c r="L486" t="str">
        <f t="shared" si="30"/>
        <v>2o kyu e acima</v>
      </c>
      <c r="M486" s="36" t="s">
        <v>2490</v>
      </c>
      <c r="N486" t="str">
        <f t="shared" si="31"/>
        <v>KUMITE</v>
      </c>
      <c r="R486" t="s">
        <v>2427</v>
      </c>
      <c r="S486" t="s">
        <v>2490</v>
      </c>
      <c r="T486" t="s">
        <v>1</v>
      </c>
      <c r="U486" t="s">
        <v>2490</v>
      </c>
      <c r="V486" t="s">
        <v>596</v>
      </c>
      <c r="W486" t="s">
        <v>2490</v>
      </c>
      <c r="X486" t="s">
        <v>4</v>
      </c>
    </row>
    <row r="487" spans="1:24" x14ac:dyDescent="0.25">
      <c r="A487" s="211" t="s">
        <v>1134</v>
      </c>
      <c r="B487" s="212">
        <v>315</v>
      </c>
      <c r="C487" s="220">
        <v>1985</v>
      </c>
      <c r="D487" s="216" t="s">
        <v>1</v>
      </c>
      <c r="E487" s="216" t="s">
        <v>596</v>
      </c>
      <c r="F487" s="217" t="s">
        <v>4</v>
      </c>
      <c r="H487" t="str">
        <f t="shared" si="28"/>
        <v>1985</v>
      </c>
      <c r="I487" s="36" t="s">
        <v>2490</v>
      </c>
      <c r="J487" t="str">
        <f t="shared" si="29"/>
        <v>Masculino</v>
      </c>
      <c r="K487" s="36" t="s">
        <v>2490</v>
      </c>
      <c r="L487" t="str">
        <f t="shared" si="30"/>
        <v>2o kyu e acima</v>
      </c>
      <c r="M487" s="36" t="s">
        <v>2490</v>
      </c>
      <c r="N487" t="str">
        <f t="shared" si="31"/>
        <v>KUMITE</v>
      </c>
      <c r="R487" t="s">
        <v>2428</v>
      </c>
      <c r="S487" t="s">
        <v>2490</v>
      </c>
      <c r="T487" t="s">
        <v>1</v>
      </c>
      <c r="U487" t="s">
        <v>2490</v>
      </c>
      <c r="V487" t="s">
        <v>596</v>
      </c>
      <c r="W487" t="s">
        <v>2490</v>
      </c>
      <c r="X487" t="s">
        <v>4</v>
      </c>
    </row>
    <row r="488" spans="1:24" x14ac:dyDescent="0.25">
      <c r="A488" s="211" t="s">
        <v>1135</v>
      </c>
      <c r="B488" s="212">
        <v>315</v>
      </c>
      <c r="C488" s="220">
        <v>1986</v>
      </c>
      <c r="D488" s="216" t="s">
        <v>1</v>
      </c>
      <c r="E488" s="216" t="s">
        <v>596</v>
      </c>
      <c r="F488" s="217" t="s">
        <v>4</v>
      </c>
      <c r="H488" t="str">
        <f t="shared" si="28"/>
        <v>1986</v>
      </c>
      <c r="I488" s="36" t="s">
        <v>2490</v>
      </c>
      <c r="J488" t="str">
        <f t="shared" si="29"/>
        <v>Masculino</v>
      </c>
      <c r="K488" s="36" t="s">
        <v>2490</v>
      </c>
      <c r="L488" t="str">
        <f t="shared" si="30"/>
        <v>2o kyu e acima</v>
      </c>
      <c r="M488" s="36" t="s">
        <v>2490</v>
      </c>
      <c r="N488" t="str">
        <f t="shared" si="31"/>
        <v>KUMITE</v>
      </c>
      <c r="R488" t="s">
        <v>2429</v>
      </c>
      <c r="S488" t="s">
        <v>2490</v>
      </c>
      <c r="T488" t="s">
        <v>1</v>
      </c>
      <c r="U488" t="s">
        <v>2490</v>
      </c>
      <c r="V488" t="s">
        <v>596</v>
      </c>
      <c r="W488" t="s">
        <v>2490</v>
      </c>
      <c r="X488" t="s">
        <v>4</v>
      </c>
    </row>
    <row r="489" spans="1:24" x14ac:dyDescent="0.25">
      <c r="A489" s="211" t="s">
        <v>1136</v>
      </c>
      <c r="B489" s="212">
        <v>315</v>
      </c>
      <c r="C489" s="220">
        <v>1987</v>
      </c>
      <c r="D489" s="216" t="s">
        <v>1</v>
      </c>
      <c r="E489" s="216" t="s">
        <v>596</v>
      </c>
      <c r="F489" s="217" t="s">
        <v>4</v>
      </c>
      <c r="H489" t="str">
        <f t="shared" si="28"/>
        <v>1987</v>
      </c>
      <c r="I489" s="36" t="s">
        <v>2490</v>
      </c>
      <c r="J489" t="str">
        <f t="shared" si="29"/>
        <v>Masculino</v>
      </c>
      <c r="K489" s="36" t="s">
        <v>2490</v>
      </c>
      <c r="L489" t="str">
        <f t="shared" si="30"/>
        <v>2o kyu e acima</v>
      </c>
      <c r="M489" s="36" t="s">
        <v>2490</v>
      </c>
      <c r="N489" t="str">
        <f t="shared" si="31"/>
        <v>KUMITE</v>
      </c>
      <c r="R489" t="s">
        <v>2430</v>
      </c>
      <c r="S489" t="s">
        <v>2490</v>
      </c>
      <c r="T489" t="s">
        <v>1</v>
      </c>
      <c r="U489" t="s">
        <v>2490</v>
      </c>
      <c r="V489" t="s">
        <v>596</v>
      </c>
      <c r="W489" t="s">
        <v>2490</v>
      </c>
      <c r="X489" t="s">
        <v>4</v>
      </c>
    </row>
    <row r="490" spans="1:24" x14ac:dyDescent="0.25">
      <c r="A490" s="211" t="s">
        <v>1137</v>
      </c>
      <c r="B490" s="212">
        <v>315</v>
      </c>
      <c r="C490" s="220">
        <v>1988</v>
      </c>
      <c r="D490" s="216" t="s">
        <v>1</v>
      </c>
      <c r="E490" s="216" t="s">
        <v>596</v>
      </c>
      <c r="F490" s="217" t="s">
        <v>4</v>
      </c>
      <c r="H490" t="str">
        <f t="shared" si="28"/>
        <v>1988</v>
      </c>
      <c r="I490" s="36" t="s">
        <v>2490</v>
      </c>
      <c r="J490" t="str">
        <f t="shared" si="29"/>
        <v>Masculino</v>
      </c>
      <c r="K490" s="36" t="s">
        <v>2490</v>
      </c>
      <c r="L490" t="str">
        <f t="shared" si="30"/>
        <v>2o kyu e acima</v>
      </c>
      <c r="M490" s="36" t="s">
        <v>2490</v>
      </c>
      <c r="N490" t="str">
        <f t="shared" si="31"/>
        <v>KUMITE</v>
      </c>
      <c r="R490" t="s">
        <v>2431</v>
      </c>
      <c r="S490" t="s">
        <v>2490</v>
      </c>
      <c r="T490" t="s">
        <v>1</v>
      </c>
      <c r="U490" t="s">
        <v>2490</v>
      </c>
      <c r="V490" t="s">
        <v>596</v>
      </c>
      <c r="W490" t="s">
        <v>2490</v>
      </c>
      <c r="X490" t="s">
        <v>4</v>
      </c>
    </row>
    <row r="491" spans="1:24" x14ac:dyDescent="0.25">
      <c r="A491" s="211" t="s">
        <v>1138</v>
      </c>
      <c r="B491" s="212">
        <v>315</v>
      </c>
      <c r="C491" s="220">
        <v>1989</v>
      </c>
      <c r="D491" s="216" t="s">
        <v>1</v>
      </c>
      <c r="E491" s="216" t="s">
        <v>596</v>
      </c>
      <c r="F491" s="217" t="s">
        <v>4</v>
      </c>
      <c r="H491" t="str">
        <f t="shared" si="28"/>
        <v>1989</v>
      </c>
      <c r="I491" s="36" t="s">
        <v>2490</v>
      </c>
      <c r="J491" t="str">
        <f t="shared" si="29"/>
        <v>Masculino</v>
      </c>
      <c r="K491" s="36" t="s">
        <v>2490</v>
      </c>
      <c r="L491" t="str">
        <f t="shared" si="30"/>
        <v>2o kyu e acima</v>
      </c>
      <c r="M491" s="36" t="s">
        <v>2490</v>
      </c>
      <c r="N491" t="str">
        <f t="shared" si="31"/>
        <v>KUMITE</v>
      </c>
      <c r="R491" t="s">
        <v>2432</v>
      </c>
      <c r="S491" t="s">
        <v>2490</v>
      </c>
      <c r="T491" t="s">
        <v>1</v>
      </c>
      <c r="U491" t="s">
        <v>2490</v>
      </c>
      <c r="V491" t="s">
        <v>596</v>
      </c>
      <c r="W491" t="s">
        <v>2490</v>
      </c>
      <c r="X491" t="s">
        <v>4</v>
      </c>
    </row>
    <row r="492" spans="1:24" x14ac:dyDescent="0.25">
      <c r="A492" s="211" t="s">
        <v>1139</v>
      </c>
      <c r="B492" s="212">
        <v>315</v>
      </c>
      <c r="C492" s="220">
        <v>1990</v>
      </c>
      <c r="D492" s="216" t="s">
        <v>1</v>
      </c>
      <c r="E492" s="216" t="s">
        <v>596</v>
      </c>
      <c r="F492" s="217" t="s">
        <v>4</v>
      </c>
      <c r="H492" t="str">
        <f t="shared" si="28"/>
        <v>1990</v>
      </c>
      <c r="I492" s="36" t="s">
        <v>2490</v>
      </c>
      <c r="J492" t="str">
        <f t="shared" si="29"/>
        <v>Masculino</v>
      </c>
      <c r="K492" s="36" t="s">
        <v>2490</v>
      </c>
      <c r="L492" t="str">
        <f t="shared" si="30"/>
        <v>2o kyu e acima</v>
      </c>
      <c r="M492" s="36" t="s">
        <v>2490</v>
      </c>
      <c r="N492" t="str">
        <f t="shared" si="31"/>
        <v>KUMITE</v>
      </c>
      <c r="R492" t="s">
        <v>2433</v>
      </c>
      <c r="S492" t="s">
        <v>2490</v>
      </c>
      <c r="T492" t="s">
        <v>1</v>
      </c>
      <c r="U492" t="s">
        <v>2490</v>
      </c>
      <c r="V492" t="s">
        <v>596</v>
      </c>
      <c r="W492" t="s">
        <v>2490</v>
      </c>
      <c r="X492" t="s">
        <v>4</v>
      </c>
    </row>
    <row r="493" spans="1:24" x14ac:dyDescent="0.25">
      <c r="A493" s="211" t="s">
        <v>1140</v>
      </c>
      <c r="B493" s="212">
        <v>315</v>
      </c>
      <c r="C493" s="220">
        <v>1991</v>
      </c>
      <c r="D493" s="216" t="s">
        <v>1</v>
      </c>
      <c r="E493" s="216" t="s">
        <v>596</v>
      </c>
      <c r="F493" s="217" t="s">
        <v>4</v>
      </c>
      <c r="H493" t="str">
        <f t="shared" si="28"/>
        <v>1991</v>
      </c>
      <c r="I493" s="36" t="s">
        <v>2490</v>
      </c>
      <c r="J493" t="str">
        <f t="shared" si="29"/>
        <v>Masculino</v>
      </c>
      <c r="K493" s="36" t="s">
        <v>2490</v>
      </c>
      <c r="L493" t="str">
        <f t="shared" si="30"/>
        <v>2o kyu e acima</v>
      </c>
      <c r="M493" s="36" t="s">
        <v>2490</v>
      </c>
      <c r="N493" t="str">
        <f t="shared" si="31"/>
        <v>KUMITE</v>
      </c>
      <c r="R493" t="s">
        <v>2407</v>
      </c>
      <c r="S493" t="s">
        <v>2490</v>
      </c>
      <c r="T493" t="s">
        <v>1</v>
      </c>
      <c r="U493" t="s">
        <v>2490</v>
      </c>
      <c r="V493" t="s">
        <v>596</v>
      </c>
      <c r="W493" t="s">
        <v>2490</v>
      </c>
      <c r="X493" t="s">
        <v>4</v>
      </c>
    </row>
    <row r="494" spans="1:24" x14ac:dyDescent="0.25">
      <c r="A494" s="211" t="s">
        <v>1098</v>
      </c>
      <c r="B494" s="222">
        <v>316</v>
      </c>
      <c r="C494" s="223">
        <v>1982</v>
      </c>
      <c r="D494" s="224" t="s">
        <v>1</v>
      </c>
      <c r="E494" s="224" t="s">
        <v>596</v>
      </c>
      <c r="F494" s="225" t="s">
        <v>4</v>
      </c>
      <c r="H494" t="str">
        <f t="shared" si="28"/>
        <v>1982</v>
      </c>
      <c r="I494" s="36" t="s">
        <v>2490</v>
      </c>
      <c r="J494" t="str">
        <f t="shared" si="29"/>
        <v>Masculino</v>
      </c>
      <c r="K494" s="36" t="s">
        <v>2490</v>
      </c>
      <c r="L494" t="str">
        <f t="shared" si="30"/>
        <v>2o kyu e acima</v>
      </c>
      <c r="M494" s="36" t="s">
        <v>2490</v>
      </c>
      <c r="N494" t="str">
        <f t="shared" si="31"/>
        <v>KUMITE</v>
      </c>
      <c r="R494" t="s">
        <v>2425</v>
      </c>
      <c r="S494" t="s">
        <v>2490</v>
      </c>
      <c r="T494" t="s">
        <v>1</v>
      </c>
      <c r="U494" t="s">
        <v>2490</v>
      </c>
      <c r="V494" t="s">
        <v>596</v>
      </c>
      <c r="W494" t="s">
        <v>2490</v>
      </c>
      <c r="X494" t="s">
        <v>4</v>
      </c>
    </row>
    <row r="495" spans="1:24" x14ac:dyDescent="0.25">
      <c r="A495" s="211" t="s">
        <v>1099</v>
      </c>
      <c r="B495" s="222">
        <v>316</v>
      </c>
      <c r="C495" s="223">
        <v>1983</v>
      </c>
      <c r="D495" s="224" t="s">
        <v>1</v>
      </c>
      <c r="E495" s="224" t="s">
        <v>596</v>
      </c>
      <c r="F495" s="225" t="s">
        <v>4</v>
      </c>
      <c r="H495" t="str">
        <f t="shared" si="28"/>
        <v>1983</v>
      </c>
      <c r="I495" s="36" t="s">
        <v>2490</v>
      </c>
      <c r="J495" t="str">
        <f t="shared" si="29"/>
        <v>Masculino</v>
      </c>
      <c r="K495" s="36" t="s">
        <v>2490</v>
      </c>
      <c r="L495" t="str">
        <f t="shared" si="30"/>
        <v>2o kyu e acima</v>
      </c>
      <c r="M495" s="36" t="s">
        <v>2490</v>
      </c>
      <c r="N495" t="str">
        <f t="shared" si="31"/>
        <v>KUMITE</v>
      </c>
      <c r="R495" t="s">
        <v>2426</v>
      </c>
      <c r="S495" t="s">
        <v>2490</v>
      </c>
      <c r="T495" t="s">
        <v>1</v>
      </c>
      <c r="U495" t="s">
        <v>2490</v>
      </c>
      <c r="V495" t="s">
        <v>596</v>
      </c>
      <c r="W495" t="s">
        <v>2490</v>
      </c>
      <c r="X495" t="s">
        <v>4</v>
      </c>
    </row>
    <row r="496" spans="1:24" x14ac:dyDescent="0.25">
      <c r="A496" s="211" t="s">
        <v>1100</v>
      </c>
      <c r="B496" s="222">
        <v>316</v>
      </c>
      <c r="C496" s="223">
        <v>1984</v>
      </c>
      <c r="D496" s="224" t="s">
        <v>1</v>
      </c>
      <c r="E496" s="224" t="s">
        <v>596</v>
      </c>
      <c r="F496" s="225" t="s">
        <v>4</v>
      </c>
      <c r="H496" t="str">
        <f t="shared" si="28"/>
        <v>1984</v>
      </c>
      <c r="I496" s="36" t="s">
        <v>2490</v>
      </c>
      <c r="J496" t="str">
        <f t="shared" si="29"/>
        <v>Masculino</v>
      </c>
      <c r="K496" s="36" t="s">
        <v>2490</v>
      </c>
      <c r="L496" t="str">
        <f t="shared" si="30"/>
        <v>2o kyu e acima</v>
      </c>
      <c r="M496" s="36" t="s">
        <v>2490</v>
      </c>
      <c r="N496" t="str">
        <f t="shared" si="31"/>
        <v>KUMITE</v>
      </c>
      <c r="R496" t="s">
        <v>2427</v>
      </c>
      <c r="S496" t="s">
        <v>2490</v>
      </c>
      <c r="T496" t="s">
        <v>1</v>
      </c>
      <c r="U496" t="s">
        <v>2490</v>
      </c>
      <c r="V496" t="s">
        <v>596</v>
      </c>
      <c r="W496" t="s">
        <v>2490</v>
      </c>
      <c r="X496" t="s">
        <v>4</v>
      </c>
    </row>
    <row r="497" spans="1:24" x14ac:dyDescent="0.25">
      <c r="A497" s="211" t="s">
        <v>1101</v>
      </c>
      <c r="B497" s="222">
        <v>316</v>
      </c>
      <c r="C497" s="223">
        <v>1985</v>
      </c>
      <c r="D497" s="224" t="s">
        <v>1</v>
      </c>
      <c r="E497" s="224" t="s">
        <v>596</v>
      </c>
      <c r="F497" s="225" t="s">
        <v>4</v>
      </c>
      <c r="H497" t="str">
        <f t="shared" si="28"/>
        <v>1985</v>
      </c>
      <c r="I497" s="36" t="s">
        <v>2490</v>
      </c>
      <c r="J497" t="str">
        <f t="shared" si="29"/>
        <v>Masculino</v>
      </c>
      <c r="K497" s="36" t="s">
        <v>2490</v>
      </c>
      <c r="L497" t="str">
        <f t="shared" si="30"/>
        <v>2o kyu e acima</v>
      </c>
      <c r="M497" s="36" t="s">
        <v>2490</v>
      </c>
      <c r="N497" t="str">
        <f t="shared" si="31"/>
        <v>KUMITE</v>
      </c>
      <c r="R497" t="s">
        <v>2428</v>
      </c>
      <c r="S497" t="s">
        <v>2490</v>
      </c>
      <c r="T497" t="s">
        <v>1</v>
      </c>
      <c r="U497" t="s">
        <v>2490</v>
      </c>
      <c r="V497" t="s">
        <v>596</v>
      </c>
      <c r="W497" t="s">
        <v>2490</v>
      </c>
      <c r="X497" t="s">
        <v>4</v>
      </c>
    </row>
    <row r="498" spans="1:24" x14ac:dyDescent="0.25">
      <c r="A498" s="211" t="s">
        <v>1102</v>
      </c>
      <c r="B498" s="222">
        <v>316</v>
      </c>
      <c r="C498" s="223">
        <v>1986</v>
      </c>
      <c r="D498" s="224" t="s">
        <v>1</v>
      </c>
      <c r="E498" s="224" t="s">
        <v>596</v>
      </c>
      <c r="F498" s="225" t="s">
        <v>4</v>
      </c>
      <c r="H498" t="str">
        <f t="shared" si="28"/>
        <v>1986</v>
      </c>
      <c r="I498" s="36" t="s">
        <v>2490</v>
      </c>
      <c r="J498" t="str">
        <f t="shared" si="29"/>
        <v>Masculino</v>
      </c>
      <c r="K498" s="36" t="s">
        <v>2490</v>
      </c>
      <c r="L498" t="str">
        <f t="shared" si="30"/>
        <v>2o kyu e acima</v>
      </c>
      <c r="M498" s="36" t="s">
        <v>2490</v>
      </c>
      <c r="N498" t="str">
        <f t="shared" si="31"/>
        <v>KUMITE</v>
      </c>
      <c r="R498" t="s">
        <v>2429</v>
      </c>
      <c r="S498" t="s">
        <v>2490</v>
      </c>
      <c r="T498" t="s">
        <v>1</v>
      </c>
      <c r="U498" t="s">
        <v>2490</v>
      </c>
      <c r="V498" t="s">
        <v>596</v>
      </c>
      <c r="W498" t="s">
        <v>2490</v>
      </c>
      <c r="X498" t="s">
        <v>4</v>
      </c>
    </row>
    <row r="499" spans="1:24" x14ac:dyDescent="0.25">
      <c r="A499" s="211" t="s">
        <v>1103</v>
      </c>
      <c r="B499" s="222">
        <v>316</v>
      </c>
      <c r="C499" s="223">
        <v>1987</v>
      </c>
      <c r="D499" s="224" t="s">
        <v>1</v>
      </c>
      <c r="E499" s="224" t="s">
        <v>596</v>
      </c>
      <c r="F499" s="225" t="s">
        <v>4</v>
      </c>
      <c r="H499" t="str">
        <f t="shared" si="28"/>
        <v>1987</v>
      </c>
      <c r="I499" s="36" t="s">
        <v>2490</v>
      </c>
      <c r="J499" t="str">
        <f t="shared" si="29"/>
        <v>Masculino</v>
      </c>
      <c r="K499" s="36" t="s">
        <v>2490</v>
      </c>
      <c r="L499" t="str">
        <f t="shared" si="30"/>
        <v>2o kyu e acima</v>
      </c>
      <c r="M499" s="36" t="s">
        <v>2490</v>
      </c>
      <c r="N499" t="str">
        <f t="shared" si="31"/>
        <v>KUMITE</v>
      </c>
      <c r="R499" t="s">
        <v>2430</v>
      </c>
      <c r="S499" t="s">
        <v>2490</v>
      </c>
      <c r="T499" t="s">
        <v>1</v>
      </c>
      <c r="U499" t="s">
        <v>2490</v>
      </c>
      <c r="V499" t="s">
        <v>596</v>
      </c>
      <c r="W499" t="s">
        <v>2490</v>
      </c>
      <c r="X499" t="s">
        <v>4</v>
      </c>
    </row>
    <row r="500" spans="1:24" x14ac:dyDescent="0.25">
      <c r="A500" s="211" t="s">
        <v>1104</v>
      </c>
      <c r="B500" s="222">
        <v>316</v>
      </c>
      <c r="C500" s="223">
        <v>1988</v>
      </c>
      <c r="D500" s="224" t="s">
        <v>1</v>
      </c>
      <c r="E500" s="224" t="s">
        <v>596</v>
      </c>
      <c r="F500" s="225" t="s">
        <v>4</v>
      </c>
      <c r="H500" t="str">
        <f t="shared" si="28"/>
        <v>1988</v>
      </c>
      <c r="I500" s="36" t="s">
        <v>2490</v>
      </c>
      <c r="J500" t="str">
        <f t="shared" si="29"/>
        <v>Masculino</v>
      </c>
      <c r="K500" s="36" t="s">
        <v>2490</v>
      </c>
      <c r="L500" t="str">
        <f t="shared" si="30"/>
        <v>2o kyu e acima</v>
      </c>
      <c r="M500" s="36" t="s">
        <v>2490</v>
      </c>
      <c r="N500" t="str">
        <f t="shared" si="31"/>
        <v>KUMITE</v>
      </c>
      <c r="R500" t="s">
        <v>2431</v>
      </c>
      <c r="S500" t="s">
        <v>2490</v>
      </c>
      <c r="T500" t="s">
        <v>1</v>
      </c>
      <c r="U500" t="s">
        <v>2490</v>
      </c>
      <c r="V500" t="s">
        <v>596</v>
      </c>
      <c r="W500" t="s">
        <v>2490</v>
      </c>
      <c r="X500" t="s">
        <v>4</v>
      </c>
    </row>
    <row r="501" spans="1:24" x14ac:dyDescent="0.25">
      <c r="A501" s="211" t="s">
        <v>1105</v>
      </c>
      <c r="B501" s="222">
        <v>316</v>
      </c>
      <c r="C501" s="223">
        <v>1989</v>
      </c>
      <c r="D501" s="224" t="s">
        <v>1</v>
      </c>
      <c r="E501" s="224" t="s">
        <v>596</v>
      </c>
      <c r="F501" s="225" t="s">
        <v>4</v>
      </c>
      <c r="H501" t="str">
        <f t="shared" si="28"/>
        <v>1989</v>
      </c>
      <c r="I501" s="36" t="s">
        <v>2490</v>
      </c>
      <c r="J501" t="str">
        <f t="shared" si="29"/>
        <v>Masculino</v>
      </c>
      <c r="K501" s="36" t="s">
        <v>2490</v>
      </c>
      <c r="L501" t="str">
        <f t="shared" si="30"/>
        <v>2o kyu e acima</v>
      </c>
      <c r="M501" s="36" t="s">
        <v>2490</v>
      </c>
      <c r="N501" t="str">
        <f t="shared" si="31"/>
        <v>KUMITE</v>
      </c>
      <c r="R501" t="s">
        <v>2432</v>
      </c>
      <c r="S501" t="s">
        <v>2490</v>
      </c>
      <c r="T501" t="s">
        <v>1</v>
      </c>
      <c r="U501" t="s">
        <v>2490</v>
      </c>
      <c r="V501" t="s">
        <v>596</v>
      </c>
      <c r="W501" t="s">
        <v>2490</v>
      </c>
      <c r="X501" t="s">
        <v>4</v>
      </c>
    </row>
    <row r="502" spans="1:24" x14ac:dyDescent="0.25">
      <c r="A502" s="211" t="s">
        <v>1106</v>
      </c>
      <c r="B502" s="222">
        <v>316</v>
      </c>
      <c r="C502" s="223">
        <v>1990</v>
      </c>
      <c r="D502" s="224" t="s">
        <v>1</v>
      </c>
      <c r="E502" s="224" t="s">
        <v>596</v>
      </c>
      <c r="F502" s="225" t="s">
        <v>4</v>
      </c>
      <c r="H502" t="str">
        <f t="shared" si="28"/>
        <v>1990</v>
      </c>
      <c r="I502" s="36" t="s">
        <v>2490</v>
      </c>
      <c r="J502" t="str">
        <f t="shared" si="29"/>
        <v>Masculino</v>
      </c>
      <c r="K502" s="36" t="s">
        <v>2490</v>
      </c>
      <c r="L502" t="str">
        <f t="shared" si="30"/>
        <v>2o kyu e acima</v>
      </c>
      <c r="M502" s="36" t="s">
        <v>2490</v>
      </c>
      <c r="N502" t="str">
        <f t="shared" si="31"/>
        <v>KUMITE</v>
      </c>
      <c r="R502" t="s">
        <v>2433</v>
      </c>
      <c r="S502" t="s">
        <v>2490</v>
      </c>
      <c r="T502" t="s">
        <v>1</v>
      </c>
      <c r="U502" t="s">
        <v>2490</v>
      </c>
      <c r="V502" t="s">
        <v>596</v>
      </c>
      <c r="W502" t="s">
        <v>2490</v>
      </c>
      <c r="X502" t="s">
        <v>4</v>
      </c>
    </row>
    <row r="503" spans="1:24" x14ac:dyDescent="0.25">
      <c r="A503" s="211" t="s">
        <v>1107</v>
      </c>
      <c r="B503" s="222">
        <v>316</v>
      </c>
      <c r="C503" s="223">
        <v>1991</v>
      </c>
      <c r="D503" s="224" t="s">
        <v>1</v>
      </c>
      <c r="E503" s="224" t="s">
        <v>596</v>
      </c>
      <c r="F503" s="225" t="s">
        <v>4</v>
      </c>
      <c r="H503" t="str">
        <f t="shared" si="28"/>
        <v>1991</v>
      </c>
      <c r="I503" s="36" t="s">
        <v>2490</v>
      </c>
      <c r="J503" t="str">
        <f t="shared" si="29"/>
        <v>Masculino</v>
      </c>
      <c r="K503" s="36" t="s">
        <v>2490</v>
      </c>
      <c r="L503" t="str">
        <f t="shared" si="30"/>
        <v>2o kyu e acima</v>
      </c>
      <c r="M503" s="36" t="s">
        <v>2490</v>
      </c>
      <c r="N503" t="str">
        <f t="shared" si="31"/>
        <v>KUMITE</v>
      </c>
      <c r="R503" t="s">
        <v>2407</v>
      </c>
      <c r="S503" t="s">
        <v>2490</v>
      </c>
      <c r="T503" t="s">
        <v>1</v>
      </c>
      <c r="U503" t="s">
        <v>2490</v>
      </c>
      <c r="V503" t="s">
        <v>596</v>
      </c>
      <c r="W503" t="s">
        <v>2490</v>
      </c>
      <c r="X503" t="s">
        <v>4</v>
      </c>
    </row>
    <row r="504" spans="1:24" x14ac:dyDescent="0.25">
      <c r="A504" s="211" t="s">
        <v>1063</v>
      </c>
      <c r="B504" s="212">
        <v>317</v>
      </c>
      <c r="C504" s="220">
        <v>1982</v>
      </c>
      <c r="D504" s="216" t="s">
        <v>1</v>
      </c>
      <c r="E504" s="216" t="s">
        <v>596</v>
      </c>
      <c r="F504" s="217" t="s">
        <v>4</v>
      </c>
      <c r="H504" t="str">
        <f t="shared" si="28"/>
        <v>1982</v>
      </c>
      <c r="I504" s="36" t="s">
        <v>2490</v>
      </c>
      <c r="J504" t="str">
        <f t="shared" si="29"/>
        <v>Masculino</v>
      </c>
      <c r="K504" s="36" t="s">
        <v>2490</v>
      </c>
      <c r="L504" t="str">
        <f t="shared" si="30"/>
        <v>2o kyu e acima</v>
      </c>
      <c r="M504" s="36" t="s">
        <v>2490</v>
      </c>
      <c r="N504" t="str">
        <f t="shared" si="31"/>
        <v>KUMITE</v>
      </c>
      <c r="R504" t="s">
        <v>2425</v>
      </c>
      <c r="S504" t="s">
        <v>2490</v>
      </c>
      <c r="T504" t="s">
        <v>1</v>
      </c>
      <c r="U504" t="s">
        <v>2490</v>
      </c>
      <c r="V504" t="s">
        <v>596</v>
      </c>
      <c r="W504" t="s">
        <v>2490</v>
      </c>
      <c r="X504" t="s">
        <v>4</v>
      </c>
    </row>
    <row r="505" spans="1:24" x14ac:dyDescent="0.25">
      <c r="A505" s="211" t="s">
        <v>1064</v>
      </c>
      <c r="B505" s="212">
        <v>317</v>
      </c>
      <c r="C505" s="220">
        <v>1983</v>
      </c>
      <c r="D505" s="216" t="s">
        <v>1</v>
      </c>
      <c r="E505" s="216" t="s">
        <v>596</v>
      </c>
      <c r="F505" s="217" t="s">
        <v>4</v>
      </c>
      <c r="H505" t="str">
        <f t="shared" si="28"/>
        <v>1983</v>
      </c>
      <c r="I505" s="36" t="s">
        <v>2490</v>
      </c>
      <c r="J505" t="str">
        <f t="shared" si="29"/>
        <v>Masculino</v>
      </c>
      <c r="K505" s="36" t="s">
        <v>2490</v>
      </c>
      <c r="L505" t="str">
        <f t="shared" si="30"/>
        <v>2o kyu e acima</v>
      </c>
      <c r="M505" s="36" t="s">
        <v>2490</v>
      </c>
      <c r="N505" t="str">
        <f t="shared" si="31"/>
        <v>KUMITE</v>
      </c>
      <c r="R505" t="s">
        <v>2426</v>
      </c>
      <c r="S505" t="s">
        <v>2490</v>
      </c>
      <c r="T505" t="s">
        <v>1</v>
      </c>
      <c r="U505" t="s">
        <v>2490</v>
      </c>
      <c r="V505" t="s">
        <v>596</v>
      </c>
      <c r="W505" t="s">
        <v>2490</v>
      </c>
      <c r="X505" t="s">
        <v>4</v>
      </c>
    </row>
    <row r="506" spans="1:24" x14ac:dyDescent="0.25">
      <c r="A506" s="211" t="s">
        <v>1065</v>
      </c>
      <c r="B506" s="212">
        <v>317</v>
      </c>
      <c r="C506" s="220">
        <v>1984</v>
      </c>
      <c r="D506" s="216" t="s">
        <v>1</v>
      </c>
      <c r="E506" s="216" t="s">
        <v>596</v>
      </c>
      <c r="F506" s="217" t="s">
        <v>4</v>
      </c>
      <c r="H506" t="str">
        <f t="shared" si="28"/>
        <v>1984</v>
      </c>
      <c r="I506" s="36" t="s">
        <v>2490</v>
      </c>
      <c r="J506" t="str">
        <f t="shared" si="29"/>
        <v>Masculino</v>
      </c>
      <c r="K506" s="36" t="s">
        <v>2490</v>
      </c>
      <c r="L506" t="str">
        <f t="shared" si="30"/>
        <v>2o kyu e acima</v>
      </c>
      <c r="M506" s="36" t="s">
        <v>2490</v>
      </c>
      <c r="N506" t="str">
        <f t="shared" si="31"/>
        <v>KUMITE</v>
      </c>
      <c r="R506" t="s">
        <v>2427</v>
      </c>
      <c r="S506" t="s">
        <v>2490</v>
      </c>
      <c r="T506" t="s">
        <v>1</v>
      </c>
      <c r="U506" t="s">
        <v>2490</v>
      </c>
      <c r="V506" t="s">
        <v>596</v>
      </c>
      <c r="W506" t="s">
        <v>2490</v>
      </c>
      <c r="X506" t="s">
        <v>4</v>
      </c>
    </row>
    <row r="507" spans="1:24" x14ac:dyDescent="0.25">
      <c r="A507" s="211" t="s">
        <v>1066</v>
      </c>
      <c r="B507" s="212">
        <v>317</v>
      </c>
      <c r="C507" s="220">
        <v>1985</v>
      </c>
      <c r="D507" s="216" t="s">
        <v>1</v>
      </c>
      <c r="E507" s="216" t="s">
        <v>596</v>
      </c>
      <c r="F507" s="217" t="s">
        <v>4</v>
      </c>
      <c r="H507" t="str">
        <f t="shared" si="28"/>
        <v>1985</v>
      </c>
      <c r="I507" s="36" t="s">
        <v>2490</v>
      </c>
      <c r="J507" t="str">
        <f t="shared" si="29"/>
        <v>Masculino</v>
      </c>
      <c r="K507" s="36" t="s">
        <v>2490</v>
      </c>
      <c r="L507" t="str">
        <f t="shared" si="30"/>
        <v>2o kyu e acima</v>
      </c>
      <c r="M507" s="36" t="s">
        <v>2490</v>
      </c>
      <c r="N507" t="str">
        <f t="shared" si="31"/>
        <v>KUMITE</v>
      </c>
      <c r="R507" t="s">
        <v>2428</v>
      </c>
      <c r="S507" t="s">
        <v>2490</v>
      </c>
      <c r="T507" t="s">
        <v>1</v>
      </c>
      <c r="U507" t="s">
        <v>2490</v>
      </c>
      <c r="V507" t="s">
        <v>596</v>
      </c>
      <c r="W507" t="s">
        <v>2490</v>
      </c>
      <c r="X507" t="s">
        <v>4</v>
      </c>
    </row>
    <row r="508" spans="1:24" x14ac:dyDescent="0.25">
      <c r="A508" s="211" t="s">
        <v>1067</v>
      </c>
      <c r="B508" s="212">
        <v>317</v>
      </c>
      <c r="C508" s="220">
        <v>1986</v>
      </c>
      <c r="D508" s="216" t="s">
        <v>1</v>
      </c>
      <c r="E508" s="216" t="s">
        <v>596</v>
      </c>
      <c r="F508" s="217" t="s">
        <v>4</v>
      </c>
      <c r="H508" t="str">
        <f t="shared" si="28"/>
        <v>1986</v>
      </c>
      <c r="I508" s="36" t="s">
        <v>2490</v>
      </c>
      <c r="J508" t="str">
        <f t="shared" si="29"/>
        <v>Masculino</v>
      </c>
      <c r="K508" s="36" t="s">
        <v>2490</v>
      </c>
      <c r="L508" t="str">
        <f t="shared" si="30"/>
        <v>2o kyu e acima</v>
      </c>
      <c r="M508" s="36" t="s">
        <v>2490</v>
      </c>
      <c r="N508" t="str">
        <f t="shared" si="31"/>
        <v>KUMITE</v>
      </c>
      <c r="R508" t="s">
        <v>2429</v>
      </c>
      <c r="S508" t="s">
        <v>2490</v>
      </c>
      <c r="T508" t="s">
        <v>1</v>
      </c>
      <c r="U508" t="s">
        <v>2490</v>
      </c>
      <c r="V508" t="s">
        <v>596</v>
      </c>
      <c r="W508" t="s">
        <v>2490</v>
      </c>
      <c r="X508" t="s">
        <v>4</v>
      </c>
    </row>
    <row r="509" spans="1:24" x14ac:dyDescent="0.25">
      <c r="A509" s="211" t="s">
        <v>1068</v>
      </c>
      <c r="B509" s="212">
        <v>317</v>
      </c>
      <c r="C509" s="220">
        <v>1987</v>
      </c>
      <c r="D509" s="216" t="s">
        <v>1</v>
      </c>
      <c r="E509" s="216" t="s">
        <v>596</v>
      </c>
      <c r="F509" s="217" t="s">
        <v>4</v>
      </c>
      <c r="H509" t="str">
        <f t="shared" si="28"/>
        <v>1987</v>
      </c>
      <c r="I509" s="36" t="s">
        <v>2490</v>
      </c>
      <c r="J509" t="str">
        <f t="shared" si="29"/>
        <v>Masculino</v>
      </c>
      <c r="K509" s="36" t="s">
        <v>2490</v>
      </c>
      <c r="L509" t="str">
        <f t="shared" si="30"/>
        <v>2o kyu e acima</v>
      </c>
      <c r="M509" s="36" t="s">
        <v>2490</v>
      </c>
      <c r="N509" t="str">
        <f t="shared" si="31"/>
        <v>KUMITE</v>
      </c>
      <c r="R509" t="s">
        <v>2430</v>
      </c>
      <c r="S509" t="s">
        <v>2490</v>
      </c>
      <c r="T509" t="s">
        <v>1</v>
      </c>
      <c r="U509" t="s">
        <v>2490</v>
      </c>
      <c r="V509" t="s">
        <v>596</v>
      </c>
      <c r="W509" t="s">
        <v>2490</v>
      </c>
      <c r="X509" t="s">
        <v>4</v>
      </c>
    </row>
    <row r="510" spans="1:24" x14ac:dyDescent="0.25">
      <c r="A510" s="211" t="s">
        <v>1069</v>
      </c>
      <c r="B510" s="212">
        <v>317</v>
      </c>
      <c r="C510" s="220">
        <v>1988</v>
      </c>
      <c r="D510" s="216" t="s">
        <v>1</v>
      </c>
      <c r="E510" s="216" t="s">
        <v>596</v>
      </c>
      <c r="F510" s="217" t="s">
        <v>4</v>
      </c>
      <c r="H510" t="str">
        <f t="shared" si="28"/>
        <v>1988</v>
      </c>
      <c r="I510" s="36" t="s">
        <v>2490</v>
      </c>
      <c r="J510" t="str">
        <f t="shared" si="29"/>
        <v>Masculino</v>
      </c>
      <c r="K510" s="36" t="s">
        <v>2490</v>
      </c>
      <c r="L510" t="str">
        <f t="shared" si="30"/>
        <v>2o kyu e acima</v>
      </c>
      <c r="M510" s="36" t="s">
        <v>2490</v>
      </c>
      <c r="N510" t="str">
        <f t="shared" si="31"/>
        <v>KUMITE</v>
      </c>
      <c r="R510" t="s">
        <v>2431</v>
      </c>
      <c r="S510" t="s">
        <v>2490</v>
      </c>
      <c r="T510" t="s">
        <v>1</v>
      </c>
      <c r="U510" t="s">
        <v>2490</v>
      </c>
      <c r="V510" t="s">
        <v>596</v>
      </c>
      <c r="W510" t="s">
        <v>2490</v>
      </c>
      <c r="X510" t="s">
        <v>4</v>
      </c>
    </row>
    <row r="511" spans="1:24" x14ac:dyDescent="0.25">
      <c r="A511" s="211" t="s">
        <v>1070</v>
      </c>
      <c r="B511" s="212">
        <v>317</v>
      </c>
      <c r="C511" s="220">
        <v>1989</v>
      </c>
      <c r="D511" s="216" t="s">
        <v>1</v>
      </c>
      <c r="E511" s="216" t="s">
        <v>596</v>
      </c>
      <c r="F511" s="217" t="s">
        <v>4</v>
      </c>
      <c r="H511" t="str">
        <f t="shared" si="28"/>
        <v>1989</v>
      </c>
      <c r="I511" s="36" t="s">
        <v>2490</v>
      </c>
      <c r="J511" t="str">
        <f t="shared" si="29"/>
        <v>Masculino</v>
      </c>
      <c r="K511" s="36" t="s">
        <v>2490</v>
      </c>
      <c r="L511" t="str">
        <f t="shared" si="30"/>
        <v>2o kyu e acima</v>
      </c>
      <c r="M511" s="36" t="s">
        <v>2490</v>
      </c>
      <c r="N511" t="str">
        <f t="shared" si="31"/>
        <v>KUMITE</v>
      </c>
      <c r="R511" t="s">
        <v>2432</v>
      </c>
      <c r="S511" t="s">
        <v>2490</v>
      </c>
      <c r="T511" t="s">
        <v>1</v>
      </c>
      <c r="U511" t="s">
        <v>2490</v>
      </c>
      <c r="V511" t="s">
        <v>596</v>
      </c>
      <c r="W511" t="s">
        <v>2490</v>
      </c>
      <c r="X511" t="s">
        <v>4</v>
      </c>
    </row>
    <row r="512" spans="1:24" x14ac:dyDescent="0.25">
      <c r="A512" s="211" t="s">
        <v>1071</v>
      </c>
      <c r="B512" s="212">
        <v>317</v>
      </c>
      <c r="C512" s="220">
        <v>1990</v>
      </c>
      <c r="D512" s="216" t="s">
        <v>1</v>
      </c>
      <c r="E512" s="216" t="s">
        <v>596</v>
      </c>
      <c r="F512" s="217" t="s">
        <v>4</v>
      </c>
      <c r="H512" t="str">
        <f t="shared" si="28"/>
        <v>1990</v>
      </c>
      <c r="I512" s="36" t="s">
        <v>2490</v>
      </c>
      <c r="J512" t="str">
        <f t="shared" si="29"/>
        <v>Masculino</v>
      </c>
      <c r="K512" s="36" t="s">
        <v>2490</v>
      </c>
      <c r="L512" t="str">
        <f t="shared" si="30"/>
        <v>2o kyu e acima</v>
      </c>
      <c r="M512" s="36" t="s">
        <v>2490</v>
      </c>
      <c r="N512" t="str">
        <f t="shared" si="31"/>
        <v>KUMITE</v>
      </c>
      <c r="R512" t="s">
        <v>2433</v>
      </c>
      <c r="S512" t="s">
        <v>2490</v>
      </c>
      <c r="T512" t="s">
        <v>1</v>
      </c>
      <c r="U512" t="s">
        <v>2490</v>
      </c>
      <c r="V512" t="s">
        <v>596</v>
      </c>
      <c r="W512" t="s">
        <v>2490</v>
      </c>
      <c r="X512" t="s">
        <v>4</v>
      </c>
    </row>
    <row r="513" spans="1:24" x14ac:dyDescent="0.25">
      <c r="A513" s="211" t="s">
        <v>1072</v>
      </c>
      <c r="B513" s="212">
        <v>317</v>
      </c>
      <c r="C513" s="220">
        <v>1991</v>
      </c>
      <c r="D513" s="216" t="s">
        <v>1</v>
      </c>
      <c r="E513" s="216" t="s">
        <v>596</v>
      </c>
      <c r="F513" s="217" t="s">
        <v>4</v>
      </c>
      <c r="H513" t="str">
        <f t="shared" si="28"/>
        <v>1991</v>
      </c>
      <c r="I513" s="36" t="s">
        <v>2490</v>
      </c>
      <c r="J513" t="str">
        <f t="shared" si="29"/>
        <v>Masculino</v>
      </c>
      <c r="K513" s="36" t="s">
        <v>2490</v>
      </c>
      <c r="L513" t="str">
        <f t="shared" si="30"/>
        <v>2o kyu e acima</v>
      </c>
      <c r="M513" s="36" t="s">
        <v>2490</v>
      </c>
      <c r="N513" t="str">
        <f t="shared" si="31"/>
        <v>KUMITE</v>
      </c>
      <c r="R513" t="s">
        <v>2407</v>
      </c>
      <c r="S513" t="s">
        <v>2490</v>
      </c>
      <c r="T513" t="s">
        <v>1</v>
      </c>
      <c r="U513" t="s">
        <v>2490</v>
      </c>
      <c r="V513" t="s">
        <v>596</v>
      </c>
      <c r="W513" t="s">
        <v>2490</v>
      </c>
      <c r="X513" t="s">
        <v>4</v>
      </c>
    </row>
    <row r="514" spans="1:24" x14ac:dyDescent="0.25">
      <c r="A514" s="242" t="s">
        <v>1018</v>
      </c>
      <c r="B514" s="222">
        <v>318</v>
      </c>
      <c r="C514" s="223">
        <v>1972</v>
      </c>
      <c r="D514" s="224" t="s">
        <v>1</v>
      </c>
      <c r="E514" s="224" t="s">
        <v>593</v>
      </c>
      <c r="F514" s="225" t="s">
        <v>4</v>
      </c>
      <c r="H514" t="str">
        <f t="shared" si="28"/>
        <v>1972</v>
      </c>
      <c r="I514" s="36" t="s">
        <v>2490</v>
      </c>
      <c r="J514" t="str">
        <f t="shared" si="29"/>
        <v>Masculino</v>
      </c>
      <c r="K514" s="36" t="s">
        <v>2490</v>
      </c>
      <c r="L514" t="str">
        <f t="shared" si="30"/>
        <v>Até 3o kyu</v>
      </c>
      <c r="M514" s="36" t="s">
        <v>2490</v>
      </c>
      <c r="N514" t="str">
        <f t="shared" si="31"/>
        <v>KUMITE</v>
      </c>
      <c r="R514" t="s">
        <v>2435</v>
      </c>
      <c r="S514" t="s">
        <v>2490</v>
      </c>
      <c r="T514" t="s">
        <v>1</v>
      </c>
      <c r="U514" t="s">
        <v>2490</v>
      </c>
      <c r="V514" t="s">
        <v>593</v>
      </c>
      <c r="W514" t="s">
        <v>2490</v>
      </c>
      <c r="X514" t="s">
        <v>4</v>
      </c>
    </row>
    <row r="515" spans="1:24" x14ac:dyDescent="0.25">
      <c r="A515" s="242" t="s">
        <v>1019</v>
      </c>
      <c r="B515" s="222">
        <v>318</v>
      </c>
      <c r="C515" s="223">
        <v>1973</v>
      </c>
      <c r="D515" s="224" t="s">
        <v>1</v>
      </c>
      <c r="E515" s="224" t="s">
        <v>593</v>
      </c>
      <c r="F515" s="225" t="s">
        <v>4</v>
      </c>
      <c r="H515" t="str">
        <f t="shared" si="28"/>
        <v>1973</v>
      </c>
      <c r="I515" s="36" t="s">
        <v>2490</v>
      </c>
      <c r="J515" t="str">
        <f t="shared" si="29"/>
        <v>Masculino</v>
      </c>
      <c r="K515" s="36" t="s">
        <v>2490</v>
      </c>
      <c r="L515" t="str">
        <f t="shared" si="30"/>
        <v>Até 3o kyu</v>
      </c>
      <c r="M515" s="36" t="s">
        <v>2490</v>
      </c>
      <c r="N515" t="str">
        <f t="shared" si="31"/>
        <v>KUMITE</v>
      </c>
      <c r="R515" t="s">
        <v>2436</v>
      </c>
      <c r="S515" t="s">
        <v>2490</v>
      </c>
      <c r="T515" t="s">
        <v>1</v>
      </c>
      <c r="U515" t="s">
        <v>2490</v>
      </c>
      <c r="V515" t="s">
        <v>593</v>
      </c>
      <c r="W515" t="s">
        <v>2490</v>
      </c>
      <c r="X515" t="s">
        <v>4</v>
      </c>
    </row>
    <row r="516" spans="1:24" x14ac:dyDescent="0.25">
      <c r="A516" s="242" t="s">
        <v>1020</v>
      </c>
      <c r="B516" s="222">
        <v>318</v>
      </c>
      <c r="C516" s="223">
        <v>1974</v>
      </c>
      <c r="D516" s="224" t="s">
        <v>1</v>
      </c>
      <c r="E516" s="224" t="s">
        <v>593</v>
      </c>
      <c r="F516" s="225" t="s">
        <v>4</v>
      </c>
      <c r="H516" t="str">
        <f t="shared" ref="H516:H579" si="32">_xlfn.CONCAT(C516)</f>
        <v>1974</v>
      </c>
      <c r="I516" s="36" t="s">
        <v>2490</v>
      </c>
      <c r="J516" t="str">
        <f t="shared" ref="J516:J579" si="33">_xlfn.CONCAT(D516)</f>
        <v>Masculino</v>
      </c>
      <c r="K516" s="36" t="s">
        <v>2490</v>
      </c>
      <c r="L516" t="str">
        <f t="shared" ref="L516:L579" si="34">_xlfn.CONCAT(E516)</f>
        <v>Até 3o kyu</v>
      </c>
      <c r="M516" s="36" t="s">
        <v>2490</v>
      </c>
      <c r="N516" t="str">
        <f t="shared" ref="N516:N579" si="35">_xlfn.CONCAT(F516)</f>
        <v>KUMITE</v>
      </c>
      <c r="R516" t="s">
        <v>2437</v>
      </c>
      <c r="S516" t="s">
        <v>2490</v>
      </c>
      <c r="T516" t="s">
        <v>1</v>
      </c>
      <c r="U516" t="s">
        <v>2490</v>
      </c>
      <c r="V516" t="s">
        <v>593</v>
      </c>
      <c r="W516" t="s">
        <v>2490</v>
      </c>
      <c r="X516" t="s">
        <v>4</v>
      </c>
    </row>
    <row r="517" spans="1:24" x14ac:dyDescent="0.25">
      <c r="A517" s="242" t="s">
        <v>1021</v>
      </c>
      <c r="B517" s="222">
        <v>318</v>
      </c>
      <c r="C517" s="223">
        <v>1975</v>
      </c>
      <c r="D517" s="224" t="s">
        <v>1</v>
      </c>
      <c r="E517" s="224" t="s">
        <v>593</v>
      </c>
      <c r="F517" s="225" t="s">
        <v>4</v>
      </c>
      <c r="H517" t="str">
        <f t="shared" si="32"/>
        <v>1975</v>
      </c>
      <c r="I517" s="36" t="s">
        <v>2490</v>
      </c>
      <c r="J517" t="str">
        <f t="shared" si="33"/>
        <v>Masculino</v>
      </c>
      <c r="K517" s="36" t="s">
        <v>2490</v>
      </c>
      <c r="L517" t="str">
        <f t="shared" si="34"/>
        <v>Até 3o kyu</v>
      </c>
      <c r="M517" s="36" t="s">
        <v>2490</v>
      </c>
      <c r="N517" t="str">
        <f t="shared" si="35"/>
        <v>KUMITE</v>
      </c>
      <c r="R517" t="s">
        <v>2438</v>
      </c>
      <c r="S517" t="s">
        <v>2490</v>
      </c>
      <c r="T517" t="s">
        <v>1</v>
      </c>
      <c r="U517" t="s">
        <v>2490</v>
      </c>
      <c r="V517" t="s">
        <v>593</v>
      </c>
      <c r="W517" t="s">
        <v>2490</v>
      </c>
      <c r="X517" t="s">
        <v>4</v>
      </c>
    </row>
    <row r="518" spans="1:24" x14ac:dyDescent="0.25">
      <c r="A518" s="242" t="s">
        <v>1022</v>
      </c>
      <c r="B518" s="222">
        <v>318</v>
      </c>
      <c r="C518" s="223">
        <v>1976</v>
      </c>
      <c r="D518" s="224" t="s">
        <v>1</v>
      </c>
      <c r="E518" s="224" t="s">
        <v>593</v>
      </c>
      <c r="F518" s="225" t="s">
        <v>4</v>
      </c>
      <c r="H518" t="str">
        <f t="shared" si="32"/>
        <v>1976</v>
      </c>
      <c r="I518" s="36" t="s">
        <v>2490</v>
      </c>
      <c r="J518" t="str">
        <f t="shared" si="33"/>
        <v>Masculino</v>
      </c>
      <c r="K518" s="36" t="s">
        <v>2490</v>
      </c>
      <c r="L518" t="str">
        <f t="shared" si="34"/>
        <v>Até 3o kyu</v>
      </c>
      <c r="M518" s="36" t="s">
        <v>2490</v>
      </c>
      <c r="N518" t="str">
        <f t="shared" si="35"/>
        <v>KUMITE</v>
      </c>
      <c r="R518" t="s">
        <v>2439</v>
      </c>
      <c r="S518" t="s">
        <v>2490</v>
      </c>
      <c r="T518" t="s">
        <v>1</v>
      </c>
      <c r="U518" t="s">
        <v>2490</v>
      </c>
      <c r="V518" t="s">
        <v>593</v>
      </c>
      <c r="W518" t="s">
        <v>2490</v>
      </c>
      <c r="X518" t="s">
        <v>4</v>
      </c>
    </row>
    <row r="519" spans="1:24" x14ac:dyDescent="0.25">
      <c r="A519" s="242" t="s">
        <v>1023</v>
      </c>
      <c r="B519" s="222">
        <v>318</v>
      </c>
      <c r="C519" s="223">
        <v>1977</v>
      </c>
      <c r="D519" s="224" t="s">
        <v>1</v>
      </c>
      <c r="E519" s="224" t="s">
        <v>593</v>
      </c>
      <c r="F519" s="225" t="s">
        <v>4</v>
      </c>
      <c r="H519" t="str">
        <f t="shared" si="32"/>
        <v>1977</v>
      </c>
      <c r="I519" s="36" t="s">
        <v>2490</v>
      </c>
      <c r="J519" t="str">
        <f t="shared" si="33"/>
        <v>Masculino</v>
      </c>
      <c r="K519" s="36" t="s">
        <v>2490</v>
      </c>
      <c r="L519" t="str">
        <f t="shared" si="34"/>
        <v>Até 3o kyu</v>
      </c>
      <c r="M519" s="36" t="s">
        <v>2490</v>
      </c>
      <c r="N519" t="str">
        <f t="shared" si="35"/>
        <v>KUMITE</v>
      </c>
      <c r="R519" t="s">
        <v>2440</v>
      </c>
      <c r="S519" t="s">
        <v>2490</v>
      </c>
      <c r="T519" t="s">
        <v>1</v>
      </c>
      <c r="U519" t="s">
        <v>2490</v>
      </c>
      <c r="V519" t="s">
        <v>593</v>
      </c>
      <c r="W519" t="s">
        <v>2490</v>
      </c>
      <c r="X519" t="s">
        <v>4</v>
      </c>
    </row>
    <row r="520" spans="1:24" x14ac:dyDescent="0.25">
      <c r="A520" s="242" t="s">
        <v>1024</v>
      </c>
      <c r="B520" s="222">
        <v>318</v>
      </c>
      <c r="C520" s="223">
        <v>1978</v>
      </c>
      <c r="D520" s="224" t="s">
        <v>1</v>
      </c>
      <c r="E520" s="224" t="s">
        <v>593</v>
      </c>
      <c r="F520" s="225" t="s">
        <v>4</v>
      </c>
      <c r="H520" t="str">
        <f t="shared" si="32"/>
        <v>1978</v>
      </c>
      <c r="I520" s="36" t="s">
        <v>2490</v>
      </c>
      <c r="J520" t="str">
        <f t="shared" si="33"/>
        <v>Masculino</v>
      </c>
      <c r="K520" s="36" t="s">
        <v>2490</v>
      </c>
      <c r="L520" t="str">
        <f t="shared" si="34"/>
        <v>Até 3o kyu</v>
      </c>
      <c r="M520" s="36" t="s">
        <v>2490</v>
      </c>
      <c r="N520" t="str">
        <f t="shared" si="35"/>
        <v>KUMITE</v>
      </c>
      <c r="R520" t="s">
        <v>2441</v>
      </c>
      <c r="S520" t="s">
        <v>2490</v>
      </c>
      <c r="T520" t="s">
        <v>1</v>
      </c>
      <c r="U520" t="s">
        <v>2490</v>
      </c>
      <c r="V520" t="s">
        <v>593</v>
      </c>
      <c r="W520" t="s">
        <v>2490</v>
      </c>
      <c r="X520" t="s">
        <v>4</v>
      </c>
    </row>
    <row r="521" spans="1:24" x14ac:dyDescent="0.25">
      <c r="A521" s="242" t="s">
        <v>1025</v>
      </c>
      <c r="B521" s="222">
        <v>318</v>
      </c>
      <c r="C521" s="223">
        <v>1979</v>
      </c>
      <c r="D521" s="224" t="s">
        <v>1</v>
      </c>
      <c r="E521" s="224" t="s">
        <v>593</v>
      </c>
      <c r="F521" s="225" t="s">
        <v>4</v>
      </c>
      <c r="H521" t="str">
        <f t="shared" si="32"/>
        <v>1979</v>
      </c>
      <c r="I521" s="36" t="s">
        <v>2490</v>
      </c>
      <c r="J521" t="str">
        <f t="shared" si="33"/>
        <v>Masculino</v>
      </c>
      <c r="K521" s="36" t="s">
        <v>2490</v>
      </c>
      <c r="L521" t="str">
        <f t="shared" si="34"/>
        <v>Até 3o kyu</v>
      </c>
      <c r="M521" s="36" t="s">
        <v>2490</v>
      </c>
      <c r="N521" t="str">
        <f t="shared" si="35"/>
        <v>KUMITE</v>
      </c>
      <c r="R521" t="s">
        <v>2442</v>
      </c>
      <c r="S521" t="s">
        <v>2490</v>
      </c>
      <c r="T521" t="s">
        <v>1</v>
      </c>
      <c r="U521" t="s">
        <v>2490</v>
      </c>
      <c r="V521" t="s">
        <v>593</v>
      </c>
      <c r="W521" t="s">
        <v>2490</v>
      </c>
      <c r="X521" t="s">
        <v>4</v>
      </c>
    </row>
    <row r="522" spans="1:24" x14ac:dyDescent="0.25">
      <c r="A522" s="242" t="s">
        <v>1026</v>
      </c>
      <c r="B522" s="222">
        <v>318</v>
      </c>
      <c r="C522" s="223">
        <v>1980</v>
      </c>
      <c r="D522" s="224" t="s">
        <v>1</v>
      </c>
      <c r="E522" s="224" t="s">
        <v>593</v>
      </c>
      <c r="F522" s="225" t="s">
        <v>4</v>
      </c>
      <c r="H522" t="str">
        <f t="shared" si="32"/>
        <v>1980</v>
      </c>
      <c r="I522" s="36" t="s">
        <v>2490</v>
      </c>
      <c r="J522" t="str">
        <f t="shared" si="33"/>
        <v>Masculino</v>
      </c>
      <c r="K522" s="36" t="s">
        <v>2490</v>
      </c>
      <c r="L522" t="str">
        <f t="shared" si="34"/>
        <v>Até 3o kyu</v>
      </c>
      <c r="M522" s="36" t="s">
        <v>2490</v>
      </c>
      <c r="N522" t="str">
        <f t="shared" si="35"/>
        <v>KUMITE</v>
      </c>
      <c r="R522" t="s">
        <v>2443</v>
      </c>
      <c r="S522" t="s">
        <v>2490</v>
      </c>
      <c r="T522" t="s">
        <v>1</v>
      </c>
      <c r="U522" t="s">
        <v>2490</v>
      </c>
      <c r="V522" t="s">
        <v>593</v>
      </c>
      <c r="W522" t="s">
        <v>2490</v>
      </c>
      <c r="X522" t="s">
        <v>4</v>
      </c>
    </row>
    <row r="523" spans="1:24" x14ac:dyDescent="0.25">
      <c r="A523" s="242" t="s">
        <v>1027</v>
      </c>
      <c r="B523" s="222">
        <v>318</v>
      </c>
      <c r="C523" s="223">
        <v>1981</v>
      </c>
      <c r="D523" s="224" t="s">
        <v>1</v>
      </c>
      <c r="E523" s="224" t="s">
        <v>593</v>
      </c>
      <c r="F523" s="225" t="s">
        <v>4</v>
      </c>
      <c r="H523" t="str">
        <f t="shared" si="32"/>
        <v>1981</v>
      </c>
      <c r="I523" s="36" t="s">
        <v>2490</v>
      </c>
      <c r="J523" t="str">
        <f t="shared" si="33"/>
        <v>Masculino</v>
      </c>
      <c r="K523" s="36" t="s">
        <v>2490</v>
      </c>
      <c r="L523" t="str">
        <f t="shared" si="34"/>
        <v>Até 3o kyu</v>
      </c>
      <c r="M523" s="36" t="s">
        <v>2490</v>
      </c>
      <c r="N523" t="str">
        <f t="shared" si="35"/>
        <v>KUMITE</v>
      </c>
      <c r="R523" t="s">
        <v>2424</v>
      </c>
      <c r="S523" t="s">
        <v>2490</v>
      </c>
      <c r="T523" t="s">
        <v>1</v>
      </c>
      <c r="U523" t="s">
        <v>2490</v>
      </c>
      <c r="V523" t="s">
        <v>593</v>
      </c>
      <c r="W523" t="s">
        <v>2490</v>
      </c>
      <c r="X523" t="s">
        <v>4</v>
      </c>
    </row>
    <row r="524" spans="1:24" x14ac:dyDescent="0.25">
      <c r="A524" s="211" t="s">
        <v>2557</v>
      </c>
      <c r="B524" s="212">
        <v>319</v>
      </c>
      <c r="C524" s="220">
        <v>1972</v>
      </c>
      <c r="D524" s="216" t="s">
        <v>1</v>
      </c>
      <c r="E524" s="216" t="s">
        <v>596</v>
      </c>
      <c r="F524" s="217" t="s">
        <v>4</v>
      </c>
      <c r="H524" t="str">
        <f t="shared" si="32"/>
        <v>1972</v>
      </c>
      <c r="I524" s="36" t="s">
        <v>2490</v>
      </c>
      <c r="J524" t="str">
        <f t="shared" si="33"/>
        <v>Masculino</v>
      </c>
      <c r="K524" s="36" t="s">
        <v>2490</v>
      </c>
      <c r="L524" t="str">
        <f t="shared" si="34"/>
        <v>2o kyu e acima</v>
      </c>
      <c r="M524" s="36" t="s">
        <v>2490</v>
      </c>
      <c r="N524" t="str">
        <f t="shared" si="35"/>
        <v>KUMITE</v>
      </c>
      <c r="R524" t="s">
        <v>2435</v>
      </c>
      <c r="S524" t="s">
        <v>2490</v>
      </c>
      <c r="T524" t="s">
        <v>1</v>
      </c>
      <c r="U524" t="s">
        <v>2490</v>
      </c>
      <c r="V524" t="s">
        <v>596</v>
      </c>
      <c r="W524" t="s">
        <v>2490</v>
      </c>
      <c r="X524" t="s">
        <v>4</v>
      </c>
    </row>
    <row r="525" spans="1:24" x14ac:dyDescent="0.25">
      <c r="A525" s="211" t="s">
        <v>2721</v>
      </c>
      <c r="B525" s="212">
        <v>319</v>
      </c>
      <c r="C525" s="220">
        <v>1973</v>
      </c>
      <c r="D525" s="216" t="s">
        <v>1</v>
      </c>
      <c r="E525" s="216" t="s">
        <v>596</v>
      </c>
      <c r="F525" s="217" t="s">
        <v>4</v>
      </c>
      <c r="H525" t="str">
        <f t="shared" si="32"/>
        <v>1973</v>
      </c>
      <c r="I525" s="36" t="s">
        <v>2490</v>
      </c>
      <c r="J525" t="str">
        <f t="shared" si="33"/>
        <v>Masculino</v>
      </c>
      <c r="K525" s="36" t="s">
        <v>2490</v>
      </c>
      <c r="L525" t="str">
        <f t="shared" si="34"/>
        <v>2o kyu e acima</v>
      </c>
      <c r="M525" s="36" t="s">
        <v>2490</v>
      </c>
      <c r="N525" t="str">
        <f t="shared" si="35"/>
        <v>KUMITE</v>
      </c>
      <c r="R525" t="s">
        <v>2436</v>
      </c>
      <c r="S525" t="s">
        <v>2490</v>
      </c>
      <c r="T525" t="s">
        <v>1</v>
      </c>
      <c r="U525" t="s">
        <v>2490</v>
      </c>
      <c r="V525" t="s">
        <v>596</v>
      </c>
      <c r="W525" t="s">
        <v>2490</v>
      </c>
      <c r="X525" t="s">
        <v>4</v>
      </c>
    </row>
    <row r="526" spans="1:24" x14ac:dyDescent="0.25">
      <c r="A526" s="211" t="s">
        <v>1123</v>
      </c>
      <c r="B526" s="212">
        <v>319</v>
      </c>
      <c r="C526" s="220">
        <v>1974</v>
      </c>
      <c r="D526" s="216" t="s">
        <v>1</v>
      </c>
      <c r="E526" s="216" t="s">
        <v>596</v>
      </c>
      <c r="F526" s="217" t="s">
        <v>4</v>
      </c>
      <c r="H526" t="str">
        <f t="shared" si="32"/>
        <v>1974</v>
      </c>
      <c r="I526" s="36" t="s">
        <v>2490</v>
      </c>
      <c r="J526" t="str">
        <f t="shared" si="33"/>
        <v>Masculino</v>
      </c>
      <c r="K526" s="36" t="s">
        <v>2490</v>
      </c>
      <c r="L526" t="str">
        <f t="shared" si="34"/>
        <v>2o kyu e acima</v>
      </c>
      <c r="M526" s="36" t="s">
        <v>2490</v>
      </c>
      <c r="N526" t="str">
        <f t="shared" si="35"/>
        <v>KUMITE</v>
      </c>
      <c r="R526" t="s">
        <v>2437</v>
      </c>
      <c r="S526" t="s">
        <v>2490</v>
      </c>
      <c r="T526" t="s">
        <v>1</v>
      </c>
      <c r="U526" t="s">
        <v>2490</v>
      </c>
      <c r="V526" t="s">
        <v>596</v>
      </c>
      <c r="W526" t="s">
        <v>2490</v>
      </c>
      <c r="X526" t="s">
        <v>4</v>
      </c>
    </row>
    <row r="527" spans="1:24" x14ac:dyDescent="0.25">
      <c r="A527" s="211" t="s">
        <v>1124</v>
      </c>
      <c r="B527" s="212">
        <v>319</v>
      </c>
      <c r="C527" s="220">
        <v>1975</v>
      </c>
      <c r="D527" s="216" t="s">
        <v>1</v>
      </c>
      <c r="E527" s="216" t="s">
        <v>596</v>
      </c>
      <c r="F527" s="217" t="s">
        <v>4</v>
      </c>
      <c r="H527" t="str">
        <f t="shared" si="32"/>
        <v>1975</v>
      </c>
      <c r="I527" s="36" t="s">
        <v>2490</v>
      </c>
      <c r="J527" t="str">
        <f t="shared" si="33"/>
        <v>Masculino</v>
      </c>
      <c r="K527" s="36" t="s">
        <v>2490</v>
      </c>
      <c r="L527" t="str">
        <f t="shared" si="34"/>
        <v>2o kyu e acima</v>
      </c>
      <c r="M527" s="36" t="s">
        <v>2490</v>
      </c>
      <c r="N527" t="str">
        <f t="shared" si="35"/>
        <v>KUMITE</v>
      </c>
      <c r="R527" t="s">
        <v>2438</v>
      </c>
      <c r="S527" t="s">
        <v>2490</v>
      </c>
      <c r="T527" t="s">
        <v>1</v>
      </c>
      <c r="U527" t="s">
        <v>2490</v>
      </c>
      <c r="V527" t="s">
        <v>596</v>
      </c>
      <c r="W527" t="s">
        <v>2490</v>
      </c>
      <c r="X527" t="s">
        <v>4</v>
      </c>
    </row>
    <row r="528" spans="1:24" x14ac:dyDescent="0.25">
      <c r="A528" s="211" t="s">
        <v>1125</v>
      </c>
      <c r="B528" s="212">
        <v>319</v>
      </c>
      <c r="C528" s="220">
        <v>1976</v>
      </c>
      <c r="D528" s="216" t="s">
        <v>1</v>
      </c>
      <c r="E528" s="216" t="s">
        <v>596</v>
      </c>
      <c r="F528" s="217" t="s">
        <v>4</v>
      </c>
      <c r="H528" t="str">
        <f t="shared" si="32"/>
        <v>1976</v>
      </c>
      <c r="I528" s="36" t="s">
        <v>2490</v>
      </c>
      <c r="J528" t="str">
        <f t="shared" si="33"/>
        <v>Masculino</v>
      </c>
      <c r="K528" s="36" t="s">
        <v>2490</v>
      </c>
      <c r="L528" t="str">
        <f t="shared" si="34"/>
        <v>2o kyu e acima</v>
      </c>
      <c r="M528" s="36" t="s">
        <v>2490</v>
      </c>
      <c r="N528" t="str">
        <f t="shared" si="35"/>
        <v>KUMITE</v>
      </c>
      <c r="R528" t="s">
        <v>2439</v>
      </c>
      <c r="S528" t="s">
        <v>2490</v>
      </c>
      <c r="T528" t="s">
        <v>1</v>
      </c>
      <c r="U528" t="s">
        <v>2490</v>
      </c>
      <c r="V528" t="s">
        <v>596</v>
      </c>
      <c r="W528" t="s">
        <v>2490</v>
      </c>
      <c r="X528" t="s">
        <v>4</v>
      </c>
    </row>
    <row r="529" spans="1:24" x14ac:dyDescent="0.25">
      <c r="A529" s="211" t="s">
        <v>1126</v>
      </c>
      <c r="B529" s="212">
        <v>319</v>
      </c>
      <c r="C529" s="220">
        <v>1977</v>
      </c>
      <c r="D529" s="216" t="s">
        <v>1</v>
      </c>
      <c r="E529" s="216" t="s">
        <v>596</v>
      </c>
      <c r="F529" s="217" t="s">
        <v>4</v>
      </c>
      <c r="H529" t="str">
        <f t="shared" si="32"/>
        <v>1977</v>
      </c>
      <c r="I529" s="36" t="s">
        <v>2490</v>
      </c>
      <c r="J529" t="str">
        <f t="shared" si="33"/>
        <v>Masculino</v>
      </c>
      <c r="K529" s="36" t="s">
        <v>2490</v>
      </c>
      <c r="L529" t="str">
        <f t="shared" si="34"/>
        <v>2o kyu e acima</v>
      </c>
      <c r="M529" s="36" t="s">
        <v>2490</v>
      </c>
      <c r="N529" t="str">
        <f t="shared" si="35"/>
        <v>KUMITE</v>
      </c>
      <c r="R529" t="s">
        <v>2440</v>
      </c>
      <c r="S529" t="s">
        <v>2490</v>
      </c>
      <c r="T529" t="s">
        <v>1</v>
      </c>
      <c r="U529" t="s">
        <v>2490</v>
      </c>
      <c r="V529" t="s">
        <v>596</v>
      </c>
      <c r="W529" t="s">
        <v>2490</v>
      </c>
      <c r="X529" t="s">
        <v>4</v>
      </c>
    </row>
    <row r="530" spans="1:24" x14ac:dyDescent="0.25">
      <c r="A530" s="211" t="s">
        <v>1127</v>
      </c>
      <c r="B530" s="212">
        <v>319</v>
      </c>
      <c r="C530" s="220">
        <v>1978</v>
      </c>
      <c r="D530" s="216" t="s">
        <v>1</v>
      </c>
      <c r="E530" s="216" t="s">
        <v>596</v>
      </c>
      <c r="F530" s="217" t="s">
        <v>4</v>
      </c>
      <c r="H530" t="str">
        <f t="shared" si="32"/>
        <v>1978</v>
      </c>
      <c r="I530" s="36" t="s">
        <v>2490</v>
      </c>
      <c r="J530" t="str">
        <f t="shared" si="33"/>
        <v>Masculino</v>
      </c>
      <c r="K530" s="36" t="s">
        <v>2490</v>
      </c>
      <c r="L530" t="str">
        <f t="shared" si="34"/>
        <v>2o kyu e acima</v>
      </c>
      <c r="M530" s="36" t="s">
        <v>2490</v>
      </c>
      <c r="N530" t="str">
        <f t="shared" si="35"/>
        <v>KUMITE</v>
      </c>
      <c r="R530" t="s">
        <v>2441</v>
      </c>
      <c r="S530" t="s">
        <v>2490</v>
      </c>
      <c r="T530" t="s">
        <v>1</v>
      </c>
      <c r="U530" t="s">
        <v>2490</v>
      </c>
      <c r="V530" t="s">
        <v>596</v>
      </c>
      <c r="W530" t="s">
        <v>2490</v>
      </c>
      <c r="X530" t="s">
        <v>4</v>
      </c>
    </row>
    <row r="531" spans="1:24" x14ac:dyDescent="0.25">
      <c r="A531" s="211" t="s">
        <v>1128</v>
      </c>
      <c r="B531" s="212">
        <v>319</v>
      </c>
      <c r="C531" s="220">
        <v>1979</v>
      </c>
      <c r="D531" s="216" t="s">
        <v>1</v>
      </c>
      <c r="E531" s="216" t="s">
        <v>596</v>
      </c>
      <c r="F531" s="217" t="s">
        <v>4</v>
      </c>
      <c r="H531" t="str">
        <f t="shared" si="32"/>
        <v>1979</v>
      </c>
      <c r="I531" s="36" t="s">
        <v>2490</v>
      </c>
      <c r="J531" t="str">
        <f t="shared" si="33"/>
        <v>Masculino</v>
      </c>
      <c r="K531" s="36" t="s">
        <v>2490</v>
      </c>
      <c r="L531" t="str">
        <f t="shared" si="34"/>
        <v>2o kyu e acima</v>
      </c>
      <c r="M531" s="36" t="s">
        <v>2490</v>
      </c>
      <c r="N531" t="str">
        <f t="shared" si="35"/>
        <v>KUMITE</v>
      </c>
      <c r="R531" t="s">
        <v>2442</v>
      </c>
      <c r="S531" t="s">
        <v>2490</v>
      </c>
      <c r="T531" t="s">
        <v>1</v>
      </c>
      <c r="U531" t="s">
        <v>2490</v>
      </c>
      <c r="V531" t="s">
        <v>596</v>
      </c>
      <c r="W531" t="s">
        <v>2490</v>
      </c>
      <c r="X531" t="s">
        <v>4</v>
      </c>
    </row>
    <row r="532" spans="1:24" x14ac:dyDescent="0.25">
      <c r="A532" s="211" t="s">
        <v>1129</v>
      </c>
      <c r="B532" s="212">
        <v>319</v>
      </c>
      <c r="C532" s="220">
        <v>1980</v>
      </c>
      <c r="D532" s="216" t="s">
        <v>1</v>
      </c>
      <c r="E532" s="216" t="s">
        <v>596</v>
      </c>
      <c r="F532" s="217" t="s">
        <v>4</v>
      </c>
      <c r="H532" t="str">
        <f t="shared" si="32"/>
        <v>1980</v>
      </c>
      <c r="I532" s="36" t="s">
        <v>2490</v>
      </c>
      <c r="J532" t="str">
        <f t="shared" si="33"/>
        <v>Masculino</v>
      </c>
      <c r="K532" s="36" t="s">
        <v>2490</v>
      </c>
      <c r="L532" t="str">
        <f t="shared" si="34"/>
        <v>2o kyu e acima</v>
      </c>
      <c r="M532" s="36" t="s">
        <v>2490</v>
      </c>
      <c r="N532" t="str">
        <f t="shared" si="35"/>
        <v>KUMITE</v>
      </c>
      <c r="R532" t="s">
        <v>2443</v>
      </c>
      <c r="S532" t="s">
        <v>2490</v>
      </c>
      <c r="T532" t="s">
        <v>1</v>
      </c>
      <c r="U532" t="s">
        <v>2490</v>
      </c>
      <c r="V532" t="s">
        <v>596</v>
      </c>
      <c r="W532" t="s">
        <v>2490</v>
      </c>
      <c r="X532" t="s">
        <v>4</v>
      </c>
    </row>
    <row r="533" spans="1:24" x14ac:dyDescent="0.25">
      <c r="A533" s="211" t="s">
        <v>1130</v>
      </c>
      <c r="B533" s="212">
        <v>319</v>
      </c>
      <c r="C533" s="220">
        <v>1981</v>
      </c>
      <c r="D533" s="216" t="s">
        <v>1</v>
      </c>
      <c r="E533" s="216" t="s">
        <v>596</v>
      </c>
      <c r="F533" s="217" t="s">
        <v>4</v>
      </c>
      <c r="H533" t="str">
        <f t="shared" si="32"/>
        <v>1981</v>
      </c>
      <c r="I533" s="36" t="s">
        <v>2490</v>
      </c>
      <c r="J533" t="str">
        <f t="shared" si="33"/>
        <v>Masculino</v>
      </c>
      <c r="K533" s="36" t="s">
        <v>2490</v>
      </c>
      <c r="L533" t="str">
        <f t="shared" si="34"/>
        <v>2o kyu e acima</v>
      </c>
      <c r="M533" s="36" t="s">
        <v>2490</v>
      </c>
      <c r="N533" t="str">
        <f t="shared" si="35"/>
        <v>KUMITE</v>
      </c>
      <c r="R533" t="s">
        <v>2424</v>
      </c>
      <c r="S533" t="s">
        <v>2490</v>
      </c>
      <c r="T533" t="s">
        <v>1</v>
      </c>
      <c r="U533" t="s">
        <v>2490</v>
      </c>
      <c r="V533" t="s">
        <v>596</v>
      </c>
      <c r="W533" t="s">
        <v>2490</v>
      </c>
      <c r="X533" t="s">
        <v>4</v>
      </c>
    </row>
    <row r="534" spans="1:24" x14ac:dyDescent="0.25">
      <c r="A534" s="211" t="s">
        <v>1088</v>
      </c>
      <c r="B534" s="222">
        <v>320</v>
      </c>
      <c r="C534" s="223">
        <v>1972</v>
      </c>
      <c r="D534" s="224" t="s">
        <v>1</v>
      </c>
      <c r="E534" s="224" t="s">
        <v>596</v>
      </c>
      <c r="F534" s="225" t="s">
        <v>4</v>
      </c>
      <c r="H534" t="str">
        <f t="shared" si="32"/>
        <v>1972</v>
      </c>
      <c r="I534" s="36" t="s">
        <v>2490</v>
      </c>
      <c r="J534" t="str">
        <f t="shared" si="33"/>
        <v>Masculino</v>
      </c>
      <c r="K534" s="36" t="s">
        <v>2490</v>
      </c>
      <c r="L534" t="str">
        <f t="shared" si="34"/>
        <v>2o kyu e acima</v>
      </c>
      <c r="M534" s="36" t="s">
        <v>2490</v>
      </c>
      <c r="N534" t="str">
        <f t="shared" si="35"/>
        <v>KUMITE</v>
      </c>
      <c r="R534" t="s">
        <v>2435</v>
      </c>
      <c r="S534" t="s">
        <v>2490</v>
      </c>
      <c r="T534" t="s">
        <v>1</v>
      </c>
      <c r="U534" t="s">
        <v>2490</v>
      </c>
      <c r="V534" t="s">
        <v>596</v>
      </c>
      <c r="W534" t="s">
        <v>2490</v>
      </c>
      <c r="X534" t="s">
        <v>4</v>
      </c>
    </row>
    <row r="535" spans="1:24" x14ac:dyDescent="0.25">
      <c r="A535" s="211" t="s">
        <v>1089</v>
      </c>
      <c r="B535" s="222">
        <v>320</v>
      </c>
      <c r="C535" s="223">
        <v>1973</v>
      </c>
      <c r="D535" s="224" t="s">
        <v>1</v>
      </c>
      <c r="E535" s="224" t="s">
        <v>596</v>
      </c>
      <c r="F535" s="225" t="s">
        <v>4</v>
      </c>
      <c r="H535" t="str">
        <f t="shared" si="32"/>
        <v>1973</v>
      </c>
      <c r="I535" s="36" t="s">
        <v>2490</v>
      </c>
      <c r="J535" t="str">
        <f t="shared" si="33"/>
        <v>Masculino</v>
      </c>
      <c r="K535" s="36" t="s">
        <v>2490</v>
      </c>
      <c r="L535" t="str">
        <f t="shared" si="34"/>
        <v>2o kyu e acima</v>
      </c>
      <c r="M535" s="36" t="s">
        <v>2490</v>
      </c>
      <c r="N535" t="str">
        <f t="shared" si="35"/>
        <v>KUMITE</v>
      </c>
      <c r="R535" t="s">
        <v>2436</v>
      </c>
      <c r="S535" t="s">
        <v>2490</v>
      </c>
      <c r="T535" t="s">
        <v>1</v>
      </c>
      <c r="U535" t="s">
        <v>2490</v>
      </c>
      <c r="V535" t="s">
        <v>596</v>
      </c>
      <c r="W535" t="s">
        <v>2490</v>
      </c>
      <c r="X535" t="s">
        <v>4</v>
      </c>
    </row>
    <row r="536" spans="1:24" x14ac:dyDescent="0.25">
      <c r="A536" s="211" t="s">
        <v>1090</v>
      </c>
      <c r="B536" s="222">
        <v>320</v>
      </c>
      <c r="C536" s="223">
        <v>1974</v>
      </c>
      <c r="D536" s="224" t="s">
        <v>1</v>
      </c>
      <c r="E536" s="224" t="s">
        <v>596</v>
      </c>
      <c r="F536" s="225" t="s">
        <v>4</v>
      </c>
      <c r="H536" t="str">
        <f t="shared" si="32"/>
        <v>1974</v>
      </c>
      <c r="I536" s="36" t="s">
        <v>2490</v>
      </c>
      <c r="J536" t="str">
        <f t="shared" si="33"/>
        <v>Masculino</v>
      </c>
      <c r="K536" s="36" t="s">
        <v>2490</v>
      </c>
      <c r="L536" t="str">
        <f t="shared" si="34"/>
        <v>2o kyu e acima</v>
      </c>
      <c r="M536" s="36" t="s">
        <v>2490</v>
      </c>
      <c r="N536" t="str">
        <f t="shared" si="35"/>
        <v>KUMITE</v>
      </c>
      <c r="R536" t="s">
        <v>2437</v>
      </c>
      <c r="S536" t="s">
        <v>2490</v>
      </c>
      <c r="T536" t="s">
        <v>1</v>
      </c>
      <c r="U536" t="s">
        <v>2490</v>
      </c>
      <c r="V536" t="s">
        <v>596</v>
      </c>
      <c r="W536" t="s">
        <v>2490</v>
      </c>
      <c r="X536" t="s">
        <v>4</v>
      </c>
    </row>
    <row r="537" spans="1:24" x14ac:dyDescent="0.25">
      <c r="A537" s="211" t="s">
        <v>1091</v>
      </c>
      <c r="B537" s="222">
        <v>320</v>
      </c>
      <c r="C537" s="223">
        <v>1975</v>
      </c>
      <c r="D537" s="224" t="s">
        <v>1</v>
      </c>
      <c r="E537" s="224" t="s">
        <v>596</v>
      </c>
      <c r="F537" s="225" t="s">
        <v>4</v>
      </c>
      <c r="H537" t="str">
        <f t="shared" si="32"/>
        <v>1975</v>
      </c>
      <c r="I537" s="36" t="s">
        <v>2490</v>
      </c>
      <c r="J537" t="str">
        <f t="shared" si="33"/>
        <v>Masculino</v>
      </c>
      <c r="K537" s="36" t="s">
        <v>2490</v>
      </c>
      <c r="L537" t="str">
        <f t="shared" si="34"/>
        <v>2o kyu e acima</v>
      </c>
      <c r="M537" s="36" t="s">
        <v>2490</v>
      </c>
      <c r="N537" t="str">
        <f t="shared" si="35"/>
        <v>KUMITE</v>
      </c>
      <c r="R537" t="s">
        <v>2438</v>
      </c>
      <c r="S537" t="s">
        <v>2490</v>
      </c>
      <c r="T537" t="s">
        <v>1</v>
      </c>
      <c r="U537" t="s">
        <v>2490</v>
      </c>
      <c r="V537" t="s">
        <v>596</v>
      </c>
      <c r="W537" t="s">
        <v>2490</v>
      </c>
      <c r="X537" t="s">
        <v>4</v>
      </c>
    </row>
    <row r="538" spans="1:24" x14ac:dyDescent="0.25">
      <c r="A538" s="211" t="s">
        <v>1092</v>
      </c>
      <c r="B538" s="222">
        <v>320</v>
      </c>
      <c r="C538" s="223">
        <v>1976</v>
      </c>
      <c r="D538" s="224" t="s">
        <v>1</v>
      </c>
      <c r="E538" s="224" t="s">
        <v>596</v>
      </c>
      <c r="F538" s="225" t="s">
        <v>4</v>
      </c>
      <c r="H538" t="str">
        <f t="shared" si="32"/>
        <v>1976</v>
      </c>
      <c r="I538" s="36" t="s">
        <v>2490</v>
      </c>
      <c r="J538" t="str">
        <f t="shared" si="33"/>
        <v>Masculino</v>
      </c>
      <c r="K538" s="36" t="s">
        <v>2490</v>
      </c>
      <c r="L538" t="str">
        <f t="shared" si="34"/>
        <v>2o kyu e acima</v>
      </c>
      <c r="M538" s="36" t="s">
        <v>2490</v>
      </c>
      <c r="N538" t="str">
        <f t="shared" si="35"/>
        <v>KUMITE</v>
      </c>
      <c r="R538" t="s">
        <v>2439</v>
      </c>
      <c r="S538" t="s">
        <v>2490</v>
      </c>
      <c r="T538" t="s">
        <v>1</v>
      </c>
      <c r="U538" t="s">
        <v>2490</v>
      </c>
      <c r="V538" t="s">
        <v>596</v>
      </c>
      <c r="W538" t="s">
        <v>2490</v>
      </c>
      <c r="X538" t="s">
        <v>4</v>
      </c>
    </row>
    <row r="539" spans="1:24" x14ac:dyDescent="0.25">
      <c r="A539" s="211" t="s">
        <v>1093</v>
      </c>
      <c r="B539" s="222">
        <v>320</v>
      </c>
      <c r="C539" s="223">
        <v>1977</v>
      </c>
      <c r="D539" s="224" t="s">
        <v>1</v>
      </c>
      <c r="E539" s="224" t="s">
        <v>596</v>
      </c>
      <c r="F539" s="225" t="s">
        <v>4</v>
      </c>
      <c r="H539" t="str">
        <f t="shared" si="32"/>
        <v>1977</v>
      </c>
      <c r="I539" s="36" t="s">
        <v>2490</v>
      </c>
      <c r="J539" t="str">
        <f t="shared" si="33"/>
        <v>Masculino</v>
      </c>
      <c r="K539" s="36" t="s">
        <v>2490</v>
      </c>
      <c r="L539" t="str">
        <f t="shared" si="34"/>
        <v>2o kyu e acima</v>
      </c>
      <c r="M539" s="36" t="s">
        <v>2490</v>
      </c>
      <c r="N539" t="str">
        <f t="shared" si="35"/>
        <v>KUMITE</v>
      </c>
      <c r="R539" t="s">
        <v>2440</v>
      </c>
      <c r="S539" t="s">
        <v>2490</v>
      </c>
      <c r="T539" t="s">
        <v>1</v>
      </c>
      <c r="U539" t="s">
        <v>2490</v>
      </c>
      <c r="V539" t="s">
        <v>596</v>
      </c>
      <c r="W539" t="s">
        <v>2490</v>
      </c>
      <c r="X539" t="s">
        <v>4</v>
      </c>
    </row>
    <row r="540" spans="1:24" x14ac:dyDescent="0.25">
      <c r="A540" s="211" t="s">
        <v>1094</v>
      </c>
      <c r="B540" s="222">
        <v>320</v>
      </c>
      <c r="C540" s="223">
        <v>1978</v>
      </c>
      <c r="D540" s="224" t="s">
        <v>1</v>
      </c>
      <c r="E540" s="224" t="s">
        <v>596</v>
      </c>
      <c r="F540" s="225" t="s">
        <v>4</v>
      </c>
      <c r="H540" t="str">
        <f t="shared" si="32"/>
        <v>1978</v>
      </c>
      <c r="I540" s="36" t="s">
        <v>2490</v>
      </c>
      <c r="J540" t="str">
        <f t="shared" si="33"/>
        <v>Masculino</v>
      </c>
      <c r="K540" s="36" t="s">
        <v>2490</v>
      </c>
      <c r="L540" t="str">
        <f t="shared" si="34"/>
        <v>2o kyu e acima</v>
      </c>
      <c r="M540" s="36" t="s">
        <v>2490</v>
      </c>
      <c r="N540" t="str">
        <f t="shared" si="35"/>
        <v>KUMITE</v>
      </c>
      <c r="R540" t="s">
        <v>2441</v>
      </c>
      <c r="S540" t="s">
        <v>2490</v>
      </c>
      <c r="T540" t="s">
        <v>1</v>
      </c>
      <c r="U540" t="s">
        <v>2490</v>
      </c>
      <c r="V540" t="s">
        <v>596</v>
      </c>
      <c r="W540" t="s">
        <v>2490</v>
      </c>
      <c r="X540" t="s">
        <v>4</v>
      </c>
    </row>
    <row r="541" spans="1:24" x14ac:dyDescent="0.25">
      <c r="A541" s="211" t="s">
        <v>1095</v>
      </c>
      <c r="B541" s="222">
        <v>320</v>
      </c>
      <c r="C541" s="223">
        <v>1979</v>
      </c>
      <c r="D541" s="224" t="s">
        <v>1</v>
      </c>
      <c r="E541" s="224" t="s">
        <v>596</v>
      </c>
      <c r="F541" s="225" t="s">
        <v>4</v>
      </c>
      <c r="H541" t="str">
        <f t="shared" si="32"/>
        <v>1979</v>
      </c>
      <c r="I541" s="36" t="s">
        <v>2490</v>
      </c>
      <c r="J541" t="str">
        <f t="shared" si="33"/>
        <v>Masculino</v>
      </c>
      <c r="K541" s="36" t="s">
        <v>2490</v>
      </c>
      <c r="L541" t="str">
        <f t="shared" si="34"/>
        <v>2o kyu e acima</v>
      </c>
      <c r="M541" s="36" t="s">
        <v>2490</v>
      </c>
      <c r="N541" t="str">
        <f t="shared" si="35"/>
        <v>KUMITE</v>
      </c>
      <c r="R541" t="s">
        <v>2442</v>
      </c>
      <c r="S541" t="s">
        <v>2490</v>
      </c>
      <c r="T541" t="s">
        <v>1</v>
      </c>
      <c r="U541" t="s">
        <v>2490</v>
      </c>
      <c r="V541" t="s">
        <v>596</v>
      </c>
      <c r="W541" t="s">
        <v>2490</v>
      </c>
      <c r="X541" t="s">
        <v>4</v>
      </c>
    </row>
    <row r="542" spans="1:24" x14ac:dyDescent="0.25">
      <c r="A542" s="211" t="s">
        <v>1096</v>
      </c>
      <c r="B542" s="222">
        <v>320</v>
      </c>
      <c r="C542" s="223">
        <v>1980</v>
      </c>
      <c r="D542" s="224" t="s">
        <v>1</v>
      </c>
      <c r="E542" s="224" t="s">
        <v>596</v>
      </c>
      <c r="F542" s="225" t="s">
        <v>4</v>
      </c>
      <c r="H542" t="str">
        <f t="shared" si="32"/>
        <v>1980</v>
      </c>
      <c r="I542" s="36" t="s">
        <v>2490</v>
      </c>
      <c r="J542" t="str">
        <f t="shared" si="33"/>
        <v>Masculino</v>
      </c>
      <c r="K542" s="36" t="s">
        <v>2490</v>
      </c>
      <c r="L542" t="str">
        <f t="shared" si="34"/>
        <v>2o kyu e acima</v>
      </c>
      <c r="M542" s="36" t="s">
        <v>2490</v>
      </c>
      <c r="N542" t="str">
        <f t="shared" si="35"/>
        <v>KUMITE</v>
      </c>
      <c r="R542" t="s">
        <v>2443</v>
      </c>
      <c r="S542" t="s">
        <v>2490</v>
      </c>
      <c r="T542" t="s">
        <v>1</v>
      </c>
      <c r="U542" t="s">
        <v>2490</v>
      </c>
      <c r="V542" t="s">
        <v>596</v>
      </c>
      <c r="W542" t="s">
        <v>2490</v>
      </c>
      <c r="X542" t="s">
        <v>4</v>
      </c>
    </row>
    <row r="543" spans="1:24" x14ac:dyDescent="0.25">
      <c r="A543" s="211" t="s">
        <v>1097</v>
      </c>
      <c r="B543" s="222">
        <v>320</v>
      </c>
      <c r="C543" s="223">
        <v>1981</v>
      </c>
      <c r="D543" s="224" t="s">
        <v>1</v>
      </c>
      <c r="E543" s="224" t="s">
        <v>596</v>
      </c>
      <c r="F543" s="225" t="s">
        <v>4</v>
      </c>
      <c r="H543" t="str">
        <f t="shared" si="32"/>
        <v>1981</v>
      </c>
      <c r="I543" s="36" t="s">
        <v>2490</v>
      </c>
      <c r="J543" t="str">
        <f t="shared" si="33"/>
        <v>Masculino</v>
      </c>
      <c r="K543" s="36" t="s">
        <v>2490</v>
      </c>
      <c r="L543" t="str">
        <f t="shared" si="34"/>
        <v>2o kyu e acima</v>
      </c>
      <c r="M543" s="36" t="s">
        <v>2490</v>
      </c>
      <c r="N543" t="str">
        <f t="shared" si="35"/>
        <v>KUMITE</v>
      </c>
      <c r="R543" t="s">
        <v>2424</v>
      </c>
      <c r="S543" t="s">
        <v>2490</v>
      </c>
      <c r="T543" t="s">
        <v>1</v>
      </c>
      <c r="U543" t="s">
        <v>2490</v>
      </c>
      <c r="V543" t="s">
        <v>596</v>
      </c>
      <c r="W543" t="s">
        <v>2490</v>
      </c>
      <c r="X543" t="s">
        <v>4</v>
      </c>
    </row>
    <row r="544" spans="1:24" x14ac:dyDescent="0.25">
      <c r="A544" s="211" t="s">
        <v>1053</v>
      </c>
      <c r="B544" s="212">
        <v>321</v>
      </c>
      <c r="C544" s="220">
        <v>1972</v>
      </c>
      <c r="D544" s="216" t="s">
        <v>1</v>
      </c>
      <c r="E544" s="216" t="s">
        <v>596</v>
      </c>
      <c r="F544" s="217" t="s">
        <v>4</v>
      </c>
      <c r="H544" t="str">
        <f t="shared" si="32"/>
        <v>1972</v>
      </c>
      <c r="I544" s="36" t="s">
        <v>2490</v>
      </c>
      <c r="J544" t="str">
        <f t="shared" si="33"/>
        <v>Masculino</v>
      </c>
      <c r="K544" s="36" t="s">
        <v>2490</v>
      </c>
      <c r="L544" t="str">
        <f t="shared" si="34"/>
        <v>2o kyu e acima</v>
      </c>
      <c r="M544" s="36" t="s">
        <v>2490</v>
      </c>
      <c r="N544" t="str">
        <f t="shared" si="35"/>
        <v>KUMITE</v>
      </c>
      <c r="R544" t="s">
        <v>2435</v>
      </c>
      <c r="S544" t="s">
        <v>2490</v>
      </c>
      <c r="T544" t="s">
        <v>1</v>
      </c>
      <c r="U544" t="s">
        <v>2490</v>
      </c>
      <c r="V544" t="s">
        <v>596</v>
      </c>
      <c r="W544" t="s">
        <v>2490</v>
      </c>
      <c r="X544" t="s">
        <v>4</v>
      </c>
    </row>
    <row r="545" spans="1:24" x14ac:dyDescent="0.25">
      <c r="A545" s="211" t="s">
        <v>1054</v>
      </c>
      <c r="B545" s="212">
        <v>321</v>
      </c>
      <c r="C545" s="220">
        <v>1973</v>
      </c>
      <c r="D545" s="216" t="s">
        <v>1</v>
      </c>
      <c r="E545" s="216" t="s">
        <v>596</v>
      </c>
      <c r="F545" s="217" t="s">
        <v>4</v>
      </c>
      <c r="H545" t="str">
        <f t="shared" si="32"/>
        <v>1973</v>
      </c>
      <c r="I545" s="36" t="s">
        <v>2490</v>
      </c>
      <c r="J545" t="str">
        <f t="shared" si="33"/>
        <v>Masculino</v>
      </c>
      <c r="K545" s="36" t="s">
        <v>2490</v>
      </c>
      <c r="L545" t="str">
        <f t="shared" si="34"/>
        <v>2o kyu e acima</v>
      </c>
      <c r="M545" s="36" t="s">
        <v>2490</v>
      </c>
      <c r="N545" t="str">
        <f t="shared" si="35"/>
        <v>KUMITE</v>
      </c>
      <c r="R545" t="s">
        <v>2436</v>
      </c>
      <c r="S545" t="s">
        <v>2490</v>
      </c>
      <c r="T545" t="s">
        <v>1</v>
      </c>
      <c r="U545" t="s">
        <v>2490</v>
      </c>
      <c r="V545" t="s">
        <v>596</v>
      </c>
      <c r="W545" t="s">
        <v>2490</v>
      </c>
      <c r="X545" t="s">
        <v>4</v>
      </c>
    </row>
    <row r="546" spans="1:24" x14ac:dyDescent="0.25">
      <c r="A546" s="211" t="s">
        <v>1055</v>
      </c>
      <c r="B546" s="212">
        <v>321</v>
      </c>
      <c r="C546" s="220">
        <v>1974</v>
      </c>
      <c r="D546" s="216" t="s">
        <v>1</v>
      </c>
      <c r="E546" s="216" t="s">
        <v>596</v>
      </c>
      <c r="F546" s="217" t="s">
        <v>4</v>
      </c>
      <c r="H546" t="str">
        <f t="shared" si="32"/>
        <v>1974</v>
      </c>
      <c r="I546" s="36" t="s">
        <v>2490</v>
      </c>
      <c r="J546" t="str">
        <f t="shared" si="33"/>
        <v>Masculino</v>
      </c>
      <c r="K546" s="36" t="s">
        <v>2490</v>
      </c>
      <c r="L546" t="str">
        <f t="shared" si="34"/>
        <v>2o kyu e acima</v>
      </c>
      <c r="M546" s="36" t="s">
        <v>2490</v>
      </c>
      <c r="N546" t="str">
        <f t="shared" si="35"/>
        <v>KUMITE</v>
      </c>
      <c r="R546" t="s">
        <v>2437</v>
      </c>
      <c r="S546" t="s">
        <v>2490</v>
      </c>
      <c r="T546" t="s">
        <v>1</v>
      </c>
      <c r="U546" t="s">
        <v>2490</v>
      </c>
      <c r="V546" t="s">
        <v>596</v>
      </c>
      <c r="W546" t="s">
        <v>2490</v>
      </c>
      <c r="X546" t="s">
        <v>4</v>
      </c>
    </row>
    <row r="547" spans="1:24" x14ac:dyDescent="0.25">
      <c r="A547" s="211" t="s">
        <v>1056</v>
      </c>
      <c r="B547" s="212">
        <v>321</v>
      </c>
      <c r="C547" s="220">
        <v>1975</v>
      </c>
      <c r="D547" s="216" t="s">
        <v>1</v>
      </c>
      <c r="E547" s="216" t="s">
        <v>596</v>
      </c>
      <c r="F547" s="217" t="s">
        <v>4</v>
      </c>
      <c r="H547" t="str">
        <f t="shared" si="32"/>
        <v>1975</v>
      </c>
      <c r="I547" s="36" t="s">
        <v>2490</v>
      </c>
      <c r="J547" t="str">
        <f t="shared" si="33"/>
        <v>Masculino</v>
      </c>
      <c r="K547" s="36" t="s">
        <v>2490</v>
      </c>
      <c r="L547" t="str">
        <f t="shared" si="34"/>
        <v>2o kyu e acima</v>
      </c>
      <c r="M547" s="36" t="s">
        <v>2490</v>
      </c>
      <c r="N547" t="str">
        <f t="shared" si="35"/>
        <v>KUMITE</v>
      </c>
      <c r="R547" t="s">
        <v>2438</v>
      </c>
      <c r="S547" t="s">
        <v>2490</v>
      </c>
      <c r="T547" t="s">
        <v>1</v>
      </c>
      <c r="U547" t="s">
        <v>2490</v>
      </c>
      <c r="V547" t="s">
        <v>596</v>
      </c>
      <c r="W547" t="s">
        <v>2490</v>
      </c>
      <c r="X547" t="s">
        <v>4</v>
      </c>
    </row>
    <row r="548" spans="1:24" x14ac:dyDescent="0.25">
      <c r="A548" s="211" t="s">
        <v>1057</v>
      </c>
      <c r="B548" s="212">
        <v>321</v>
      </c>
      <c r="C548" s="220">
        <v>1976</v>
      </c>
      <c r="D548" s="216" t="s">
        <v>1</v>
      </c>
      <c r="E548" s="216" t="s">
        <v>596</v>
      </c>
      <c r="F548" s="217" t="s">
        <v>4</v>
      </c>
      <c r="H548" t="str">
        <f t="shared" si="32"/>
        <v>1976</v>
      </c>
      <c r="I548" s="36" t="s">
        <v>2490</v>
      </c>
      <c r="J548" t="str">
        <f t="shared" si="33"/>
        <v>Masculino</v>
      </c>
      <c r="K548" s="36" t="s">
        <v>2490</v>
      </c>
      <c r="L548" t="str">
        <f t="shared" si="34"/>
        <v>2o kyu e acima</v>
      </c>
      <c r="M548" s="36" t="s">
        <v>2490</v>
      </c>
      <c r="N548" t="str">
        <f t="shared" si="35"/>
        <v>KUMITE</v>
      </c>
      <c r="R548" t="s">
        <v>2439</v>
      </c>
      <c r="S548" t="s">
        <v>2490</v>
      </c>
      <c r="T548" t="s">
        <v>1</v>
      </c>
      <c r="U548" t="s">
        <v>2490</v>
      </c>
      <c r="V548" t="s">
        <v>596</v>
      </c>
      <c r="W548" t="s">
        <v>2490</v>
      </c>
      <c r="X548" t="s">
        <v>4</v>
      </c>
    </row>
    <row r="549" spans="1:24" x14ac:dyDescent="0.25">
      <c r="A549" s="211" t="s">
        <v>1058</v>
      </c>
      <c r="B549" s="212">
        <v>321</v>
      </c>
      <c r="C549" s="220">
        <v>1977</v>
      </c>
      <c r="D549" s="216" t="s">
        <v>1</v>
      </c>
      <c r="E549" s="216" t="s">
        <v>596</v>
      </c>
      <c r="F549" s="217" t="s">
        <v>4</v>
      </c>
      <c r="H549" t="str">
        <f t="shared" si="32"/>
        <v>1977</v>
      </c>
      <c r="I549" s="36" t="s">
        <v>2490</v>
      </c>
      <c r="J549" t="str">
        <f t="shared" si="33"/>
        <v>Masculino</v>
      </c>
      <c r="K549" s="36" t="s">
        <v>2490</v>
      </c>
      <c r="L549" t="str">
        <f t="shared" si="34"/>
        <v>2o kyu e acima</v>
      </c>
      <c r="M549" s="36" t="s">
        <v>2490</v>
      </c>
      <c r="N549" t="str">
        <f t="shared" si="35"/>
        <v>KUMITE</v>
      </c>
      <c r="R549" t="s">
        <v>2440</v>
      </c>
      <c r="S549" t="s">
        <v>2490</v>
      </c>
      <c r="T549" t="s">
        <v>1</v>
      </c>
      <c r="U549" t="s">
        <v>2490</v>
      </c>
      <c r="V549" t="s">
        <v>596</v>
      </c>
      <c r="W549" t="s">
        <v>2490</v>
      </c>
      <c r="X549" t="s">
        <v>4</v>
      </c>
    </row>
    <row r="550" spans="1:24" x14ac:dyDescent="0.25">
      <c r="A550" s="211" t="s">
        <v>1059</v>
      </c>
      <c r="B550" s="212">
        <v>321</v>
      </c>
      <c r="C550" s="220">
        <v>1978</v>
      </c>
      <c r="D550" s="216" t="s">
        <v>1</v>
      </c>
      <c r="E550" s="216" t="s">
        <v>596</v>
      </c>
      <c r="F550" s="217" t="s">
        <v>4</v>
      </c>
      <c r="H550" t="str">
        <f t="shared" si="32"/>
        <v>1978</v>
      </c>
      <c r="I550" s="36" t="s">
        <v>2490</v>
      </c>
      <c r="J550" t="str">
        <f t="shared" si="33"/>
        <v>Masculino</v>
      </c>
      <c r="K550" s="36" t="s">
        <v>2490</v>
      </c>
      <c r="L550" t="str">
        <f t="shared" si="34"/>
        <v>2o kyu e acima</v>
      </c>
      <c r="M550" s="36" t="s">
        <v>2490</v>
      </c>
      <c r="N550" t="str">
        <f t="shared" si="35"/>
        <v>KUMITE</v>
      </c>
      <c r="R550" t="s">
        <v>2441</v>
      </c>
      <c r="S550" t="s">
        <v>2490</v>
      </c>
      <c r="T550" t="s">
        <v>1</v>
      </c>
      <c r="U550" t="s">
        <v>2490</v>
      </c>
      <c r="V550" t="s">
        <v>596</v>
      </c>
      <c r="W550" t="s">
        <v>2490</v>
      </c>
      <c r="X550" t="s">
        <v>4</v>
      </c>
    </row>
    <row r="551" spans="1:24" x14ac:dyDescent="0.25">
      <c r="A551" s="211" t="s">
        <v>1060</v>
      </c>
      <c r="B551" s="212">
        <v>321</v>
      </c>
      <c r="C551" s="220">
        <v>1979</v>
      </c>
      <c r="D551" s="216" t="s">
        <v>1</v>
      </c>
      <c r="E551" s="216" t="s">
        <v>596</v>
      </c>
      <c r="F551" s="217" t="s">
        <v>4</v>
      </c>
      <c r="H551" t="str">
        <f t="shared" si="32"/>
        <v>1979</v>
      </c>
      <c r="I551" s="36" t="s">
        <v>2490</v>
      </c>
      <c r="J551" t="str">
        <f t="shared" si="33"/>
        <v>Masculino</v>
      </c>
      <c r="K551" s="36" t="s">
        <v>2490</v>
      </c>
      <c r="L551" t="str">
        <f t="shared" si="34"/>
        <v>2o kyu e acima</v>
      </c>
      <c r="M551" s="36" t="s">
        <v>2490</v>
      </c>
      <c r="N551" t="str">
        <f t="shared" si="35"/>
        <v>KUMITE</v>
      </c>
      <c r="R551" t="s">
        <v>2442</v>
      </c>
      <c r="S551" t="s">
        <v>2490</v>
      </c>
      <c r="T551" t="s">
        <v>1</v>
      </c>
      <c r="U551" t="s">
        <v>2490</v>
      </c>
      <c r="V551" t="s">
        <v>596</v>
      </c>
      <c r="W551" t="s">
        <v>2490</v>
      </c>
      <c r="X551" t="s">
        <v>4</v>
      </c>
    </row>
    <row r="552" spans="1:24" x14ac:dyDescent="0.25">
      <c r="A552" s="211" t="s">
        <v>1061</v>
      </c>
      <c r="B552" s="212">
        <v>321</v>
      </c>
      <c r="C552" s="220">
        <v>1980</v>
      </c>
      <c r="D552" s="216" t="s">
        <v>1</v>
      </c>
      <c r="E552" s="216" t="s">
        <v>596</v>
      </c>
      <c r="F552" s="217" t="s">
        <v>4</v>
      </c>
      <c r="H552" t="str">
        <f t="shared" si="32"/>
        <v>1980</v>
      </c>
      <c r="I552" s="36" t="s">
        <v>2490</v>
      </c>
      <c r="J552" t="str">
        <f t="shared" si="33"/>
        <v>Masculino</v>
      </c>
      <c r="K552" s="36" t="s">
        <v>2490</v>
      </c>
      <c r="L552" t="str">
        <f t="shared" si="34"/>
        <v>2o kyu e acima</v>
      </c>
      <c r="M552" s="36" t="s">
        <v>2490</v>
      </c>
      <c r="N552" t="str">
        <f t="shared" si="35"/>
        <v>KUMITE</v>
      </c>
      <c r="R552" t="s">
        <v>2443</v>
      </c>
      <c r="S552" t="s">
        <v>2490</v>
      </c>
      <c r="T552" t="s">
        <v>1</v>
      </c>
      <c r="U552" t="s">
        <v>2490</v>
      </c>
      <c r="V552" t="s">
        <v>596</v>
      </c>
      <c r="W552" t="s">
        <v>2490</v>
      </c>
      <c r="X552" t="s">
        <v>4</v>
      </c>
    </row>
    <row r="553" spans="1:24" x14ac:dyDescent="0.25">
      <c r="A553" s="211" t="s">
        <v>1062</v>
      </c>
      <c r="B553" s="212">
        <v>321</v>
      </c>
      <c r="C553" s="220">
        <v>1981</v>
      </c>
      <c r="D553" s="216" t="s">
        <v>1</v>
      </c>
      <c r="E553" s="216" t="s">
        <v>596</v>
      </c>
      <c r="F553" s="217" t="s">
        <v>4</v>
      </c>
      <c r="H553" t="str">
        <f t="shared" si="32"/>
        <v>1981</v>
      </c>
      <c r="I553" s="36" t="s">
        <v>2490</v>
      </c>
      <c r="J553" t="str">
        <f t="shared" si="33"/>
        <v>Masculino</v>
      </c>
      <c r="K553" s="36" t="s">
        <v>2490</v>
      </c>
      <c r="L553" t="str">
        <f t="shared" si="34"/>
        <v>2o kyu e acima</v>
      </c>
      <c r="M553" s="36" t="s">
        <v>2490</v>
      </c>
      <c r="N553" t="str">
        <f t="shared" si="35"/>
        <v>KUMITE</v>
      </c>
      <c r="R553" t="s">
        <v>2424</v>
      </c>
      <c r="S553" t="s">
        <v>2490</v>
      </c>
      <c r="T553" t="s">
        <v>1</v>
      </c>
      <c r="U553" t="s">
        <v>2490</v>
      </c>
      <c r="V553" t="s">
        <v>596</v>
      </c>
      <c r="W553" t="s">
        <v>2490</v>
      </c>
      <c r="X553" t="s">
        <v>4</v>
      </c>
    </row>
    <row r="554" spans="1:24" x14ac:dyDescent="0.25">
      <c r="A554" s="242" t="s">
        <v>972</v>
      </c>
      <c r="B554" s="222">
        <v>322</v>
      </c>
      <c r="C554" s="223">
        <v>1926</v>
      </c>
      <c r="D554" s="224" t="s">
        <v>1</v>
      </c>
      <c r="E554" s="224" t="s">
        <v>593</v>
      </c>
      <c r="F554" s="225" t="s">
        <v>4</v>
      </c>
      <c r="H554" t="str">
        <f t="shared" si="32"/>
        <v>1926</v>
      </c>
      <c r="I554" s="36" t="s">
        <v>2490</v>
      </c>
      <c r="J554" t="str">
        <f t="shared" si="33"/>
        <v>Masculino</v>
      </c>
      <c r="K554" s="36" t="s">
        <v>2490</v>
      </c>
      <c r="L554" t="str">
        <f t="shared" si="34"/>
        <v>Até 3o kyu</v>
      </c>
      <c r="M554" s="36" t="s">
        <v>2490</v>
      </c>
      <c r="N554" t="str">
        <f t="shared" si="35"/>
        <v>KUMITE</v>
      </c>
      <c r="R554" t="s">
        <v>2455</v>
      </c>
      <c r="S554" t="s">
        <v>2490</v>
      </c>
      <c r="T554" t="s">
        <v>1</v>
      </c>
      <c r="U554" t="s">
        <v>2490</v>
      </c>
      <c r="V554" t="s">
        <v>593</v>
      </c>
      <c r="W554" t="s">
        <v>2490</v>
      </c>
      <c r="X554" t="s">
        <v>4</v>
      </c>
    </row>
    <row r="555" spans="1:24" x14ac:dyDescent="0.25">
      <c r="A555" s="242" t="s">
        <v>973</v>
      </c>
      <c r="B555" s="222">
        <v>322</v>
      </c>
      <c r="C555" s="223">
        <v>1927</v>
      </c>
      <c r="D555" s="224" t="s">
        <v>1</v>
      </c>
      <c r="E555" s="224" t="s">
        <v>593</v>
      </c>
      <c r="F555" s="225" t="s">
        <v>4</v>
      </c>
      <c r="H555" t="str">
        <f t="shared" si="32"/>
        <v>1927</v>
      </c>
      <c r="I555" s="36" t="s">
        <v>2490</v>
      </c>
      <c r="J555" t="str">
        <f t="shared" si="33"/>
        <v>Masculino</v>
      </c>
      <c r="K555" s="36" t="s">
        <v>2490</v>
      </c>
      <c r="L555" t="str">
        <f t="shared" si="34"/>
        <v>Até 3o kyu</v>
      </c>
      <c r="M555" s="36" t="s">
        <v>2490</v>
      </c>
      <c r="N555" t="str">
        <f t="shared" si="35"/>
        <v>KUMITE</v>
      </c>
      <c r="R555" t="s">
        <v>2456</v>
      </c>
      <c r="S555" t="s">
        <v>2490</v>
      </c>
      <c r="T555" t="s">
        <v>1</v>
      </c>
      <c r="U555" t="s">
        <v>2490</v>
      </c>
      <c r="V555" t="s">
        <v>593</v>
      </c>
      <c r="W555" t="s">
        <v>2490</v>
      </c>
      <c r="X555" t="s">
        <v>4</v>
      </c>
    </row>
    <row r="556" spans="1:24" x14ac:dyDescent="0.25">
      <c r="A556" s="242" t="s">
        <v>974</v>
      </c>
      <c r="B556" s="222">
        <v>322</v>
      </c>
      <c r="C556" s="223">
        <v>1928</v>
      </c>
      <c r="D556" s="224" t="s">
        <v>1</v>
      </c>
      <c r="E556" s="224" t="s">
        <v>593</v>
      </c>
      <c r="F556" s="225" t="s">
        <v>4</v>
      </c>
      <c r="H556" t="str">
        <f t="shared" si="32"/>
        <v>1928</v>
      </c>
      <c r="I556" s="36" t="s">
        <v>2490</v>
      </c>
      <c r="J556" t="str">
        <f t="shared" si="33"/>
        <v>Masculino</v>
      </c>
      <c r="K556" s="36" t="s">
        <v>2490</v>
      </c>
      <c r="L556" t="str">
        <f t="shared" si="34"/>
        <v>Até 3o kyu</v>
      </c>
      <c r="M556" s="36" t="s">
        <v>2490</v>
      </c>
      <c r="N556" t="str">
        <f t="shared" si="35"/>
        <v>KUMITE</v>
      </c>
      <c r="R556" t="s">
        <v>2457</v>
      </c>
      <c r="S556" t="s">
        <v>2490</v>
      </c>
      <c r="T556" t="s">
        <v>1</v>
      </c>
      <c r="U556" t="s">
        <v>2490</v>
      </c>
      <c r="V556" t="s">
        <v>593</v>
      </c>
      <c r="W556" t="s">
        <v>2490</v>
      </c>
      <c r="X556" t="s">
        <v>4</v>
      </c>
    </row>
    <row r="557" spans="1:24" x14ac:dyDescent="0.25">
      <c r="A557" s="242" t="s">
        <v>975</v>
      </c>
      <c r="B557" s="222">
        <v>322</v>
      </c>
      <c r="C557" s="223">
        <v>1929</v>
      </c>
      <c r="D557" s="224" t="s">
        <v>1</v>
      </c>
      <c r="E557" s="224" t="s">
        <v>593</v>
      </c>
      <c r="F557" s="225" t="s">
        <v>4</v>
      </c>
      <c r="H557" t="str">
        <f t="shared" si="32"/>
        <v>1929</v>
      </c>
      <c r="I557" s="36" t="s">
        <v>2490</v>
      </c>
      <c r="J557" t="str">
        <f t="shared" si="33"/>
        <v>Masculino</v>
      </c>
      <c r="K557" s="36" t="s">
        <v>2490</v>
      </c>
      <c r="L557" t="str">
        <f t="shared" si="34"/>
        <v>Até 3o kyu</v>
      </c>
      <c r="M557" s="36" t="s">
        <v>2490</v>
      </c>
      <c r="N557" t="str">
        <f t="shared" si="35"/>
        <v>KUMITE</v>
      </c>
      <c r="R557" t="s">
        <v>2458</v>
      </c>
      <c r="S557" t="s">
        <v>2490</v>
      </c>
      <c r="T557" t="s">
        <v>1</v>
      </c>
      <c r="U557" t="s">
        <v>2490</v>
      </c>
      <c r="V557" t="s">
        <v>593</v>
      </c>
      <c r="W557" t="s">
        <v>2490</v>
      </c>
      <c r="X557" t="s">
        <v>4</v>
      </c>
    </row>
    <row r="558" spans="1:24" x14ac:dyDescent="0.25">
      <c r="A558" s="242" t="s">
        <v>976</v>
      </c>
      <c r="B558" s="222">
        <v>322</v>
      </c>
      <c r="C558" s="223">
        <v>1930</v>
      </c>
      <c r="D558" s="224" t="s">
        <v>1</v>
      </c>
      <c r="E558" s="224" t="s">
        <v>593</v>
      </c>
      <c r="F558" s="225" t="s">
        <v>4</v>
      </c>
      <c r="H558" t="str">
        <f t="shared" si="32"/>
        <v>1930</v>
      </c>
      <c r="I558" s="36" t="s">
        <v>2490</v>
      </c>
      <c r="J558" t="str">
        <f t="shared" si="33"/>
        <v>Masculino</v>
      </c>
      <c r="K558" s="36" t="s">
        <v>2490</v>
      </c>
      <c r="L558" t="str">
        <f t="shared" si="34"/>
        <v>Até 3o kyu</v>
      </c>
      <c r="M558" s="36" t="s">
        <v>2490</v>
      </c>
      <c r="N558" t="str">
        <f t="shared" si="35"/>
        <v>KUMITE</v>
      </c>
      <c r="R558" t="s">
        <v>2459</v>
      </c>
      <c r="S558" t="s">
        <v>2490</v>
      </c>
      <c r="T558" t="s">
        <v>1</v>
      </c>
      <c r="U558" t="s">
        <v>2490</v>
      </c>
      <c r="V558" t="s">
        <v>593</v>
      </c>
      <c r="W558" t="s">
        <v>2490</v>
      </c>
      <c r="X558" t="s">
        <v>4</v>
      </c>
    </row>
    <row r="559" spans="1:24" x14ac:dyDescent="0.25">
      <c r="A559" s="242" t="s">
        <v>977</v>
      </c>
      <c r="B559" s="222">
        <v>322</v>
      </c>
      <c r="C559" s="223">
        <v>1931</v>
      </c>
      <c r="D559" s="224" t="s">
        <v>1</v>
      </c>
      <c r="E559" s="224" t="s">
        <v>593</v>
      </c>
      <c r="F559" s="225" t="s">
        <v>4</v>
      </c>
      <c r="H559" t="str">
        <f t="shared" si="32"/>
        <v>1931</v>
      </c>
      <c r="I559" s="36" t="s">
        <v>2490</v>
      </c>
      <c r="J559" t="str">
        <f t="shared" si="33"/>
        <v>Masculino</v>
      </c>
      <c r="K559" s="36" t="s">
        <v>2490</v>
      </c>
      <c r="L559" t="str">
        <f t="shared" si="34"/>
        <v>Até 3o kyu</v>
      </c>
      <c r="M559" s="36" t="s">
        <v>2490</v>
      </c>
      <c r="N559" t="str">
        <f t="shared" si="35"/>
        <v>KUMITE</v>
      </c>
      <c r="R559" t="s">
        <v>2460</v>
      </c>
      <c r="S559" t="s">
        <v>2490</v>
      </c>
      <c r="T559" t="s">
        <v>1</v>
      </c>
      <c r="U559" t="s">
        <v>2490</v>
      </c>
      <c r="V559" t="s">
        <v>593</v>
      </c>
      <c r="W559" t="s">
        <v>2490</v>
      </c>
      <c r="X559" t="s">
        <v>4</v>
      </c>
    </row>
    <row r="560" spans="1:24" x14ac:dyDescent="0.25">
      <c r="A560" s="242" t="s">
        <v>978</v>
      </c>
      <c r="B560" s="222">
        <v>322</v>
      </c>
      <c r="C560" s="223">
        <v>1932</v>
      </c>
      <c r="D560" s="224" t="s">
        <v>1</v>
      </c>
      <c r="E560" s="224" t="s">
        <v>593</v>
      </c>
      <c r="F560" s="225" t="s">
        <v>4</v>
      </c>
      <c r="H560" t="str">
        <f t="shared" si="32"/>
        <v>1932</v>
      </c>
      <c r="I560" s="36" t="s">
        <v>2490</v>
      </c>
      <c r="J560" t="str">
        <f t="shared" si="33"/>
        <v>Masculino</v>
      </c>
      <c r="K560" s="36" t="s">
        <v>2490</v>
      </c>
      <c r="L560" t="str">
        <f t="shared" si="34"/>
        <v>Até 3o kyu</v>
      </c>
      <c r="M560" s="36" t="s">
        <v>2490</v>
      </c>
      <c r="N560" t="str">
        <f t="shared" si="35"/>
        <v>KUMITE</v>
      </c>
      <c r="R560" t="s">
        <v>2461</v>
      </c>
      <c r="S560" t="s">
        <v>2490</v>
      </c>
      <c r="T560" t="s">
        <v>1</v>
      </c>
      <c r="U560" t="s">
        <v>2490</v>
      </c>
      <c r="V560" t="s">
        <v>593</v>
      </c>
      <c r="W560" t="s">
        <v>2490</v>
      </c>
      <c r="X560" t="s">
        <v>4</v>
      </c>
    </row>
    <row r="561" spans="1:24" x14ac:dyDescent="0.25">
      <c r="A561" s="242" t="s">
        <v>979</v>
      </c>
      <c r="B561" s="222">
        <v>322</v>
      </c>
      <c r="C561" s="223">
        <v>1933</v>
      </c>
      <c r="D561" s="224" t="s">
        <v>1</v>
      </c>
      <c r="E561" s="224" t="s">
        <v>593</v>
      </c>
      <c r="F561" s="225" t="s">
        <v>4</v>
      </c>
      <c r="H561" t="str">
        <f t="shared" si="32"/>
        <v>1933</v>
      </c>
      <c r="I561" s="36" t="s">
        <v>2490</v>
      </c>
      <c r="J561" t="str">
        <f t="shared" si="33"/>
        <v>Masculino</v>
      </c>
      <c r="K561" s="36" t="s">
        <v>2490</v>
      </c>
      <c r="L561" t="str">
        <f t="shared" si="34"/>
        <v>Até 3o kyu</v>
      </c>
      <c r="M561" s="36" t="s">
        <v>2490</v>
      </c>
      <c r="N561" t="str">
        <f t="shared" si="35"/>
        <v>KUMITE</v>
      </c>
      <c r="R561" t="s">
        <v>2462</v>
      </c>
      <c r="S561" t="s">
        <v>2490</v>
      </c>
      <c r="T561" t="s">
        <v>1</v>
      </c>
      <c r="U561" t="s">
        <v>2490</v>
      </c>
      <c r="V561" t="s">
        <v>593</v>
      </c>
      <c r="W561" t="s">
        <v>2490</v>
      </c>
      <c r="X561" t="s">
        <v>4</v>
      </c>
    </row>
    <row r="562" spans="1:24" x14ac:dyDescent="0.25">
      <c r="A562" s="242" t="s">
        <v>980</v>
      </c>
      <c r="B562" s="222">
        <v>322</v>
      </c>
      <c r="C562" s="223">
        <v>1934</v>
      </c>
      <c r="D562" s="224" t="s">
        <v>1</v>
      </c>
      <c r="E562" s="224" t="s">
        <v>593</v>
      </c>
      <c r="F562" s="225" t="s">
        <v>4</v>
      </c>
      <c r="H562" t="str">
        <f t="shared" si="32"/>
        <v>1934</v>
      </c>
      <c r="I562" s="36" t="s">
        <v>2490</v>
      </c>
      <c r="J562" t="str">
        <f t="shared" si="33"/>
        <v>Masculino</v>
      </c>
      <c r="K562" s="36" t="s">
        <v>2490</v>
      </c>
      <c r="L562" t="str">
        <f t="shared" si="34"/>
        <v>Até 3o kyu</v>
      </c>
      <c r="M562" s="36" t="s">
        <v>2490</v>
      </c>
      <c r="N562" t="str">
        <f t="shared" si="35"/>
        <v>KUMITE</v>
      </c>
      <c r="R562" t="s">
        <v>2463</v>
      </c>
      <c r="S562" t="s">
        <v>2490</v>
      </c>
      <c r="T562" t="s">
        <v>1</v>
      </c>
      <c r="U562" t="s">
        <v>2490</v>
      </c>
      <c r="V562" t="s">
        <v>593</v>
      </c>
      <c r="W562" t="s">
        <v>2490</v>
      </c>
      <c r="X562" t="s">
        <v>4</v>
      </c>
    </row>
    <row r="563" spans="1:24" x14ac:dyDescent="0.25">
      <c r="A563" s="242" t="s">
        <v>981</v>
      </c>
      <c r="B563" s="222">
        <v>322</v>
      </c>
      <c r="C563" s="223">
        <v>1935</v>
      </c>
      <c r="D563" s="224" t="s">
        <v>1</v>
      </c>
      <c r="E563" s="224" t="s">
        <v>593</v>
      </c>
      <c r="F563" s="225" t="s">
        <v>4</v>
      </c>
      <c r="H563" t="str">
        <f t="shared" si="32"/>
        <v>1935</v>
      </c>
      <c r="I563" s="36" t="s">
        <v>2490</v>
      </c>
      <c r="J563" t="str">
        <f t="shared" si="33"/>
        <v>Masculino</v>
      </c>
      <c r="K563" s="36" t="s">
        <v>2490</v>
      </c>
      <c r="L563" t="str">
        <f t="shared" si="34"/>
        <v>Até 3o kyu</v>
      </c>
      <c r="M563" s="36" t="s">
        <v>2490</v>
      </c>
      <c r="N563" t="str">
        <f t="shared" si="35"/>
        <v>KUMITE</v>
      </c>
      <c r="R563" t="s">
        <v>2464</v>
      </c>
      <c r="S563" t="s">
        <v>2490</v>
      </c>
      <c r="T563" t="s">
        <v>1</v>
      </c>
      <c r="U563" t="s">
        <v>2490</v>
      </c>
      <c r="V563" t="s">
        <v>593</v>
      </c>
      <c r="W563" t="s">
        <v>2490</v>
      </c>
      <c r="X563" t="s">
        <v>4</v>
      </c>
    </row>
    <row r="564" spans="1:24" x14ac:dyDescent="0.25">
      <c r="A564" s="242" t="s">
        <v>982</v>
      </c>
      <c r="B564" s="222">
        <v>322</v>
      </c>
      <c r="C564" s="223">
        <v>1936</v>
      </c>
      <c r="D564" s="224" t="s">
        <v>1</v>
      </c>
      <c r="E564" s="224" t="s">
        <v>593</v>
      </c>
      <c r="F564" s="225" t="s">
        <v>4</v>
      </c>
      <c r="H564" t="str">
        <f t="shared" si="32"/>
        <v>1936</v>
      </c>
      <c r="I564" s="36" t="s">
        <v>2490</v>
      </c>
      <c r="J564" t="str">
        <f t="shared" si="33"/>
        <v>Masculino</v>
      </c>
      <c r="K564" s="36" t="s">
        <v>2490</v>
      </c>
      <c r="L564" t="str">
        <f t="shared" si="34"/>
        <v>Até 3o kyu</v>
      </c>
      <c r="M564" s="36" t="s">
        <v>2490</v>
      </c>
      <c r="N564" t="str">
        <f t="shared" si="35"/>
        <v>KUMITE</v>
      </c>
      <c r="R564" t="s">
        <v>2465</v>
      </c>
      <c r="S564" t="s">
        <v>2490</v>
      </c>
      <c r="T564" t="s">
        <v>1</v>
      </c>
      <c r="U564" t="s">
        <v>2490</v>
      </c>
      <c r="V564" t="s">
        <v>593</v>
      </c>
      <c r="W564" t="s">
        <v>2490</v>
      </c>
      <c r="X564" t="s">
        <v>4</v>
      </c>
    </row>
    <row r="565" spans="1:24" x14ac:dyDescent="0.25">
      <c r="A565" s="242" t="s">
        <v>983</v>
      </c>
      <c r="B565" s="222">
        <v>322</v>
      </c>
      <c r="C565" s="223">
        <v>1937</v>
      </c>
      <c r="D565" s="224" t="s">
        <v>1</v>
      </c>
      <c r="E565" s="224" t="s">
        <v>593</v>
      </c>
      <c r="F565" s="225" t="s">
        <v>4</v>
      </c>
      <c r="H565" t="str">
        <f t="shared" si="32"/>
        <v>1937</v>
      </c>
      <c r="I565" s="36" t="s">
        <v>2490</v>
      </c>
      <c r="J565" t="str">
        <f t="shared" si="33"/>
        <v>Masculino</v>
      </c>
      <c r="K565" s="36" t="s">
        <v>2490</v>
      </c>
      <c r="L565" t="str">
        <f t="shared" si="34"/>
        <v>Até 3o kyu</v>
      </c>
      <c r="M565" s="36" t="s">
        <v>2490</v>
      </c>
      <c r="N565" t="str">
        <f t="shared" si="35"/>
        <v>KUMITE</v>
      </c>
      <c r="R565" t="s">
        <v>2466</v>
      </c>
      <c r="S565" t="s">
        <v>2490</v>
      </c>
      <c r="T565" t="s">
        <v>1</v>
      </c>
      <c r="U565" t="s">
        <v>2490</v>
      </c>
      <c r="V565" t="s">
        <v>593</v>
      </c>
      <c r="W565" t="s">
        <v>2490</v>
      </c>
      <c r="X565" t="s">
        <v>4</v>
      </c>
    </row>
    <row r="566" spans="1:24" x14ac:dyDescent="0.25">
      <c r="A566" s="242" t="s">
        <v>984</v>
      </c>
      <c r="B566" s="222">
        <v>322</v>
      </c>
      <c r="C566" s="223">
        <v>1938</v>
      </c>
      <c r="D566" s="224" t="s">
        <v>1</v>
      </c>
      <c r="E566" s="224" t="s">
        <v>593</v>
      </c>
      <c r="F566" s="225" t="s">
        <v>4</v>
      </c>
      <c r="H566" t="str">
        <f t="shared" si="32"/>
        <v>1938</v>
      </c>
      <c r="I566" s="36" t="s">
        <v>2490</v>
      </c>
      <c r="J566" t="str">
        <f t="shared" si="33"/>
        <v>Masculino</v>
      </c>
      <c r="K566" s="36" t="s">
        <v>2490</v>
      </c>
      <c r="L566" t="str">
        <f t="shared" si="34"/>
        <v>Até 3o kyu</v>
      </c>
      <c r="M566" s="36" t="s">
        <v>2490</v>
      </c>
      <c r="N566" t="str">
        <f t="shared" si="35"/>
        <v>KUMITE</v>
      </c>
      <c r="R566" t="s">
        <v>2467</v>
      </c>
      <c r="S566" t="s">
        <v>2490</v>
      </c>
      <c r="T566" t="s">
        <v>1</v>
      </c>
      <c r="U566" t="s">
        <v>2490</v>
      </c>
      <c r="V566" t="s">
        <v>593</v>
      </c>
      <c r="W566" t="s">
        <v>2490</v>
      </c>
      <c r="X566" t="s">
        <v>4</v>
      </c>
    </row>
    <row r="567" spans="1:24" x14ac:dyDescent="0.25">
      <c r="A567" s="242" t="s">
        <v>985</v>
      </c>
      <c r="B567" s="222">
        <v>322</v>
      </c>
      <c r="C567" s="223">
        <v>1939</v>
      </c>
      <c r="D567" s="224" t="s">
        <v>1</v>
      </c>
      <c r="E567" s="224" t="s">
        <v>593</v>
      </c>
      <c r="F567" s="225" t="s">
        <v>4</v>
      </c>
      <c r="H567" t="str">
        <f t="shared" si="32"/>
        <v>1939</v>
      </c>
      <c r="I567" s="36" t="s">
        <v>2490</v>
      </c>
      <c r="J567" t="str">
        <f t="shared" si="33"/>
        <v>Masculino</v>
      </c>
      <c r="K567" s="36" t="s">
        <v>2490</v>
      </c>
      <c r="L567" t="str">
        <f t="shared" si="34"/>
        <v>Até 3o kyu</v>
      </c>
      <c r="M567" s="36" t="s">
        <v>2490</v>
      </c>
      <c r="N567" t="str">
        <f t="shared" si="35"/>
        <v>KUMITE</v>
      </c>
      <c r="R567" t="s">
        <v>2468</v>
      </c>
      <c r="S567" t="s">
        <v>2490</v>
      </c>
      <c r="T567" t="s">
        <v>1</v>
      </c>
      <c r="U567" t="s">
        <v>2490</v>
      </c>
      <c r="V567" t="s">
        <v>593</v>
      </c>
      <c r="W567" t="s">
        <v>2490</v>
      </c>
      <c r="X567" t="s">
        <v>4</v>
      </c>
    </row>
    <row r="568" spans="1:24" x14ac:dyDescent="0.25">
      <c r="A568" s="242" t="s">
        <v>986</v>
      </c>
      <c r="B568" s="222">
        <v>322</v>
      </c>
      <c r="C568" s="223">
        <v>1940</v>
      </c>
      <c r="D568" s="224" t="s">
        <v>1</v>
      </c>
      <c r="E568" s="224" t="s">
        <v>593</v>
      </c>
      <c r="F568" s="225" t="s">
        <v>4</v>
      </c>
      <c r="H568" t="str">
        <f t="shared" si="32"/>
        <v>1940</v>
      </c>
      <c r="I568" s="36" t="s">
        <v>2490</v>
      </c>
      <c r="J568" t="str">
        <f t="shared" si="33"/>
        <v>Masculino</v>
      </c>
      <c r="K568" s="36" t="s">
        <v>2490</v>
      </c>
      <c r="L568" t="str">
        <f t="shared" si="34"/>
        <v>Até 3o kyu</v>
      </c>
      <c r="M568" s="36" t="s">
        <v>2490</v>
      </c>
      <c r="N568" t="str">
        <f t="shared" si="35"/>
        <v>KUMITE</v>
      </c>
      <c r="R568" t="s">
        <v>2469</v>
      </c>
      <c r="S568" t="s">
        <v>2490</v>
      </c>
      <c r="T568" t="s">
        <v>1</v>
      </c>
      <c r="U568" t="s">
        <v>2490</v>
      </c>
      <c r="V568" t="s">
        <v>593</v>
      </c>
      <c r="W568" t="s">
        <v>2490</v>
      </c>
      <c r="X568" t="s">
        <v>4</v>
      </c>
    </row>
    <row r="569" spans="1:24" x14ac:dyDescent="0.25">
      <c r="A569" s="242" t="s">
        <v>987</v>
      </c>
      <c r="B569" s="222">
        <v>322</v>
      </c>
      <c r="C569" s="223">
        <v>1941</v>
      </c>
      <c r="D569" s="224" t="s">
        <v>1</v>
      </c>
      <c r="E569" s="224" t="s">
        <v>593</v>
      </c>
      <c r="F569" s="225" t="s">
        <v>4</v>
      </c>
      <c r="H569" t="str">
        <f t="shared" si="32"/>
        <v>1941</v>
      </c>
      <c r="I569" s="36" t="s">
        <v>2490</v>
      </c>
      <c r="J569" t="str">
        <f t="shared" si="33"/>
        <v>Masculino</v>
      </c>
      <c r="K569" s="36" t="s">
        <v>2490</v>
      </c>
      <c r="L569" t="str">
        <f t="shared" si="34"/>
        <v>Até 3o kyu</v>
      </c>
      <c r="M569" s="36" t="s">
        <v>2490</v>
      </c>
      <c r="N569" t="str">
        <f t="shared" si="35"/>
        <v>KUMITE</v>
      </c>
      <c r="R569" t="s">
        <v>2470</v>
      </c>
      <c r="S569" t="s">
        <v>2490</v>
      </c>
      <c r="T569" t="s">
        <v>1</v>
      </c>
      <c r="U569" t="s">
        <v>2490</v>
      </c>
      <c r="V569" t="s">
        <v>593</v>
      </c>
      <c r="W569" t="s">
        <v>2490</v>
      </c>
      <c r="X569" t="s">
        <v>4</v>
      </c>
    </row>
    <row r="570" spans="1:24" x14ac:dyDescent="0.25">
      <c r="A570" s="242" t="s">
        <v>988</v>
      </c>
      <c r="B570" s="222">
        <v>322</v>
      </c>
      <c r="C570" s="223">
        <v>1942</v>
      </c>
      <c r="D570" s="224" t="s">
        <v>1</v>
      </c>
      <c r="E570" s="224" t="s">
        <v>593</v>
      </c>
      <c r="F570" s="225" t="s">
        <v>4</v>
      </c>
      <c r="H570" t="str">
        <f t="shared" si="32"/>
        <v>1942</v>
      </c>
      <c r="I570" s="36" t="s">
        <v>2490</v>
      </c>
      <c r="J570" t="str">
        <f t="shared" si="33"/>
        <v>Masculino</v>
      </c>
      <c r="K570" s="36" t="s">
        <v>2490</v>
      </c>
      <c r="L570" t="str">
        <f t="shared" si="34"/>
        <v>Até 3o kyu</v>
      </c>
      <c r="M570" s="36" t="s">
        <v>2490</v>
      </c>
      <c r="N570" t="str">
        <f t="shared" si="35"/>
        <v>KUMITE</v>
      </c>
      <c r="R570" t="s">
        <v>2471</v>
      </c>
      <c r="S570" t="s">
        <v>2490</v>
      </c>
      <c r="T570" t="s">
        <v>1</v>
      </c>
      <c r="U570" t="s">
        <v>2490</v>
      </c>
      <c r="V570" t="s">
        <v>593</v>
      </c>
      <c r="W570" t="s">
        <v>2490</v>
      </c>
      <c r="X570" t="s">
        <v>4</v>
      </c>
    </row>
    <row r="571" spans="1:24" x14ac:dyDescent="0.25">
      <c r="A571" s="242" t="s">
        <v>989</v>
      </c>
      <c r="B571" s="222">
        <v>322</v>
      </c>
      <c r="C571" s="223">
        <v>1943</v>
      </c>
      <c r="D571" s="224" t="s">
        <v>1</v>
      </c>
      <c r="E571" s="224" t="s">
        <v>593</v>
      </c>
      <c r="F571" s="225" t="s">
        <v>4</v>
      </c>
      <c r="H571" t="str">
        <f t="shared" si="32"/>
        <v>1943</v>
      </c>
      <c r="I571" s="36" t="s">
        <v>2490</v>
      </c>
      <c r="J571" t="str">
        <f t="shared" si="33"/>
        <v>Masculino</v>
      </c>
      <c r="K571" s="36" t="s">
        <v>2490</v>
      </c>
      <c r="L571" t="str">
        <f t="shared" si="34"/>
        <v>Até 3o kyu</v>
      </c>
      <c r="M571" s="36" t="s">
        <v>2490</v>
      </c>
      <c r="N571" t="str">
        <f t="shared" si="35"/>
        <v>KUMITE</v>
      </c>
      <c r="R571" t="s">
        <v>2472</v>
      </c>
      <c r="S571" t="s">
        <v>2490</v>
      </c>
      <c r="T571" t="s">
        <v>1</v>
      </c>
      <c r="U571" t="s">
        <v>2490</v>
      </c>
      <c r="V571" t="s">
        <v>593</v>
      </c>
      <c r="W571" t="s">
        <v>2490</v>
      </c>
      <c r="X571" t="s">
        <v>4</v>
      </c>
    </row>
    <row r="572" spans="1:24" x14ac:dyDescent="0.25">
      <c r="A572" s="242" t="s">
        <v>990</v>
      </c>
      <c r="B572" s="222">
        <v>322</v>
      </c>
      <c r="C572" s="223">
        <v>1944</v>
      </c>
      <c r="D572" s="224" t="s">
        <v>1</v>
      </c>
      <c r="E572" s="224" t="s">
        <v>593</v>
      </c>
      <c r="F572" s="225" t="s">
        <v>4</v>
      </c>
      <c r="H572" t="str">
        <f t="shared" si="32"/>
        <v>1944</v>
      </c>
      <c r="I572" s="36" t="s">
        <v>2490</v>
      </c>
      <c r="J572" t="str">
        <f t="shared" si="33"/>
        <v>Masculino</v>
      </c>
      <c r="K572" s="36" t="s">
        <v>2490</v>
      </c>
      <c r="L572" t="str">
        <f t="shared" si="34"/>
        <v>Até 3o kyu</v>
      </c>
      <c r="M572" s="36" t="s">
        <v>2490</v>
      </c>
      <c r="N572" t="str">
        <f t="shared" si="35"/>
        <v>KUMITE</v>
      </c>
      <c r="R572" t="s">
        <v>2473</v>
      </c>
      <c r="S572" t="s">
        <v>2490</v>
      </c>
      <c r="T572" t="s">
        <v>1</v>
      </c>
      <c r="U572" t="s">
        <v>2490</v>
      </c>
      <c r="V572" t="s">
        <v>593</v>
      </c>
      <c r="W572" t="s">
        <v>2490</v>
      </c>
      <c r="X572" t="s">
        <v>4</v>
      </c>
    </row>
    <row r="573" spans="1:24" x14ac:dyDescent="0.25">
      <c r="A573" s="242" t="s">
        <v>991</v>
      </c>
      <c r="B573" s="222">
        <v>322</v>
      </c>
      <c r="C573" s="223">
        <v>1945</v>
      </c>
      <c r="D573" s="224" t="s">
        <v>1</v>
      </c>
      <c r="E573" s="224" t="s">
        <v>593</v>
      </c>
      <c r="F573" s="225" t="s">
        <v>4</v>
      </c>
      <c r="H573" t="str">
        <f t="shared" si="32"/>
        <v>1945</v>
      </c>
      <c r="I573" s="36" t="s">
        <v>2490</v>
      </c>
      <c r="J573" t="str">
        <f t="shared" si="33"/>
        <v>Masculino</v>
      </c>
      <c r="K573" s="36" t="s">
        <v>2490</v>
      </c>
      <c r="L573" t="str">
        <f t="shared" si="34"/>
        <v>Até 3o kyu</v>
      </c>
      <c r="M573" s="36" t="s">
        <v>2490</v>
      </c>
      <c r="N573" t="str">
        <f t="shared" si="35"/>
        <v>KUMITE</v>
      </c>
      <c r="R573" t="s">
        <v>2474</v>
      </c>
      <c r="S573" t="s">
        <v>2490</v>
      </c>
      <c r="T573" t="s">
        <v>1</v>
      </c>
      <c r="U573" t="s">
        <v>2490</v>
      </c>
      <c r="V573" t="s">
        <v>593</v>
      </c>
      <c r="W573" t="s">
        <v>2490</v>
      </c>
      <c r="X573" t="s">
        <v>4</v>
      </c>
    </row>
    <row r="574" spans="1:24" x14ac:dyDescent="0.25">
      <c r="A574" s="242" t="s">
        <v>992</v>
      </c>
      <c r="B574" s="222">
        <v>322</v>
      </c>
      <c r="C574" s="223">
        <v>1946</v>
      </c>
      <c r="D574" s="224" t="s">
        <v>1</v>
      </c>
      <c r="E574" s="224" t="s">
        <v>593</v>
      </c>
      <c r="F574" s="225" t="s">
        <v>4</v>
      </c>
      <c r="H574" t="str">
        <f t="shared" si="32"/>
        <v>1946</v>
      </c>
      <c r="I574" s="36" t="s">
        <v>2490</v>
      </c>
      <c r="J574" t="str">
        <f t="shared" si="33"/>
        <v>Masculino</v>
      </c>
      <c r="K574" s="36" t="s">
        <v>2490</v>
      </c>
      <c r="L574" t="str">
        <f t="shared" si="34"/>
        <v>Até 3o kyu</v>
      </c>
      <c r="M574" s="36" t="s">
        <v>2490</v>
      </c>
      <c r="N574" t="str">
        <f t="shared" si="35"/>
        <v>KUMITE</v>
      </c>
      <c r="R574" t="s">
        <v>2475</v>
      </c>
      <c r="S574" t="s">
        <v>2490</v>
      </c>
      <c r="T574" t="s">
        <v>1</v>
      </c>
      <c r="U574" t="s">
        <v>2490</v>
      </c>
      <c r="V574" t="s">
        <v>593</v>
      </c>
      <c r="W574" t="s">
        <v>2490</v>
      </c>
      <c r="X574" t="s">
        <v>4</v>
      </c>
    </row>
    <row r="575" spans="1:24" x14ac:dyDescent="0.25">
      <c r="A575" s="242" t="s">
        <v>993</v>
      </c>
      <c r="B575" s="222">
        <v>322</v>
      </c>
      <c r="C575" s="223">
        <v>1947</v>
      </c>
      <c r="D575" s="224" t="s">
        <v>1</v>
      </c>
      <c r="E575" s="224" t="s">
        <v>593</v>
      </c>
      <c r="F575" s="225" t="s">
        <v>4</v>
      </c>
      <c r="H575" t="str">
        <f t="shared" si="32"/>
        <v>1947</v>
      </c>
      <c r="I575" s="36" t="s">
        <v>2490</v>
      </c>
      <c r="J575" t="str">
        <f t="shared" si="33"/>
        <v>Masculino</v>
      </c>
      <c r="K575" s="36" t="s">
        <v>2490</v>
      </c>
      <c r="L575" t="str">
        <f t="shared" si="34"/>
        <v>Até 3o kyu</v>
      </c>
      <c r="M575" s="36" t="s">
        <v>2490</v>
      </c>
      <c r="N575" t="str">
        <f t="shared" si="35"/>
        <v>KUMITE</v>
      </c>
      <c r="R575" t="s">
        <v>2476</v>
      </c>
      <c r="S575" t="s">
        <v>2490</v>
      </c>
      <c r="T575" t="s">
        <v>1</v>
      </c>
      <c r="U575" t="s">
        <v>2490</v>
      </c>
      <c r="V575" t="s">
        <v>593</v>
      </c>
      <c r="W575" t="s">
        <v>2490</v>
      </c>
      <c r="X575" t="s">
        <v>4</v>
      </c>
    </row>
    <row r="576" spans="1:24" x14ac:dyDescent="0.25">
      <c r="A576" s="242" t="s">
        <v>994</v>
      </c>
      <c r="B576" s="222">
        <v>322</v>
      </c>
      <c r="C576" s="223">
        <v>1948</v>
      </c>
      <c r="D576" s="224" t="s">
        <v>1</v>
      </c>
      <c r="E576" s="224" t="s">
        <v>593</v>
      </c>
      <c r="F576" s="225" t="s">
        <v>4</v>
      </c>
      <c r="H576" t="str">
        <f t="shared" si="32"/>
        <v>1948</v>
      </c>
      <c r="I576" s="36" t="s">
        <v>2490</v>
      </c>
      <c r="J576" t="str">
        <f t="shared" si="33"/>
        <v>Masculino</v>
      </c>
      <c r="K576" s="36" t="s">
        <v>2490</v>
      </c>
      <c r="L576" t="str">
        <f t="shared" si="34"/>
        <v>Até 3o kyu</v>
      </c>
      <c r="M576" s="36" t="s">
        <v>2490</v>
      </c>
      <c r="N576" t="str">
        <f t="shared" si="35"/>
        <v>KUMITE</v>
      </c>
      <c r="R576" t="s">
        <v>2477</v>
      </c>
      <c r="S576" t="s">
        <v>2490</v>
      </c>
      <c r="T576" t="s">
        <v>1</v>
      </c>
      <c r="U576" t="s">
        <v>2490</v>
      </c>
      <c r="V576" t="s">
        <v>593</v>
      </c>
      <c r="W576" t="s">
        <v>2490</v>
      </c>
      <c r="X576" t="s">
        <v>4</v>
      </c>
    </row>
    <row r="577" spans="1:24" x14ac:dyDescent="0.25">
      <c r="A577" s="242" t="s">
        <v>995</v>
      </c>
      <c r="B577" s="222">
        <v>322</v>
      </c>
      <c r="C577" s="223">
        <v>1949</v>
      </c>
      <c r="D577" s="224" t="s">
        <v>1</v>
      </c>
      <c r="E577" s="224" t="s">
        <v>593</v>
      </c>
      <c r="F577" s="225" t="s">
        <v>4</v>
      </c>
      <c r="H577" t="str">
        <f t="shared" si="32"/>
        <v>1949</v>
      </c>
      <c r="I577" s="36" t="s">
        <v>2490</v>
      </c>
      <c r="J577" t="str">
        <f t="shared" si="33"/>
        <v>Masculino</v>
      </c>
      <c r="K577" s="36" t="s">
        <v>2490</v>
      </c>
      <c r="L577" t="str">
        <f t="shared" si="34"/>
        <v>Até 3o kyu</v>
      </c>
      <c r="M577" s="36" t="s">
        <v>2490</v>
      </c>
      <c r="N577" t="str">
        <f t="shared" si="35"/>
        <v>KUMITE</v>
      </c>
      <c r="R577" t="s">
        <v>2478</v>
      </c>
      <c r="S577" t="s">
        <v>2490</v>
      </c>
      <c r="T577" t="s">
        <v>1</v>
      </c>
      <c r="U577" t="s">
        <v>2490</v>
      </c>
      <c r="V577" t="s">
        <v>593</v>
      </c>
      <c r="W577" t="s">
        <v>2490</v>
      </c>
      <c r="X577" t="s">
        <v>4</v>
      </c>
    </row>
    <row r="578" spans="1:24" x14ac:dyDescent="0.25">
      <c r="A578" s="242" t="s">
        <v>996</v>
      </c>
      <c r="B578" s="222">
        <v>322</v>
      </c>
      <c r="C578" s="223">
        <v>1950</v>
      </c>
      <c r="D578" s="224" t="s">
        <v>1</v>
      </c>
      <c r="E578" s="224" t="s">
        <v>593</v>
      </c>
      <c r="F578" s="225" t="s">
        <v>4</v>
      </c>
      <c r="H578" t="str">
        <f t="shared" si="32"/>
        <v>1950</v>
      </c>
      <c r="I578" s="36" t="s">
        <v>2490</v>
      </c>
      <c r="J578" t="str">
        <f t="shared" si="33"/>
        <v>Masculino</v>
      </c>
      <c r="K578" s="36" t="s">
        <v>2490</v>
      </c>
      <c r="L578" t="str">
        <f t="shared" si="34"/>
        <v>Até 3o kyu</v>
      </c>
      <c r="M578" s="36" t="s">
        <v>2490</v>
      </c>
      <c r="N578" t="str">
        <f t="shared" si="35"/>
        <v>KUMITE</v>
      </c>
      <c r="R578" t="s">
        <v>2479</v>
      </c>
      <c r="S578" t="s">
        <v>2490</v>
      </c>
      <c r="T578" t="s">
        <v>1</v>
      </c>
      <c r="U578" t="s">
        <v>2490</v>
      </c>
      <c r="V578" t="s">
        <v>593</v>
      </c>
      <c r="W578" t="s">
        <v>2490</v>
      </c>
      <c r="X578" t="s">
        <v>4</v>
      </c>
    </row>
    <row r="579" spans="1:24" x14ac:dyDescent="0.25">
      <c r="A579" s="242" t="s">
        <v>997</v>
      </c>
      <c r="B579" s="222">
        <v>322</v>
      </c>
      <c r="C579" s="223">
        <v>1951</v>
      </c>
      <c r="D579" s="224" t="s">
        <v>1</v>
      </c>
      <c r="E579" s="224" t="s">
        <v>593</v>
      </c>
      <c r="F579" s="225" t="s">
        <v>4</v>
      </c>
      <c r="H579" t="str">
        <f t="shared" si="32"/>
        <v>1951</v>
      </c>
      <c r="I579" s="36" t="s">
        <v>2490</v>
      </c>
      <c r="J579" t="str">
        <f t="shared" si="33"/>
        <v>Masculino</v>
      </c>
      <c r="K579" s="36" t="s">
        <v>2490</v>
      </c>
      <c r="L579" t="str">
        <f t="shared" si="34"/>
        <v>Até 3o kyu</v>
      </c>
      <c r="M579" s="36" t="s">
        <v>2490</v>
      </c>
      <c r="N579" t="str">
        <f t="shared" si="35"/>
        <v>KUMITE</v>
      </c>
      <c r="R579" t="s">
        <v>2480</v>
      </c>
      <c r="S579" t="s">
        <v>2490</v>
      </c>
      <c r="T579" t="s">
        <v>1</v>
      </c>
      <c r="U579" t="s">
        <v>2490</v>
      </c>
      <c r="V579" t="s">
        <v>593</v>
      </c>
      <c r="W579" t="s">
        <v>2490</v>
      </c>
      <c r="X579" t="s">
        <v>4</v>
      </c>
    </row>
    <row r="580" spans="1:24" x14ac:dyDescent="0.25">
      <c r="A580" s="242" t="s">
        <v>998</v>
      </c>
      <c r="B580" s="222">
        <v>322</v>
      </c>
      <c r="C580" s="223">
        <v>1952</v>
      </c>
      <c r="D580" s="224" t="s">
        <v>1</v>
      </c>
      <c r="E580" s="224" t="s">
        <v>593</v>
      </c>
      <c r="F580" s="225" t="s">
        <v>4</v>
      </c>
      <c r="H580" t="str">
        <f t="shared" ref="H580:H643" si="36">_xlfn.CONCAT(C580)</f>
        <v>1952</v>
      </c>
      <c r="I580" s="36" t="s">
        <v>2490</v>
      </c>
      <c r="J580" t="str">
        <f t="shared" ref="J580:J643" si="37">_xlfn.CONCAT(D580)</f>
        <v>Masculino</v>
      </c>
      <c r="K580" s="36" t="s">
        <v>2490</v>
      </c>
      <c r="L580" t="str">
        <f t="shared" ref="L580:L643" si="38">_xlfn.CONCAT(E580)</f>
        <v>Até 3o kyu</v>
      </c>
      <c r="M580" s="36" t="s">
        <v>2490</v>
      </c>
      <c r="N580" t="str">
        <f t="shared" ref="N580:N643" si="39">_xlfn.CONCAT(F580)</f>
        <v>KUMITE</v>
      </c>
      <c r="R580" t="s">
        <v>2481</v>
      </c>
      <c r="S580" t="s">
        <v>2490</v>
      </c>
      <c r="T580" t="s">
        <v>1</v>
      </c>
      <c r="U580" t="s">
        <v>2490</v>
      </c>
      <c r="V580" t="s">
        <v>593</v>
      </c>
      <c r="W580" t="s">
        <v>2490</v>
      </c>
      <c r="X580" t="s">
        <v>4</v>
      </c>
    </row>
    <row r="581" spans="1:24" x14ac:dyDescent="0.25">
      <c r="A581" s="242" t="s">
        <v>999</v>
      </c>
      <c r="B581" s="222">
        <v>322</v>
      </c>
      <c r="C581" s="223">
        <v>1953</v>
      </c>
      <c r="D581" s="224" t="s">
        <v>1</v>
      </c>
      <c r="E581" s="224" t="s">
        <v>593</v>
      </c>
      <c r="F581" s="225" t="s">
        <v>4</v>
      </c>
      <c r="H581" t="str">
        <f t="shared" si="36"/>
        <v>1953</v>
      </c>
      <c r="I581" s="36" t="s">
        <v>2490</v>
      </c>
      <c r="J581" t="str">
        <f t="shared" si="37"/>
        <v>Masculino</v>
      </c>
      <c r="K581" s="36" t="s">
        <v>2490</v>
      </c>
      <c r="L581" t="str">
        <f t="shared" si="38"/>
        <v>Até 3o kyu</v>
      </c>
      <c r="M581" s="36" t="s">
        <v>2490</v>
      </c>
      <c r="N581" t="str">
        <f t="shared" si="39"/>
        <v>KUMITE</v>
      </c>
      <c r="R581" t="s">
        <v>2482</v>
      </c>
      <c r="S581" t="s">
        <v>2490</v>
      </c>
      <c r="T581" t="s">
        <v>1</v>
      </c>
      <c r="U581" t="s">
        <v>2490</v>
      </c>
      <c r="V581" t="s">
        <v>593</v>
      </c>
      <c r="W581" t="s">
        <v>2490</v>
      </c>
      <c r="X581" t="s">
        <v>4</v>
      </c>
    </row>
    <row r="582" spans="1:24" x14ac:dyDescent="0.25">
      <c r="A582" s="242" t="s">
        <v>1000</v>
      </c>
      <c r="B582" s="222">
        <v>322</v>
      </c>
      <c r="C582" s="223">
        <v>1954</v>
      </c>
      <c r="D582" s="224" t="s">
        <v>1</v>
      </c>
      <c r="E582" s="224" t="s">
        <v>593</v>
      </c>
      <c r="F582" s="225" t="s">
        <v>4</v>
      </c>
      <c r="H582" t="str">
        <f t="shared" si="36"/>
        <v>1954</v>
      </c>
      <c r="I582" s="36" t="s">
        <v>2490</v>
      </c>
      <c r="J582" t="str">
        <f t="shared" si="37"/>
        <v>Masculino</v>
      </c>
      <c r="K582" s="36" t="s">
        <v>2490</v>
      </c>
      <c r="L582" t="str">
        <f t="shared" si="38"/>
        <v>Até 3o kyu</v>
      </c>
      <c r="M582" s="36" t="s">
        <v>2490</v>
      </c>
      <c r="N582" t="str">
        <f t="shared" si="39"/>
        <v>KUMITE</v>
      </c>
      <c r="R582" t="s">
        <v>2483</v>
      </c>
      <c r="S582" t="s">
        <v>2490</v>
      </c>
      <c r="T582" t="s">
        <v>1</v>
      </c>
      <c r="U582" t="s">
        <v>2490</v>
      </c>
      <c r="V582" t="s">
        <v>593</v>
      </c>
      <c r="W582" t="s">
        <v>2490</v>
      </c>
      <c r="X582" t="s">
        <v>4</v>
      </c>
    </row>
    <row r="583" spans="1:24" x14ac:dyDescent="0.25">
      <c r="A583" s="242" t="s">
        <v>1001</v>
      </c>
      <c r="B583" s="222">
        <v>322</v>
      </c>
      <c r="C583" s="223">
        <v>1955</v>
      </c>
      <c r="D583" s="224" t="s">
        <v>1</v>
      </c>
      <c r="E583" s="224" t="s">
        <v>593</v>
      </c>
      <c r="F583" s="225" t="s">
        <v>4</v>
      </c>
      <c r="H583" t="str">
        <f t="shared" si="36"/>
        <v>1955</v>
      </c>
      <c r="I583" s="36" t="s">
        <v>2490</v>
      </c>
      <c r="J583" t="str">
        <f t="shared" si="37"/>
        <v>Masculino</v>
      </c>
      <c r="K583" s="36" t="s">
        <v>2490</v>
      </c>
      <c r="L583" t="str">
        <f t="shared" si="38"/>
        <v>Até 3o kyu</v>
      </c>
      <c r="M583" s="36" t="s">
        <v>2490</v>
      </c>
      <c r="N583" t="str">
        <f t="shared" si="39"/>
        <v>KUMITE</v>
      </c>
      <c r="R583" t="s">
        <v>2484</v>
      </c>
      <c r="S583" t="s">
        <v>2490</v>
      </c>
      <c r="T583" t="s">
        <v>1</v>
      </c>
      <c r="U583" t="s">
        <v>2490</v>
      </c>
      <c r="V583" t="s">
        <v>593</v>
      </c>
      <c r="W583" t="s">
        <v>2490</v>
      </c>
      <c r="X583" t="s">
        <v>4</v>
      </c>
    </row>
    <row r="584" spans="1:24" x14ac:dyDescent="0.25">
      <c r="A584" s="242" t="s">
        <v>1002</v>
      </c>
      <c r="B584" s="222">
        <v>322</v>
      </c>
      <c r="C584" s="223">
        <v>1956</v>
      </c>
      <c r="D584" s="224" t="s">
        <v>1</v>
      </c>
      <c r="E584" s="224" t="s">
        <v>593</v>
      </c>
      <c r="F584" s="225" t="s">
        <v>4</v>
      </c>
      <c r="H584" t="str">
        <f t="shared" si="36"/>
        <v>1956</v>
      </c>
      <c r="I584" s="36" t="s">
        <v>2490</v>
      </c>
      <c r="J584" t="str">
        <f t="shared" si="37"/>
        <v>Masculino</v>
      </c>
      <c r="K584" s="36" t="s">
        <v>2490</v>
      </c>
      <c r="L584" t="str">
        <f t="shared" si="38"/>
        <v>Até 3o kyu</v>
      </c>
      <c r="M584" s="36" t="s">
        <v>2490</v>
      </c>
      <c r="N584" t="str">
        <f t="shared" si="39"/>
        <v>KUMITE</v>
      </c>
      <c r="R584" t="s">
        <v>2485</v>
      </c>
      <c r="S584" t="s">
        <v>2490</v>
      </c>
      <c r="T584" t="s">
        <v>1</v>
      </c>
      <c r="U584" t="s">
        <v>2490</v>
      </c>
      <c r="V584" t="s">
        <v>593</v>
      </c>
      <c r="W584" t="s">
        <v>2490</v>
      </c>
      <c r="X584" t="s">
        <v>4</v>
      </c>
    </row>
    <row r="585" spans="1:24" x14ac:dyDescent="0.25">
      <c r="A585" s="242" t="s">
        <v>1003</v>
      </c>
      <c r="B585" s="222">
        <v>322</v>
      </c>
      <c r="C585" s="223">
        <v>1957</v>
      </c>
      <c r="D585" s="224" t="s">
        <v>1</v>
      </c>
      <c r="E585" s="224" t="s">
        <v>593</v>
      </c>
      <c r="F585" s="225" t="s">
        <v>4</v>
      </c>
      <c r="H585" t="str">
        <f t="shared" si="36"/>
        <v>1957</v>
      </c>
      <c r="I585" s="36" t="s">
        <v>2490</v>
      </c>
      <c r="J585" t="str">
        <f t="shared" si="37"/>
        <v>Masculino</v>
      </c>
      <c r="K585" s="36" t="s">
        <v>2490</v>
      </c>
      <c r="L585" t="str">
        <f t="shared" si="38"/>
        <v>Até 3o kyu</v>
      </c>
      <c r="M585" s="36" t="s">
        <v>2490</v>
      </c>
      <c r="N585" t="str">
        <f t="shared" si="39"/>
        <v>KUMITE</v>
      </c>
      <c r="R585" t="s">
        <v>2486</v>
      </c>
      <c r="S585" t="s">
        <v>2490</v>
      </c>
      <c r="T585" t="s">
        <v>1</v>
      </c>
      <c r="U585" t="s">
        <v>2490</v>
      </c>
      <c r="V585" t="s">
        <v>593</v>
      </c>
      <c r="W585" t="s">
        <v>2490</v>
      </c>
      <c r="X585" t="s">
        <v>4</v>
      </c>
    </row>
    <row r="586" spans="1:24" x14ac:dyDescent="0.25">
      <c r="A586" s="242" t="s">
        <v>1004</v>
      </c>
      <c r="B586" s="222">
        <v>322</v>
      </c>
      <c r="C586" s="223">
        <v>1958</v>
      </c>
      <c r="D586" s="224" t="s">
        <v>1</v>
      </c>
      <c r="E586" s="224" t="s">
        <v>593</v>
      </c>
      <c r="F586" s="225" t="s">
        <v>4</v>
      </c>
      <c r="H586" t="str">
        <f t="shared" si="36"/>
        <v>1958</v>
      </c>
      <c r="I586" s="36" t="s">
        <v>2490</v>
      </c>
      <c r="J586" t="str">
        <f t="shared" si="37"/>
        <v>Masculino</v>
      </c>
      <c r="K586" s="36" t="s">
        <v>2490</v>
      </c>
      <c r="L586" t="str">
        <f t="shared" si="38"/>
        <v>Até 3o kyu</v>
      </c>
      <c r="M586" s="36" t="s">
        <v>2490</v>
      </c>
      <c r="N586" t="str">
        <f t="shared" si="39"/>
        <v>KUMITE</v>
      </c>
      <c r="R586" t="s">
        <v>2487</v>
      </c>
      <c r="S586" t="s">
        <v>2490</v>
      </c>
      <c r="T586" t="s">
        <v>1</v>
      </c>
      <c r="U586" t="s">
        <v>2490</v>
      </c>
      <c r="V586" t="s">
        <v>593</v>
      </c>
      <c r="W586" t="s">
        <v>2490</v>
      </c>
      <c r="X586" t="s">
        <v>4</v>
      </c>
    </row>
    <row r="587" spans="1:24" x14ac:dyDescent="0.25">
      <c r="A587" s="242" t="s">
        <v>1005</v>
      </c>
      <c r="B587" s="222">
        <v>322</v>
      </c>
      <c r="C587" s="223">
        <v>1959</v>
      </c>
      <c r="D587" s="224" t="s">
        <v>1</v>
      </c>
      <c r="E587" s="224" t="s">
        <v>593</v>
      </c>
      <c r="F587" s="225" t="s">
        <v>4</v>
      </c>
      <c r="H587" t="str">
        <f t="shared" si="36"/>
        <v>1959</v>
      </c>
      <c r="I587" s="36" t="s">
        <v>2490</v>
      </c>
      <c r="J587" t="str">
        <f t="shared" si="37"/>
        <v>Masculino</v>
      </c>
      <c r="K587" s="36" t="s">
        <v>2490</v>
      </c>
      <c r="L587" t="str">
        <f t="shared" si="38"/>
        <v>Até 3o kyu</v>
      </c>
      <c r="M587" s="36" t="s">
        <v>2490</v>
      </c>
      <c r="N587" t="str">
        <f t="shared" si="39"/>
        <v>KUMITE</v>
      </c>
      <c r="R587" t="s">
        <v>2488</v>
      </c>
      <c r="S587" t="s">
        <v>2490</v>
      </c>
      <c r="T587" t="s">
        <v>1</v>
      </c>
      <c r="U587" t="s">
        <v>2490</v>
      </c>
      <c r="V587" t="s">
        <v>593</v>
      </c>
      <c r="W587" t="s">
        <v>2490</v>
      </c>
      <c r="X587" t="s">
        <v>4</v>
      </c>
    </row>
    <row r="588" spans="1:24" x14ac:dyDescent="0.25">
      <c r="A588" s="242" t="s">
        <v>1006</v>
      </c>
      <c r="B588" s="222">
        <v>322</v>
      </c>
      <c r="C588" s="223">
        <v>1960</v>
      </c>
      <c r="D588" s="224" t="s">
        <v>1</v>
      </c>
      <c r="E588" s="224" t="s">
        <v>593</v>
      </c>
      <c r="F588" s="225" t="s">
        <v>4</v>
      </c>
      <c r="H588" t="str">
        <f t="shared" si="36"/>
        <v>1960</v>
      </c>
      <c r="I588" s="36" t="s">
        <v>2490</v>
      </c>
      <c r="J588" t="str">
        <f t="shared" si="37"/>
        <v>Masculino</v>
      </c>
      <c r="K588" s="36" t="s">
        <v>2490</v>
      </c>
      <c r="L588" t="str">
        <f t="shared" si="38"/>
        <v>Até 3o kyu</v>
      </c>
      <c r="M588" s="36" t="s">
        <v>2490</v>
      </c>
      <c r="N588" t="str">
        <f t="shared" si="39"/>
        <v>KUMITE</v>
      </c>
      <c r="R588" t="s">
        <v>2489</v>
      </c>
      <c r="S588" t="s">
        <v>2490</v>
      </c>
      <c r="T588" t="s">
        <v>1</v>
      </c>
      <c r="U588" t="s">
        <v>2490</v>
      </c>
      <c r="V588" t="s">
        <v>593</v>
      </c>
      <c r="W588" t="s">
        <v>2490</v>
      </c>
      <c r="X588" t="s">
        <v>4</v>
      </c>
    </row>
    <row r="589" spans="1:24" x14ac:dyDescent="0.25">
      <c r="A589" s="242" t="s">
        <v>1007</v>
      </c>
      <c r="B589" s="222">
        <v>322</v>
      </c>
      <c r="C589" s="223">
        <v>1961</v>
      </c>
      <c r="D589" s="224" t="s">
        <v>1</v>
      </c>
      <c r="E589" s="224" t="s">
        <v>593</v>
      </c>
      <c r="F589" s="225" t="s">
        <v>4</v>
      </c>
      <c r="H589" t="str">
        <f t="shared" si="36"/>
        <v>1961</v>
      </c>
      <c r="I589" s="36" t="s">
        <v>2490</v>
      </c>
      <c r="J589" t="str">
        <f t="shared" si="37"/>
        <v>Masculino</v>
      </c>
      <c r="K589" s="36" t="s">
        <v>2490</v>
      </c>
      <c r="L589" t="str">
        <f t="shared" si="38"/>
        <v>Até 3o kyu</v>
      </c>
      <c r="M589" s="36" t="s">
        <v>2490</v>
      </c>
      <c r="N589" t="str">
        <f t="shared" si="39"/>
        <v>KUMITE</v>
      </c>
      <c r="R589" t="s">
        <v>2444</v>
      </c>
      <c r="S589" t="s">
        <v>2490</v>
      </c>
      <c r="T589" t="s">
        <v>1</v>
      </c>
      <c r="U589" t="s">
        <v>2490</v>
      </c>
      <c r="V589" t="s">
        <v>593</v>
      </c>
      <c r="W589" t="s">
        <v>2490</v>
      </c>
      <c r="X589" t="s">
        <v>4</v>
      </c>
    </row>
    <row r="590" spans="1:24" x14ac:dyDescent="0.25">
      <c r="A590" s="242" t="s">
        <v>1008</v>
      </c>
      <c r="B590" s="222">
        <v>322</v>
      </c>
      <c r="C590" s="223">
        <v>1962</v>
      </c>
      <c r="D590" s="224" t="s">
        <v>1</v>
      </c>
      <c r="E590" s="224" t="s">
        <v>593</v>
      </c>
      <c r="F590" s="225" t="s">
        <v>4</v>
      </c>
      <c r="H590" t="str">
        <f t="shared" si="36"/>
        <v>1962</v>
      </c>
      <c r="I590" s="36" t="s">
        <v>2490</v>
      </c>
      <c r="J590" t="str">
        <f t="shared" si="37"/>
        <v>Masculino</v>
      </c>
      <c r="K590" s="36" t="s">
        <v>2490</v>
      </c>
      <c r="L590" t="str">
        <f t="shared" si="38"/>
        <v>Até 3o kyu</v>
      </c>
      <c r="M590" s="36" t="s">
        <v>2490</v>
      </c>
      <c r="N590" t="str">
        <f t="shared" si="39"/>
        <v>KUMITE</v>
      </c>
      <c r="R590" t="s">
        <v>2445</v>
      </c>
      <c r="S590" t="s">
        <v>2490</v>
      </c>
      <c r="T590" t="s">
        <v>1</v>
      </c>
      <c r="U590" t="s">
        <v>2490</v>
      </c>
      <c r="V590" t="s">
        <v>593</v>
      </c>
      <c r="W590" t="s">
        <v>2490</v>
      </c>
      <c r="X590" t="s">
        <v>4</v>
      </c>
    </row>
    <row r="591" spans="1:24" x14ac:dyDescent="0.25">
      <c r="A591" s="242" t="s">
        <v>1009</v>
      </c>
      <c r="B591" s="222">
        <v>322</v>
      </c>
      <c r="C591" s="223">
        <v>1963</v>
      </c>
      <c r="D591" s="224" t="s">
        <v>1</v>
      </c>
      <c r="E591" s="224" t="s">
        <v>593</v>
      </c>
      <c r="F591" s="225" t="s">
        <v>4</v>
      </c>
      <c r="H591" t="str">
        <f t="shared" si="36"/>
        <v>1963</v>
      </c>
      <c r="I591" s="36" t="s">
        <v>2490</v>
      </c>
      <c r="J591" t="str">
        <f t="shared" si="37"/>
        <v>Masculino</v>
      </c>
      <c r="K591" s="36" t="s">
        <v>2490</v>
      </c>
      <c r="L591" t="str">
        <f t="shared" si="38"/>
        <v>Até 3o kyu</v>
      </c>
      <c r="M591" s="36" t="s">
        <v>2490</v>
      </c>
      <c r="N591" t="str">
        <f t="shared" si="39"/>
        <v>KUMITE</v>
      </c>
      <c r="R591" t="s">
        <v>2446</v>
      </c>
      <c r="S591" t="s">
        <v>2490</v>
      </c>
      <c r="T591" t="s">
        <v>1</v>
      </c>
      <c r="U591" t="s">
        <v>2490</v>
      </c>
      <c r="V591" t="s">
        <v>593</v>
      </c>
      <c r="W591" t="s">
        <v>2490</v>
      </c>
      <c r="X591" t="s">
        <v>4</v>
      </c>
    </row>
    <row r="592" spans="1:24" x14ac:dyDescent="0.25">
      <c r="A592" s="242" t="s">
        <v>1010</v>
      </c>
      <c r="B592" s="222">
        <v>322</v>
      </c>
      <c r="C592" s="223">
        <v>1964</v>
      </c>
      <c r="D592" s="224" t="s">
        <v>1</v>
      </c>
      <c r="E592" s="224" t="s">
        <v>593</v>
      </c>
      <c r="F592" s="225" t="s">
        <v>4</v>
      </c>
      <c r="H592" t="str">
        <f t="shared" si="36"/>
        <v>1964</v>
      </c>
      <c r="I592" s="36" t="s">
        <v>2490</v>
      </c>
      <c r="J592" t="str">
        <f t="shared" si="37"/>
        <v>Masculino</v>
      </c>
      <c r="K592" s="36" t="s">
        <v>2490</v>
      </c>
      <c r="L592" t="str">
        <f t="shared" si="38"/>
        <v>Até 3o kyu</v>
      </c>
      <c r="M592" s="36" t="s">
        <v>2490</v>
      </c>
      <c r="N592" t="str">
        <f t="shared" si="39"/>
        <v>KUMITE</v>
      </c>
      <c r="R592" t="s">
        <v>2447</v>
      </c>
      <c r="S592" t="s">
        <v>2490</v>
      </c>
      <c r="T592" t="s">
        <v>1</v>
      </c>
      <c r="U592" t="s">
        <v>2490</v>
      </c>
      <c r="V592" t="s">
        <v>593</v>
      </c>
      <c r="W592" t="s">
        <v>2490</v>
      </c>
      <c r="X592" t="s">
        <v>4</v>
      </c>
    </row>
    <row r="593" spans="1:24" x14ac:dyDescent="0.25">
      <c r="A593" s="242" t="s">
        <v>1011</v>
      </c>
      <c r="B593" s="222">
        <v>322</v>
      </c>
      <c r="C593" s="223">
        <v>1965</v>
      </c>
      <c r="D593" s="224" t="s">
        <v>1</v>
      </c>
      <c r="E593" s="224" t="s">
        <v>593</v>
      </c>
      <c r="F593" s="225" t="s">
        <v>4</v>
      </c>
      <c r="H593" t="str">
        <f t="shared" si="36"/>
        <v>1965</v>
      </c>
      <c r="I593" s="36" t="s">
        <v>2490</v>
      </c>
      <c r="J593" t="str">
        <f t="shared" si="37"/>
        <v>Masculino</v>
      </c>
      <c r="K593" s="36" t="s">
        <v>2490</v>
      </c>
      <c r="L593" t="str">
        <f t="shared" si="38"/>
        <v>Até 3o kyu</v>
      </c>
      <c r="M593" s="36" t="s">
        <v>2490</v>
      </c>
      <c r="N593" t="str">
        <f t="shared" si="39"/>
        <v>KUMITE</v>
      </c>
      <c r="R593" t="s">
        <v>2448</v>
      </c>
      <c r="S593" t="s">
        <v>2490</v>
      </c>
      <c r="T593" t="s">
        <v>1</v>
      </c>
      <c r="U593" t="s">
        <v>2490</v>
      </c>
      <c r="V593" t="s">
        <v>593</v>
      </c>
      <c r="W593" t="s">
        <v>2490</v>
      </c>
      <c r="X593" t="s">
        <v>4</v>
      </c>
    </row>
    <row r="594" spans="1:24" x14ac:dyDescent="0.25">
      <c r="A594" s="242" t="s">
        <v>1012</v>
      </c>
      <c r="B594" s="222">
        <v>322</v>
      </c>
      <c r="C594" s="223">
        <v>1966</v>
      </c>
      <c r="D594" s="224" t="s">
        <v>1</v>
      </c>
      <c r="E594" s="224" t="s">
        <v>593</v>
      </c>
      <c r="F594" s="225" t="s">
        <v>4</v>
      </c>
      <c r="H594" t="str">
        <f t="shared" si="36"/>
        <v>1966</v>
      </c>
      <c r="I594" s="36" t="s">
        <v>2490</v>
      </c>
      <c r="J594" t="str">
        <f t="shared" si="37"/>
        <v>Masculino</v>
      </c>
      <c r="K594" s="36" t="s">
        <v>2490</v>
      </c>
      <c r="L594" t="str">
        <f t="shared" si="38"/>
        <v>Até 3o kyu</v>
      </c>
      <c r="M594" s="36" t="s">
        <v>2490</v>
      </c>
      <c r="N594" t="str">
        <f t="shared" si="39"/>
        <v>KUMITE</v>
      </c>
      <c r="R594" t="s">
        <v>2449</v>
      </c>
      <c r="S594" t="s">
        <v>2490</v>
      </c>
      <c r="T594" t="s">
        <v>1</v>
      </c>
      <c r="U594" t="s">
        <v>2490</v>
      </c>
      <c r="V594" t="s">
        <v>593</v>
      </c>
      <c r="W594" t="s">
        <v>2490</v>
      </c>
      <c r="X594" t="s">
        <v>4</v>
      </c>
    </row>
    <row r="595" spans="1:24" x14ac:dyDescent="0.25">
      <c r="A595" s="242" t="s">
        <v>1013</v>
      </c>
      <c r="B595" s="222">
        <v>322</v>
      </c>
      <c r="C595" s="223">
        <v>1967</v>
      </c>
      <c r="D595" s="224" t="s">
        <v>1</v>
      </c>
      <c r="E595" s="224" t="s">
        <v>593</v>
      </c>
      <c r="F595" s="225" t="s">
        <v>4</v>
      </c>
      <c r="H595" t="str">
        <f t="shared" si="36"/>
        <v>1967</v>
      </c>
      <c r="I595" s="36" t="s">
        <v>2490</v>
      </c>
      <c r="J595" t="str">
        <f t="shared" si="37"/>
        <v>Masculino</v>
      </c>
      <c r="K595" s="36" t="s">
        <v>2490</v>
      </c>
      <c r="L595" t="str">
        <f t="shared" si="38"/>
        <v>Até 3o kyu</v>
      </c>
      <c r="M595" s="36" t="s">
        <v>2490</v>
      </c>
      <c r="N595" t="str">
        <f t="shared" si="39"/>
        <v>KUMITE</v>
      </c>
      <c r="R595" t="s">
        <v>2450</v>
      </c>
      <c r="S595" t="s">
        <v>2490</v>
      </c>
      <c r="T595" t="s">
        <v>1</v>
      </c>
      <c r="U595" t="s">
        <v>2490</v>
      </c>
      <c r="V595" t="s">
        <v>593</v>
      </c>
      <c r="W595" t="s">
        <v>2490</v>
      </c>
      <c r="X595" t="s">
        <v>4</v>
      </c>
    </row>
    <row r="596" spans="1:24" x14ac:dyDescent="0.25">
      <c r="A596" s="242" t="s">
        <v>1014</v>
      </c>
      <c r="B596" s="222">
        <v>322</v>
      </c>
      <c r="C596" s="223">
        <v>1968</v>
      </c>
      <c r="D596" s="224" t="s">
        <v>1</v>
      </c>
      <c r="E596" s="224" t="s">
        <v>593</v>
      </c>
      <c r="F596" s="225" t="s">
        <v>4</v>
      </c>
      <c r="H596" t="str">
        <f t="shared" si="36"/>
        <v>1968</v>
      </c>
      <c r="I596" s="36" t="s">
        <v>2490</v>
      </c>
      <c r="J596" t="str">
        <f t="shared" si="37"/>
        <v>Masculino</v>
      </c>
      <c r="K596" s="36" t="s">
        <v>2490</v>
      </c>
      <c r="L596" t="str">
        <f t="shared" si="38"/>
        <v>Até 3o kyu</v>
      </c>
      <c r="M596" s="36" t="s">
        <v>2490</v>
      </c>
      <c r="N596" t="str">
        <f t="shared" si="39"/>
        <v>KUMITE</v>
      </c>
      <c r="R596" t="s">
        <v>2451</v>
      </c>
      <c r="S596" t="s">
        <v>2490</v>
      </c>
      <c r="T596" t="s">
        <v>1</v>
      </c>
      <c r="U596" t="s">
        <v>2490</v>
      </c>
      <c r="V596" t="s">
        <v>593</v>
      </c>
      <c r="W596" t="s">
        <v>2490</v>
      </c>
      <c r="X596" t="s">
        <v>4</v>
      </c>
    </row>
    <row r="597" spans="1:24" x14ac:dyDescent="0.25">
      <c r="A597" s="242" t="s">
        <v>1015</v>
      </c>
      <c r="B597" s="222">
        <v>322</v>
      </c>
      <c r="C597" s="223">
        <v>1969</v>
      </c>
      <c r="D597" s="224" t="s">
        <v>1</v>
      </c>
      <c r="E597" s="224" t="s">
        <v>593</v>
      </c>
      <c r="F597" s="225" t="s">
        <v>4</v>
      </c>
      <c r="H597" t="str">
        <f t="shared" si="36"/>
        <v>1969</v>
      </c>
      <c r="I597" s="36" t="s">
        <v>2490</v>
      </c>
      <c r="J597" t="str">
        <f t="shared" si="37"/>
        <v>Masculino</v>
      </c>
      <c r="K597" s="36" t="s">
        <v>2490</v>
      </c>
      <c r="L597" t="str">
        <f t="shared" si="38"/>
        <v>Até 3o kyu</v>
      </c>
      <c r="M597" s="36" t="s">
        <v>2490</v>
      </c>
      <c r="N597" t="str">
        <f t="shared" si="39"/>
        <v>KUMITE</v>
      </c>
      <c r="R597" t="s">
        <v>2452</v>
      </c>
      <c r="S597" t="s">
        <v>2490</v>
      </c>
      <c r="T597" t="s">
        <v>1</v>
      </c>
      <c r="U597" t="s">
        <v>2490</v>
      </c>
      <c r="V597" t="s">
        <v>593</v>
      </c>
      <c r="W597" t="s">
        <v>2490</v>
      </c>
      <c r="X597" t="s">
        <v>4</v>
      </c>
    </row>
    <row r="598" spans="1:24" x14ac:dyDescent="0.25">
      <c r="A598" s="242" t="s">
        <v>1016</v>
      </c>
      <c r="B598" s="222">
        <v>322</v>
      </c>
      <c r="C598" s="223">
        <v>1970</v>
      </c>
      <c r="D598" s="224" t="s">
        <v>1</v>
      </c>
      <c r="E598" s="224" t="s">
        <v>593</v>
      </c>
      <c r="F598" s="225" t="s">
        <v>4</v>
      </c>
      <c r="H598" t="str">
        <f t="shared" si="36"/>
        <v>1970</v>
      </c>
      <c r="I598" s="36" t="s">
        <v>2490</v>
      </c>
      <c r="J598" t="str">
        <f t="shared" si="37"/>
        <v>Masculino</v>
      </c>
      <c r="K598" s="36" t="s">
        <v>2490</v>
      </c>
      <c r="L598" t="str">
        <f t="shared" si="38"/>
        <v>Até 3o kyu</v>
      </c>
      <c r="M598" s="36" t="s">
        <v>2490</v>
      </c>
      <c r="N598" t="str">
        <f t="shared" si="39"/>
        <v>KUMITE</v>
      </c>
      <c r="R598" t="s">
        <v>2453</v>
      </c>
      <c r="S598" t="s">
        <v>2490</v>
      </c>
      <c r="T598" t="s">
        <v>1</v>
      </c>
      <c r="U598" t="s">
        <v>2490</v>
      </c>
      <c r="V598" t="s">
        <v>593</v>
      </c>
      <c r="W598" t="s">
        <v>2490</v>
      </c>
      <c r="X598" t="s">
        <v>4</v>
      </c>
    </row>
    <row r="599" spans="1:24" x14ac:dyDescent="0.25">
      <c r="A599" s="242" t="s">
        <v>1017</v>
      </c>
      <c r="B599" s="222">
        <v>322</v>
      </c>
      <c r="C599" s="223">
        <v>1971</v>
      </c>
      <c r="D599" s="224" t="s">
        <v>1</v>
      </c>
      <c r="E599" s="224" t="s">
        <v>593</v>
      </c>
      <c r="F599" s="225" t="s">
        <v>4</v>
      </c>
      <c r="H599" t="str">
        <f t="shared" si="36"/>
        <v>1971</v>
      </c>
      <c r="I599" s="36" t="s">
        <v>2490</v>
      </c>
      <c r="J599" t="str">
        <f t="shared" si="37"/>
        <v>Masculino</v>
      </c>
      <c r="K599" s="36" t="s">
        <v>2490</v>
      </c>
      <c r="L599" t="str">
        <f t="shared" si="38"/>
        <v>Até 3o kyu</v>
      </c>
      <c r="M599" s="36" t="s">
        <v>2490</v>
      </c>
      <c r="N599" t="str">
        <f t="shared" si="39"/>
        <v>KUMITE</v>
      </c>
      <c r="R599" t="s">
        <v>2434</v>
      </c>
      <c r="S599" t="s">
        <v>2490</v>
      </c>
      <c r="T599" t="s">
        <v>1</v>
      </c>
      <c r="U599" t="s">
        <v>2490</v>
      </c>
      <c r="V599" t="s">
        <v>593</v>
      </c>
      <c r="W599" t="s">
        <v>2490</v>
      </c>
      <c r="X599" t="s">
        <v>4</v>
      </c>
    </row>
    <row r="600" spans="1:24" x14ac:dyDescent="0.25">
      <c r="A600" s="211" t="s">
        <v>2153</v>
      </c>
      <c r="B600" s="212">
        <v>323</v>
      </c>
      <c r="C600" s="220">
        <v>1926</v>
      </c>
      <c r="D600" s="216" t="s">
        <v>1</v>
      </c>
      <c r="E600" s="216" t="s">
        <v>596</v>
      </c>
      <c r="F600" s="217" t="s">
        <v>4</v>
      </c>
      <c r="H600" t="str">
        <f t="shared" si="36"/>
        <v>1926</v>
      </c>
      <c r="I600" s="36" t="s">
        <v>2490</v>
      </c>
      <c r="J600" t="str">
        <f t="shared" si="37"/>
        <v>Masculino</v>
      </c>
      <c r="K600" s="36" t="s">
        <v>2490</v>
      </c>
      <c r="L600" t="str">
        <f t="shared" si="38"/>
        <v>2o kyu e acima</v>
      </c>
      <c r="M600" s="36" t="s">
        <v>2490</v>
      </c>
      <c r="N600" t="str">
        <f>_xlfn.CONCAT(F600)</f>
        <v>KUMITE</v>
      </c>
      <c r="O600" t="s">
        <v>2720</v>
      </c>
      <c r="P600">
        <v>-67</v>
      </c>
      <c r="R600" t="s">
        <v>2455</v>
      </c>
      <c r="S600" t="s">
        <v>2490</v>
      </c>
      <c r="T600" t="s">
        <v>1</v>
      </c>
      <c r="U600" t="s">
        <v>2490</v>
      </c>
      <c r="V600" t="s">
        <v>596</v>
      </c>
      <c r="W600" t="s">
        <v>2490</v>
      </c>
      <c r="X600" t="s">
        <v>4</v>
      </c>
    </row>
    <row r="601" spans="1:24" x14ac:dyDescent="0.25">
      <c r="A601" s="211" t="s">
        <v>2154</v>
      </c>
      <c r="B601" s="212">
        <v>323</v>
      </c>
      <c r="C601" s="220">
        <v>1927</v>
      </c>
      <c r="D601" s="216" t="s">
        <v>1</v>
      </c>
      <c r="E601" s="216" t="s">
        <v>596</v>
      </c>
      <c r="F601" s="217" t="s">
        <v>4</v>
      </c>
      <c r="H601" t="str">
        <f t="shared" si="36"/>
        <v>1927</v>
      </c>
      <c r="I601" s="36" t="s">
        <v>2490</v>
      </c>
      <c r="J601" t="str">
        <f t="shared" si="37"/>
        <v>Masculino</v>
      </c>
      <c r="K601" s="36" t="s">
        <v>2490</v>
      </c>
      <c r="L601" t="str">
        <f t="shared" si="38"/>
        <v>2o kyu e acima</v>
      </c>
      <c r="M601" s="36" t="s">
        <v>2490</v>
      </c>
      <c r="N601" t="str">
        <f t="shared" si="39"/>
        <v>KUMITE</v>
      </c>
      <c r="O601" t="s">
        <v>2720</v>
      </c>
      <c r="R601" t="s">
        <v>2456</v>
      </c>
      <c r="S601" t="s">
        <v>2490</v>
      </c>
      <c r="T601" t="s">
        <v>1</v>
      </c>
      <c r="U601" t="s">
        <v>2490</v>
      </c>
      <c r="V601" t="s">
        <v>596</v>
      </c>
      <c r="W601" t="s">
        <v>2490</v>
      </c>
      <c r="X601" t="s">
        <v>4</v>
      </c>
    </row>
    <row r="602" spans="1:24" x14ac:dyDescent="0.25">
      <c r="A602" s="211" t="s">
        <v>2155</v>
      </c>
      <c r="B602" s="212">
        <v>323</v>
      </c>
      <c r="C602" s="220">
        <v>1928</v>
      </c>
      <c r="D602" s="216" t="s">
        <v>1</v>
      </c>
      <c r="E602" s="216" t="s">
        <v>596</v>
      </c>
      <c r="F602" s="217" t="s">
        <v>4</v>
      </c>
      <c r="H602" t="str">
        <f t="shared" si="36"/>
        <v>1928</v>
      </c>
      <c r="I602" s="36" t="s">
        <v>2490</v>
      </c>
      <c r="J602" t="str">
        <f t="shared" si="37"/>
        <v>Masculino</v>
      </c>
      <c r="K602" s="36" t="s">
        <v>2490</v>
      </c>
      <c r="L602" t="str">
        <f t="shared" si="38"/>
        <v>2o kyu e acima</v>
      </c>
      <c r="M602" s="36" t="s">
        <v>2490</v>
      </c>
      <c r="N602" t="str">
        <f t="shared" si="39"/>
        <v>KUMITE</v>
      </c>
      <c r="O602" t="s">
        <v>2720</v>
      </c>
      <c r="R602" t="s">
        <v>2457</v>
      </c>
      <c r="S602" t="s">
        <v>2490</v>
      </c>
      <c r="T602" t="s">
        <v>1</v>
      </c>
      <c r="U602" t="s">
        <v>2490</v>
      </c>
      <c r="V602" t="s">
        <v>596</v>
      </c>
      <c r="W602" t="s">
        <v>2490</v>
      </c>
      <c r="X602" t="s">
        <v>4</v>
      </c>
    </row>
    <row r="603" spans="1:24" x14ac:dyDescent="0.25">
      <c r="A603" s="211" t="s">
        <v>2156</v>
      </c>
      <c r="B603" s="212">
        <v>323</v>
      </c>
      <c r="C603" s="220">
        <v>1929</v>
      </c>
      <c r="D603" s="216" t="s">
        <v>1</v>
      </c>
      <c r="E603" s="216" t="s">
        <v>596</v>
      </c>
      <c r="F603" s="217" t="s">
        <v>4</v>
      </c>
      <c r="H603" t="str">
        <f t="shared" si="36"/>
        <v>1929</v>
      </c>
      <c r="I603" s="36" t="s">
        <v>2490</v>
      </c>
      <c r="J603" t="str">
        <f t="shared" si="37"/>
        <v>Masculino</v>
      </c>
      <c r="K603" s="36" t="s">
        <v>2490</v>
      </c>
      <c r="L603" t="str">
        <f t="shared" si="38"/>
        <v>2o kyu e acima</v>
      </c>
      <c r="M603" s="36" t="s">
        <v>2490</v>
      </c>
      <c r="N603" t="str">
        <f t="shared" si="39"/>
        <v>KUMITE</v>
      </c>
      <c r="O603" t="s">
        <v>2720</v>
      </c>
      <c r="R603" t="s">
        <v>2458</v>
      </c>
      <c r="S603" t="s">
        <v>2490</v>
      </c>
      <c r="T603" t="s">
        <v>1</v>
      </c>
      <c r="U603" t="s">
        <v>2490</v>
      </c>
      <c r="V603" t="s">
        <v>596</v>
      </c>
      <c r="W603" t="s">
        <v>2490</v>
      </c>
      <c r="X603" t="s">
        <v>4</v>
      </c>
    </row>
    <row r="604" spans="1:24" x14ac:dyDescent="0.25">
      <c r="A604" s="211" t="s">
        <v>2157</v>
      </c>
      <c r="B604" s="212">
        <v>323</v>
      </c>
      <c r="C604" s="220">
        <v>1930</v>
      </c>
      <c r="D604" s="216" t="s">
        <v>1</v>
      </c>
      <c r="E604" s="216" t="s">
        <v>596</v>
      </c>
      <c r="F604" s="217" t="s">
        <v>4</v>
      </c>
      <c r="H604" t="str">
        <f t="shared" si="36"/>
        <v>1930</v>
      </c>
      <c r="I604" s="36" t="s">
        <v>2490</v>
      </c>
      <c r="J604" t="str">
        <f t="shared" si="37"/>
        <v>Masculino</v>
      </c>
      <c r="K604" s="36" t="s">
        <v>2490</v>
      </c>
      <c r="L604" t="str">
        <f t="shared" si="38"/>
        <v>2o kyu e acima</v>
      </c>
      <c r="M604" s="36" t="s">
        <v>2490</v>
      </c>
      <c r="N604" t="str">
        <f t="shared" si="39"/>
        <v>KUMITE</v>
      </c>
      <c r="O604" t="s">
        <v>2720</v>
      </c>
      <c r="R604" t="s">
        <v>2459</v>
      </c>
      <c r="S604" t="s">
        <v>2490</v>
      </c>
      <c r="T604" t="s">
        <v>1</v>
      </c>
      <c r="U604" t="s">
        <v>2490</v>
      </c>
      <c r="V604" t="s">
        <v>596</v>
      </c>
      <c r="W604" t="s">
        <v>2490</v>
      </c>
      <c r="X604" t="s">
        <v>4</v>
      </c>
    </row>
    <row r="605" spans="1:24" x14ac:dyDescent="0.25">
      <c r="A605" s="211" t="s">
        <v>2158</v>
      </c>
      <c r="B605" s="212">
        <v>323</v>
      </c>
      <c r="C605" s="220">
        <v>1931</v>
      </c>
      <c r="D605" s="216" t="s">
        <v>1</v>
      </c>
      <c r="E605" s="216" t="s">
        <v>596</v>
      </c>
      <c r="F605" s="217" t="s">
        <v>4</v>
      </c>
      <c r="H605" t="str">
        <f t="shared" si="36"/>
        <v>1931</v>
      </c>
      <c r="I605" s="36" t="s">
        <v>2490</v>
      </c>
      <c r="J605" t="str">
        <f t="shared" si="37"/>
        <v>Masculino</v>
      </c>
      <c r="K605" s="36" t="s">
        <v>2490</v>
      </c>
      <c r="L605" t="str">
        <f t="shared" si="38"/>
        <v>2o kyu e acima</v>
      </c>
      <c r="M605" s="36" t="s">
        <v>2490</v>
      </c>
      <c r="N605" t="str">
        <f t="shared" si="39"/>
        <v>KUMITE</v>
      </c>
      <c r="O605" t="s">
        <v>2720</v>
      </c>
      <c r="R605" t="s">
        <v>2460</v>
      </c>
      <c r="S605" t="s">
        <v>2490</v>
      </c>
      <c r="T605" t="s">
        <v>1</v>
      </c>
      <c r="U605" t="s">
        <v>2490</v>
      </c>
      <c r="V605" t="s">
        <v>596</v>
      </c>
      <c r="W605" t="s">
        <v>2490</v>
      </c>
      <c r="X605" t="s">
        <v>4</v>
      </c>
    </row>
    <row r="606" spans="1:24" x14ac:dyDescent="0.25">
      <c r="A606" s="211" t="s">
        <v>2159</v>
      </c>
      <c r="B606" s="212">
        <v>323</v>
      </c>
      <c r="C606" s="220">
        <v>1932</v>
      </c>
      <c r="D606" s="216" t="s">
        <v>1</v>
      </c>
      <c r="E606" s="216" t="s">
        <v>596</v>
      </c>
      <c r="F606" s="217" t="s">
        <v>4</v>
      </c>
      <c r="H606" t="str">
        <f t="shared" si="36"/>
        <v>1932</v>
      </c>
      <c r="I606" s="36" t="s">
        <v>2490</v>
      </c>
      <c r="J606" t="str">
        <f t="shared" si="37"/>
        <v>Masculino</v>
      </c>
      <c r="K606" s="36" t="s">
        <v>2490</v>
      </c>
      <c r="L606" t="str">
        <f t="shared" si="38"/>
        <v>2o kyu e acima</v>
      </c>
      <c r="M606" s="36" t="s">
        <v>2490</v>
      </c>
      <c r="N606" t="str">
        <f t="shared" si="39"/>
        <v>KUMITE</v>
      </c>
      <c r="O606" t="s">
        <v>2720</v>
      </c>
      <c r="R606" t="s">
        <v>2461</v>
      </c>
      <c r="S606" t="s">
        <v>2490</v>
      </c>
      <c r="T606" t="s">
        <v>1</v>
      </c>
      <c r="U606" t="s">
        <v>2490</v>
      </c>
      <c r="V606" t="s">
        <v>596</v>
      </c>
      <c r="W606" t="s">
        <v>2490</v>
      </c>
      <c r="X606" t="s">
        <v>4</v>
      </c>
    </row>
    <row r="607" spans="1:24" x14ac:dyDescent="0.25">
      <c r="A607" s="211" t="s">
        <v>2160</v>
      </c>
      <c r="B607" s="212">
        <v>323</v>
      </c>
      <c r="C607" s="220">
        <v>1933</v>
      </c>
      <c r="D607" s="216" t="s">
        <v>1</v>
      </c>
      <c r="E607" s="216" t="s">
        <v>596</v>
      </c>
      <c r="F607" s="217" t="s">
        <v>4</v>
      </c>
      <c r="H607" t="str">
        <f t="shared" si="36"/>
        <v>1933</v>
      </c>
      <c r="I607" s="36" t="s">
        <v>2490</v>
      </c>
      <c r="J607" t="str">
        <f t="shared" si="37"/>
        <v>Masculino</v>
      </c>
      <c r="K607" s="36" t="s">
        <v>2490</v>
      </c>
      <c r="L607" t="str">
        <f t="shared" si="38"/>
        <v>2o kyu e acima</v>
      </c>
      <c r="M607" s="36" t="s">
        <v>2490</v>
      </c>
      <c r="N607" t="str">
        <f t="shared" si="39"/>
        <v>KUMITE</v>
      </c>
      <c r="O607" t="s">
        <v>2720</v>
      </c>
      <c r="R607" t="s">
        <v>2462</v>
      </c>
      <c r="S607" t="s">
        <v>2490</v>
      </c>
      <c r="T607" t="s">
        <v>1</v>
      </c>
      <c r="U607" t="s">
        <v>2490</v>
      </c>
      <c r="V607" t="s">
        <v>596</v>
      </c>
      <c r="W607" t="s">
        <v>2490</v>
      </c>
      <c r="X607" t="s">
        <v>4</v>
      </c>
    </row>
    <row r="608" spans="1:24" x14ac:dyDescent="0.25">
      <c r="A608" s="211" t="s">
        <v>2161</v>
      </c>
      <c r="B608" s="212">
        <v>323</v>
      </c>
      <c r="C608" s="220">
        <v>1934</v>
      </c>
      <c r="D608" s="216" t="s">
        <v>1</v>
      </c>
      <c r="E608" s="216" t="s">
        <v>596</v>
      </c>
      <c r="F608" s="217" t="s">
        <v>4</v>
      </c>
      <c r="H608" t="str">
        <f t="shared" si="36"/>
        <v>1934</v>
      </c>
      <c r="I608" s="36" t="s">
        <v>2490</v>
      </c>
      <c r="J608" t="str">
        <f t="shared" si="37"/>
        <v>Masculino</v>
      </c>
      <c r="K608" s="36" t="s">
        <v>2490</v>
      </c>
      <c r="L608" t="str">
        <f t="shared" si="38"/>
        <v>2o kyu e acima</v>
      </c>
      <c r="M608" s="36" t="s">
        <v>2490</v>
      </c>
      <c r="N608" t="str">
        <f t="shared" si="39"/>
        <v>KUMITE</v>
      </c>
      <c r="O608" t="s">
        <v>2720</v>
      </c>
      <c r="R608" t="s">
        <v>2463</v>
      </c>
      <c r="S608" t="s">
        <v>2490</v>
      </c>
      <c r="T608" t="s">
        <v>1</v>
      </c>
      <c r="U608" t="s">
        <v>2490</v>
      </c>
      <c r="V608" t="s">
        <v>596</v>
      </c>
      <c r="W608" t="s">
        <v>2490</v>
      </c>
      <c r="X608" t="s">
        <v>4</v>
      </c>
    </row>
    <row r="609" spans="1:24" x14ac:dyDescent="0.25">
      <c r="A609" s="211" t="s">
        <v>2162</v>
      </c>
      <c r="B609" s="212">
        <v>323</v>
      </c>
      <c r="C609" s="220">
        <v>1935</v>
      </c>
      <c r="D609" s="216" t="s">
        <v>1</v>
      </c>
      <c r="E609" s="216" t="s">
        <v>596</v>
      </c>
      <c r="F609" s="217" t="s">
        <v>4</v>
      </c>
      <c r="H609" t="str">
        <f t="shared" si="36"/>
        <v>1935</v>
      </c>
      <c r="I609" s="36" t="s">
        <v>2490</v>
      </c>
      <c r="J609" t="str">
        <f t="shared" si="37"/>
        <v>Masculino</v>
      </c>
      <c r="K609" s="36" t="s">
        <v>2490</v>
      </c>
      <c r="L609" t="str">
        <f t="shared" si="38"/>
        <v>2o kyu e acima</v>
      </c>
      <c r="M609" s="36" t="s">
        <v>2490</v>
      </c>
      <c r="N609" t="str">
        <f t="shared" si="39"/>
        <v>KUMITE</v>
      </c>
      <c r="O609" t="s">
        <v>2720</v>
      </c>
      <c r="R609" t="s">
        <v>2464</v>
      </c>
      <c r="S609" t="s">
        <v>2490</v>
      </c>
      <c r="T609" t="s">
        <v>1</v>
      </c>
      <c r="U609" t="s">
        <v>2490</v>
      </c>
      <c r="V609" t="s">
        <v>596</v>
      </c>
      <c r="W609" t="s">
        <v>2490</v>
      </c>
      <c r="X609" t="s">
        <v>4</v>
      </c>
    </row>
    <row r="610" spans="1:24" x14ac:dyDescent="0.25">
      <c r="A610" s="211" t="s">
        <v>2163</v>
      </c>
      <c r="B610" s="212">
        <v>323</v>
      </c>
      <c r="C610" s="220">
        <v>1936</v>
      </c>
      <c r="D610" s="216" t="s">
        <v>1</v>
      </c>
      <c r="E610" s="216" t="s">
        <v>596</v>
      </c>
      <c r="F610" s="217" t="s">
        <v>4</v>
      </c>
      <c r="H610" t="str">
        <f t="shared" si="36"/>
        <v>1936</v>
      </c>
      <c r="I610" s="36" t="s">
        <v>2490</v>
      </c>
      <c r="J610" t="str">
        <f t="shared" si="37"/>
        <v>Masculino</v>
      </c>
      <c r="K610" s="36" t="s">
        <v>2490</v>
      </c>
      <c r="L610" t="str">
        <f t="shared" si="38"/>
        <v>2o kyu e acima</v>
      </c>
      <c r="M610" s="36" t="s">
        <v>2490</v>
      </c>
      <c r="N610" t="str">
        <f t="shared" si="39"/>
        <v>KUMITE</v>
      </c>
      <c r="O610" t="s">
        <v>2720</v>
      </c>
      <c r="R610" t="s">
        <v>2465</v>
      </c>
      <c r="S610" t="s">
        <v>2490</v>
      </c>
      <c r="T610" t="s">
        <v>1</v>
      </c>
      <c r="U610" t="s">
        <v>2490</v>
      </c>
      <c r="V610" t="s">
        <v>596</v>
      </c>
      <c r="W610" t="s">
        <v>2490</v>
      </c>
      <c r="X610" t="s">
        <v>4</v>
      </c>
    </row>
    <row r="611" spans="1:24" x14ac:dyDescent="0.25">
      <c r="A611" s="211" t="s">
        <v>2164</v>
      </c>
      <c r="B611" s="212">
        <v>323</v>
      </c>
      <c r="C611" s="220">
        <v>1937</v>
      </c>
      <c r="D611" s="216" t="s">
        <v>1</v>
      </c>
      <c r="E611" s="216" t="s">
        <v>596</v>
      </c>
      <c r="F611" s="217" t="s">
        <v>4</v>
      </c>
      <c r="H611" t="str">
        <f t="shared" si="36"/>
        <v>1937</v>
      </c>
      <c r="I611" s="36" t="s">
        <v>2490</v>
      </c>
      <c r="J611" t="str">
        <f t="shared" si="37"/>
        <v>Masculino</v>
      </c>
      <c r="K611" s="36" t="s">
        <v>2490</v>
      </c>
      <c r="L611" t="str">
        <f t="shared" si="38"/>
        <v>2o kyu e acima</v>
      </c>
      <c r="M611" s="36" t="s">
        <v>2490</v>
      </c>
      <c r="N611" t="str">
        <f t="shared" si="39"/>
        <v>KUMITE</v>
      </c>
      <c r="O611" t="s">
        <v>2720</v>
      </c>
      <c r="R611" t="s">
        <v>2466</v>
      </c>
      <c r="S611" t="s">
        <v>2490</v>
      </c>
      <c r="T611" t="s">
        <v>1</v>
      </c>
      <c r="U611" t="s">
        <v>2490</v>
      </c>
      <c r="V611" t="s">
        <v>596</v>
      </c>
      <c r="W611" t="s">
        <v>2490</v>
      </c>
      <c r="X611" t="s">
        <v>4</v>
      </c>
    </row>
    <row r="612" spans="1:24" x14ac:dyDescent="0.25">
      <c r="A612" s="211" t="s">
        <v>2165</v>
      </c>
      <c r="B612" s="212">
        <v>323</v>
      </c>
      <c r="C612" s="220">
        <v>1938</v>
      </c>
      <c r="D612" s="216" t="s">
        <v>1</v>
      </c>
      <c r="E612" s="216" t="s">
        <v>596</v>
      </c>
      <c r="F612" s="217" t="s">
        <v>4</v>
      </c>
      <c r="H612" t="str">
        <f t="shared" si="36"/>
        <v>1938</v>
      </c>
      <c r="I612" s="36" t="s">
        <v>2490</v>
      </c>
      <c r="J612" t="str">
        <f t="shared" si="37"/>
        <v>Masculino</v>
      </c>
      <c r="K612" s="36" t="s">
        <v>2490</v>
      </c>
      <c r="L612" t="str">
        <f t="shared" si="38"/>
        <v>2o kyu e acima</v>
      </c>
      <c r="M612" s="36" t="s">
        <v>2490</v>
      </c>
      <c r="N612" t="str">
        <f t="shared" si="39"/>
        <v>KUMITE</v>
      </c>
      <c r="O612" t="s">
        <v>2720</v>
      </c>
      <c r="R612" t="s">
        <v>2467</v>
      </c>
      <c r="S612" t="s">
        <v>2490</v>
      </c>
      <c r="T612" t="s">
        <v>1</v>
      </c>
      <c r="U612" t="s">
        <v>2490</v>
      </c>
      <c r="V612" t="s">
        <v>596</v>
      </c>
      <c r="W612" t="s">
        <v>2490</v>
      </c>
      <c r="X612" t="s">
        <v>4</v>
      </c>
    </row>
    <row r="613" spans="1:24" x14ac:dyDescent="0.25">
      <c r="A613" s="211" t="s">
        <v>2166</v>
      </c>
      <c r="B613" s="212">
        <v>323</v>
      </c>
      <c r="C613" s="220">
        <v>1939</v>
      </c>
      <c r="D613" s="216" t="s">
        <v>1</v>
      </c>
      <c r="E613" s="216" t="s">
        <v>596</v>
      </c>
      <c r="F613" s="217" t="s">
        <v>4</v>
      </c>
      <c r="H613" t="str">
        <f t="shared" si="36"/>
        <v>1939</v>
      </c>
      <c r="I613" s="36" t="s">
        <v>2490</v>
      </c>
      <c r="J613" t="str">
        <f t="shared" si="37"/>
        <v>Masculino</v>
      </c>
      <c r="K613" s="36" t="s">
        <v>2490</v>
      </c>
      <c r="L613" t="str">
        <f t="shared" si="38"/>
        <v>2o kyu e acima</v>
      </c>
      <c r="M613" s="36" t="s">
        <v>2490</v>
      </c>
      <c r="N613" t="str">
        <f t="shared" si="39"/>
        <v>KUMITE</v>
      </c>
      <c r="O613" t="s">
        <v>2720</v>
      </c>
      <c r="R613" t="s">
        <v>2468</v>
      </c>
      <c r="S613" t="s">
        <v>2490</v>
      </c>
      <c r="T613" t="s">
        <v>1</v>
      </c>
      <c r="U613" t="s">
        <v>2490</v>
      </c>
      <c r="V613" t="s">
        <v>596</v>
      </c>
      <c r="W613" t="s">
        <v>2490</v>
      </c>
      <c r="X613" t="s">
        <v>4</v>
      </c>
    </row>
    <row r="614" spans="1:24" x14ac:dyDescent="0.25">
      <c r="A614" s="211" t="s">
        <v>2167</v>
      </c>
      <c r="B614" s="212">
        <v>323</v>
      </c>
      <c r="C614" s="220">
        <v>1940</v>
      </c>
      <c r="D614" s="216" t="s">
        <v>1</v>
      </c>
      <c r="E614" s="216" t="s">
        <v>596</v>
      </c>
      <c r="F614" s="217" t="s">
        <v>4</v>
      </c>
      <c r="H614" t="str">
        <f t="shared" si="36"/>
        <v>1940</v>
      </c>
      <c r="I614" s="36" t="s">
        <v>2490</v>
      </c>
      <c r="J614" t="str">
        <f t="shared" si="37"/>
        <v>Masculino</v>
      </c>
      <c r="K614" s="36" t="s">
        <v>2490</v>
      </c>
      <c r="L614" t="str">
        <f t="shared" si="38"/>
        <v>2o kyu e acima</v>
      </c>
      <c r="M614" s="36" t="s">
        <v>2490</v>
      </c>
      <c r="N614" t="str">
        <f t="shared" si="39"/>
        <v>KUMITE</v>
      </c>
      <c r="O614" t="s">
        <v>2720</v>
      </c>
      <c r="R614" t="s">
        <v>2469</v>
      </c>
      <c r="S614" t="s">
        <v>2490</v>
      </c>
      <c r="T614" t="s">
        <v>1</v>
      </c>
      <c r="U614" t="s">
        <v>2490</v>
      </c>
      <c r="V614" t="s">
        <v>596</v>
      </c>
      <c r="W614" t="s">
        <v>2490</v>
      </c>
      <c r="X614" t="s">
        <v>4</v>
      </c>
    </row>
    <row r="615" spans="1:24" x14ac:dyDescent="0.25">
      <c r="A615" s="211" t="s">
        <v>2168</v>
      </c>
      <c r="B615" s="212">
        <v>323</v>
      </c>
      <c r="C615" s="220">
        <v>1941</v>
      </c>
      <c r="D615" s="216" t="s">
        <v>1</v>
      </c>
      <c r="E615" s="216" t="s">
        <v>596</v>
      </c>
      <c r="F615" s="217" t="s">
        <v>4</v>
      </c>
      <c r="H615" t="str">
        <f t="shared" si="36"/>
        <v>1941</v>
      </c>
      <c r="I615" s="36" t="s">
        <v>2490</v>
      </c>
      <c r="J615" t="str">
        <f t="shared" si="37"/>
        <v>Masculino</v>
      </c>
      <c r="K615" s="36" t="s">
        <v>2490</v>
      </c>
      <c r="L615" t="str">
        <f t="shared" si="38"/>
        <v>2o kyu e acima</v>
      </c>
      <c r="M615" s="36" t="s">
        <v>2490</v>
      </c>
      <c r="N615" t="str">
        <f t="shared" si="39"/>
        <v>KUMITE</v>
      </c>
      <c r="O615" t="s">
        <v>2720</v>
      </c>
      <c r="R615" t="s">
        <v>2470</v>
      </c>
      <c r="S615" t="s">
        <v>2490</v>
      </c>
      <c r="T615" t="s">
        <v>1</v>
      </c>
      <c r="U615" t="s">
        <v>2490</v>
      </c>
      <c r="V615" t="s">
        <v>596</v>
      </c>
      <c r="W615" t="s">
        <v>2490</v>
      </c>
      <c r="X615" t="s">
        <v>4</v>
      </c>
    </row>
    <row r="616" spans="1:24" x14ac:dyDescent="0.25">
      <c r="A616" s="211" t="s">
        <v>2169</v>
      </c>
      <c r="B616" s="212">
        <v>323</v>
      </c>
      <c r="C616" s="220">
        <v>1942</v>
      </c>
      <c r="D616" s="216" t="s">
        <v>1</v>
      </c>
      <c r="E616" s="216" t="s">
        <v>596</v>
      </c>
      <c r="F616" s="217" t="s">
        <v>4</v>
      </c>
      <c r="H616" t="str">
        <f t="shared" si="36"/>
        <v>1942</v>
      </c>
      <c r="I616" s="36" t="s">
        <v>2490</v>
      </c>
      <c r="J616" t="str">
        <f t="shared" si="37"/>
        <v>Masculino</v>
      </c>
      <c r="K616" s="36" t="s">
        <v>2490</v>
      </c>
      <c r="L616" t="str">
        <f t="shared" si="38"/>
        <v>2o kyu e acima</v>
      </c>
      <c r="M616" s="36" t="s">
        <v>2490</v>
      </c>
      <c r="N616" t="str">
        <f t="shared" si="39"/>
        <v>KUMITE</v>
      </c>
      <c r="O616" t="s">
        <v>2720</v>
      </c>
      <c r="R616" t="s">
        <v>2471</v>
      </c>
      <c r="S616" t="s">
        <v>2490</v>
      </c>
      <c r="T616" t="s">
        <v>1</v>
      </c>
      <c r="U616" t="s">
        <v>2490</v>
      </c>
      <c r="V616" t="s">
        <v>596</v>
      </c>
      <c r="W616" t="s">
        <v>2490</v>
      </c>
      <c r="X616" t="s">
        <v>4</v>
      </c>
    </row>
    <row r="617" spans="1:24" x14ac:dyDescent="0.25">
      <c r="A617" s="211" t="s">
        <v>2170</v>
      </c>
      <c r="B617" s="212">
        <v>323</v>
      </c>
      <c r="C617" s="220">
        <v>1943</v>
      </c>
      <c r="D617" s="216" t="s">
        <v>1</v>
      </c>
      <c r="E617" s="216" t="s">
        <v>596</v>
      </c>
      <c r="F617" s="217" t="s">
        <v>4</v>
      </c>
      <c r="H617" t="str">
        <f t="shared" si="36"/>
        <v>1943</v>
      </c>
      <c r="I617" s="36" t="s">
        <v>2490</v>
      </c>
      <c r="J617" t="str">
        <f t="shared" si="37"/>
        <v>Masculino</v>
      </c>
      <c r="K617" s="36" t="s">
        <v>2490</v>
      </c>
      <c r="L617" t="str">
        <f t="shared" si="38"/>
        <v>2o kyu e acima</v>
      </c>
      <c r="M617" s="36" t="s">
        <v>2490</v>
      </c>
      <c r="N617" t="str">
        <f t="shared" si="39"/>
        <v>KUMITE</v>
      </c>
      <c r="O617" t="s">
        <v>2720</v>
      </c>
      <c r="R617" t="s">
        <v>2472</v>
      </c>
      <c r="S617" t="s">
        <v>2490</v>
      </c>
      <c r="T617" t="s">
        <v>1</v>
      </c>
      <c r="U617" t="s">
        <v>2490</v>
      </c>
      <c r="V617" t="s">
        <v>596</v>
      </c>
      <c r="W617" t="s">
        <v>2490</v>
      </c>
      <c r="X617" t="s">
        <v>4</v>
      </c>
    </row>
    <row r="618" spans="1:24" x14ac:dyDescent="0.25">
      <c r="A618" s="211" t="s">
        <v>2171</v>
      </c>
      <c r="B618" s="212">
        <v>323</v>
      </c>
      <c r="C618" s="220">
        <v>1944</v>
      </c>
      <c r="D618" s="216" t="s">
        <v>1</v>
      </c>
      <c r="E618" s="216" t="s">
        <v>596</v>
      </c>
      <c r="F618" s="217" t="s">
        <v>4</v>
      </c>
      <c r="H618" t="str">
        <f t="shared" si="36"/>
        <v>1944</v>
      </c>
      <c r="I618" s="36" t="s">
        <v>2490</v>
      </c>
      <c r="J618" t="str">
        <f t="shared" si="37"/>
        <v>Masculino</v>
      </c>
      <c r="K618" s="36" t="s">
        <v>2490</v>
      </c>
      <c r="L618" t="str">
        <f t="shared" si="38"/>
        <v>2o kyu e acima</v>
      </c>
      <c r="M618" s="36" t="s">
        <v>2490</v>
      </c>
      <c r="N618" t="str">
        <f t="shared" si="39"/>
        <v>KUMITE</v>
      </c>
      <c r="O618" t="s">
        <v>2720</v>
      </c>
      <c r="R618" t="s">
        <v>2473</v>
      </c>
      <c r="S618" t="s">
        <v>2490</v>
      </c>
      <c r="T618" t="s">
        <v>1</v>
      </c>
      <c r="U618" t="s">
        <v>2490</v>
      </c>
      <c r="V618" t="s">
        <v>596</v>
      </c>
      <c r="W618" t="s">
        <v>2490</v>
      </c>
      <c r="X618" t="s">
        <v>4</v>
      </c>
    </row>
    <row r="619" spans="1:24" x14ac:dyDescent="0.25">
      <c r="A619" s="211" t="s">
        <v>2172</v>
      </c>
      <c r="B619" s="212">
        <v>323</v>
      </c>
      <c r="C619" s="220">
        <v>1945</v>
      </c>
      <c r="D619" s="216" t="s">
        <v>1</v>
      </c>
      <c r="E619" s="216" t="s">
        <v>596</v>
      </c>
      <c r="F619" s="217" t="s">
        <v>4</v>
      </c>
      <c r="H619" t="str">
        <f t="shared" si="36"/>
        <v>1945</v>
      </c>
      <c r="I619" s="36" t="s">
        <v>2490</v>
      </c>
      <c r="J619" t="str">
        <f t="shared" si="37"/>
        <v>Masculino</v>
      </c>
      <c r="K619" s="36" t="s">
        <v>2490</v>
      </c>
      <c r="L619" t="str">
        <f t="shared" si="38"/>
        <v>2o kyu e acima</v>
      </c>
      <c r="M619" s="36" t="s">
        <v>2490</v>
      </c>
      <c r="N619" t="str">
        <f t="shared" si="39"/>
        <v>KUMITE</v>
      </c>
      <c r="O619" t="s">
        <v>2720</v>
      </c>
      <c r="R619" t="s">
        <v>2474</v>
      </c>
      <c r="S619" t="s">
        <v>2490</v>
      </c>
      <c r="T619" t="s">
        <v>1</v>
      </c>
      <c r="U619" t="s">
        <v>2490</v>
      </c>
      <c r="V619" t="s">
        <v>596</v>
      </c>
      <c r="W619" t="s">
        <v>2490</v>
      </c>
      <c r="X619" t="s">
        <v>4</v>
      </c>
    </row>
    <row r="620" spans="1:24" x14ac:dyDescent="0.25">
      <c r="A620" s="211" t="s">
        <v>2173</v>
      </c>
      <c r="B620" s="212">
        <v>323</v>
      </c>
      <c r="C620" s="220">
        <v>1946</v>
      </c>
      <c r="D620" s="216" t="s">
        <v>1</v>
      </c>
      <c r="E620" s="216" t="s">
        <v>596</v>
      </c>
      <c r="F620" s="217" t="s">
        <v>4</v>
      </c>
      <c r="H620" t="str">
        <f t="shared" si="36"/>
        <v>1946</v>
      </c>
      <c r="I620" s="36" t="s">
        <v>2490</v>
      </c>
      <c r="J620" t="str">
        <f t="shared" si="37"/>
        <v>Masculino</v>
      </c>
      <c r="K620" s="36" t="s">
        <v>2490</v>
      </c>
      <c r="L620" t="str">
        <f t="shared" si="38"/>
        <v>2o kyu e acima</v>
      </c>
      <c r="M620" s="36" t="s">
        <v>2490</v>
      </c>
      <c r="N620" t="str">
        <f t="shared" si="39"/>
        <v>KUMITE</v>
      </c>
      <c r="O620" t="s">
        <v>2720</v>
      </c>
      <c r="R620" t="s">
        <v>2475</v>
      </c>
      <c r="S620" t="s">
        <v>2490</v>
      </c>
      <c r="T620" t="s">
        <v>1</v>
      </c>
      <c r="U620" t="s">
        <v>2490</v>
      </c>
      <c r="V620" t="s">
        <v>596</v>
      </c>
      <c r="W620" t="s">
        <v>2490</v>
      </c>
      <c r="X620" t="s">
        <v>4</v>
      </c>
    </row>
    <row r="621" spans="1:24" x14ac:dyDescent="0.25">
      <c r="A621" s="211" t="s">
        <v>2174</v>
      </c>
      <c r="B621" s="212">
        <v>323</v>
      </c>
      <c r="C621" s="220">
        <v>1947</v>
      </c>
      <c r="D621" s="216" t="s">
        <v>1</v>
      </c>
      <c r="E621" s="216" t="s">
        <v>596</v>
      </c>
      <c r="F621" s="217" t="s">
        <v>4</v>
      </c>
      <c r="H621" t="str">
        <f t="shared" si="36"/>
        <v>1947</v>
      </c>
      <c r="I621" s="36" t="s">
        <v>2490</v>
      </c>
      <c r="J621" t="str">
        <f t="shared" si="37"/>
        <v>Masculino</v>
      </c>
      <c r="K621" s="36" t="s">
        <v>2490</v>
      </c>
      <c r="L621" t="str">
        <f t="shared" si="38"/>
        <v>2o kyu e acima</v>
      </c>
      <c r="M621" s="36" t="s">
        <v>2490</v>
      </c>
      <c r="N621" t="str">
        <f t="shared" si="39"/>
        <v>KUMITE</v>
      </c>
      <c r="O621" t="s">
        <v>2720</v>
      </c>
      <c r="R621" t="s">
        <v>2476</v>
      </c>
      <c r="S621" t="s">
        <v>2490</v>
      </c>
      <c r="T621" t="s">
        <v>1</v>
      </c>
      <c r="U621" t="s">
        <v>2490</v>
      </c>
      <c r="V621" t="s">
        <v>596</v>
      </c>
      <c r="W621" t="s">
        <v>2490</v>
      </c>
      <c r="X621" t="s">
        <v>4</v>
      </c>
    </row>
    <row r="622" spans="1:24" x14ac:dyDescent="0.25">
      <c r="A622" s="211" t="s">
        <v>2175</v>
      </c>
      <c r="B622" s="212">
        <v>323</v>
      </c>
      <c r="C622" s="220">
        <v>1948</v>
      </c>
      <c r="D622" s="216" t="s">
        <v>1</v>
      </c>
      <c r="E622" s="216" t="s">
        <v>596</v>
      </c>
      <c r="F622" s="217" t="s">
        <v>4</v>
      </c>
      <c r="H622" t="str">
        <f t="shared" si="36"/>
        <v>1948</v>
      </c>
      <c r="I622" s="36" t="s">
        <v>2490</v>
      </c>
      <c r="J622" t="str">
        <f t="shared" si="37"/>
        <v>Masculino</v>
      </c>
      <c r="K622" s="36" t="s">
        <v>2490</v>
      </c>
      <c r="L622" t="str">
        <f t="shared" si="38"/>
        <v>2o kyu e acima</v>
      </c>
      <c r="M622" s="36" t="s">
        <v>2490</v>
      </c>
      <c r="N622" t="str">
        <f t="shared" si="39"/>
        <v>KUMITE</v>
      </c>
      <c r="O622" t="s">
        <v>2720</v>
      </c>
      <c r="R622" t="s">
        <v>2477</v>
      </c>
      <c r="S622" t="s">
        <v>2490</v>
      </c>
      <c r="T622" t="s">
        <v>1</v>
      </c>
      <c r="U622" t="s">
        <v>2490</v>
      </c>
      <c r="V622" t="s">
        <v>596</v>
      </c>
      <c r="W622" t="s">
        <v>2490</v>
      </c>
      <c r="X622" t="s">
        <v>4</v>
      </c>
    </row>
    <row r="623" spans="1:24" x14ac:dyDescent="0.25">
      <c r="A623" s="211" t="s">
        <v>2176</v>
      </c>
      <c r="B623" s="212">
        <v>323</v>
      </c>
      <c r="C623" s="220">
        <v>1949</v>
      </c>
      <c r="D623" s="216" t="s">
        <v>1</v>
      </c>
      <c r="E623" s="216" t="s">
        <v>596</v>
      </c>
      <c r="F623" s="217" t="s">
        <v>4</v>
      </c>
      <c r="H623" t="str">
        <f t="shared" si="36"/>
        <v>1949</v>
      </c>
      <c r="I623" s="36" t="s">
        <v>2490</v>
      </c>
      <c r="J623" t="str">
        <f t="shared" si="37"/>
        <v>Masculino</v>
      </c>
      <c r="K623" s="36" t="s">
        <v>2490</v>
      </c>
      <c r="L623" t="str">
        <f t="shared" si="38"/>
        <v>2o kyu e acima</v>
      </c>
      <c r="M623" s="36" t="s">
        <v>2490</v>
      </c>
      <c r="N623" t="str">
        <f t="shared" si="39"/>
        <v>KUMITE</v>
      </c>
      <c r="O623" t="s">
        <v>2720</v>
      </c>
      <c r="R623" t="s">
        <v>2478</v>
      </c>
      <c r="S623" t="s">
        <v>2490</v>
      </c>
      <c r="T623" t="s">
        <v>1</v>
      </c>
      <c r="U623" t="s">
        <v>2490</v>
      </c>
      <c r="V623" t="s">
        <v>596</v>
      </c>
      <c r="W623" t="s">
        <v>2490</v>
      </c>
      <c r="X623" t="s">
        <v>4</v>
      </c>
    </row>
    <row r="624" spans="1:24" x14ac:dyDescent="0.25">
      <c r="A624" s="211" t="s">
        <v>2177</v>
      </c>
      <c r="B624" s="212">
        <v>323</v>
      </c>
      <c r="C624" s="220">
        <v>1950</v>
      </c>
      <c r="D624" s="216" t="s">
        <v>1</v>
      </c>
      <c r="E624" s="216" t="s">
        <v>596</v>
      </c>
      <c r="F624" s="217" t="s">
        <v>4</v>
      </c>
      <c r="H624" t="str">
        <f t="shared" si="36"/>
        <v>1950</v>
      </c>
      <c r="I624" s="36" t="s">
        <v>2490</v>
      </c>
      <c r="J624" t="str">
        <f t="shared" si="37"/>
        <v>Masculino</v>
      </c>
      <c r="K624" s="36" t="s">
        <v>2490</v>
      </c>
      <c r="L624" t="str">
        <f t="shared" si="38"/>
        <v>2o kyu e acima</v>
      </c>
      <c r="M624" s="36" t="s">
        <v>2490</v>
      </c>
      <c r="N624" t="str">
        <f t="shared" si="39"/>
        <v>KUMITE</v>
      </c>
      <c r="O624" t="s">
        <v>2720</v>
      </c>
      <c r="R624" t="s">
        <v>2479</v>
      </c>
      <c r="S624" t="s">
        <v>2490</v>
      </c>
      <c r="T624" t="s">
        <v>1</v>
      </c>
      <c r="U624" t="s">
        <v>2490</v>
      </c>
      <c r="V624" t="s">
        <v>596</v>
      </c>
      <c r="W624" t="s">
        <v>2490</v>
      </c>
      <c r="X624" t="s">
        <v>4</v>
      </c>
    </row>
    <row r="625" spans="1:24" x14ac:dyDescent="0.25">
      <c r="A625" s="211" t="s">
        <v>2178</v>
      </c>
      <c r="B625" s="212">
        <v>323</v>
      </c>
      <c r="C625" s="220">
        <v>1951</v>
      </c>
      <c r="D625" s="216" t="s">
        <v>1</v>
      </c>
      <c r="E625" s="216" t="s">
        <v>596</v>
      </c>
      <c r="F625" s="217" t="s">
        <v>4</v>
      </c>
      <c r="H625" t="str">
        <f t="shared" si="36"/>
        <v>1951</v>
      </c>
      <c r="I625" s="36" t="s">
        <v>2490</v>
      </c>
      <c r="J625" t="str">
        <f t="shared" si="37"/>
        <v>Masculino</v>
      </c>
      <c r="K625" s="36" t="s">
        <v>2490</v>
      </c>
      <c r="L625" t="str">
        <f t="shared" si="38"/>
        <v>2o kyu e acima</v>
      </c>
      <c r="M625" s="36" t="s">
        <v>2490</v>
      </c>
      <c r="N625" t="str">
        <f t="shared" si="39"/>
        <v>KUMITE</v>
      </c>
      <c r="O625" t="s">
        <v>2720</v>
      </c>
      <c r="R625" t="s">
        <v>2480</v>
      </c>
      <c r="S625" t="s">
        <v>2490</v>
      </c>
      <c r="T625" t="s">
        <v>1</v>
      </c>
      <c r="U625" t="s">
        <v>2490</v>
      </c>
      <c r="V625" t="s">
        <v>596</v>
      </c>
      <c r="W625" t="s">
        <v>2490</v>
      </c>
      <c r="X625" t="s">
        <v>4</v>
      </c>
    </row>
    <row r="626" spans="1:24" x14ac:dyDescent="0.25">
      <c r="A626" s="211" t="s">
        <v>2179</v>
      </c>
      <c r="B626" s="212">
        <v>323</v>
      </c>
      <c r="C626" s="220">
        <v>1952</v>
      </c>
      <c r="D626" s="216" t="s">
        <v>1</v>
      </c>
      <c r="E626" s="216" t="s">
        <v>596</v>
      </c>
      <c r="F626" s="217" t="s">
        <v>4</v>
      </c>
      <c r="H626" t="str">
        <f t="shared" si="36"/>
        <v>1952</v>
      </c>
      <c r="I626" s="36" t="s">
        <v>2490</v>
      </c>
      <c r="J626" t="str">
        <f t="shared" si="37"/>
        <v>Masculino</v>
      </c>
      <c r="K626" s="36" t="s">
        <v>2490</v>
      </c>
      <c r="L626" t="str">
        <f t="shared" si="38"/>
        <v>2o kyu e acima</v>
      </c>
      <c r="M626" s="36" t="s">
        <v>2490</v>
      </c>
      <c r="N626" t="str">
        <f t="shared" si="39"/>
        <v>KUMITE</v>
      </c>
      <c r="O626" t="s">
        <v>2720</v>
      </c>
      <c r="R626" t="s">
        <v>2481</v>
      </c>
      <c r="S626" t="s">
        <v>2490</v>
      </c>
      <c r="T626" t="s">
        <v>1</v>
      </c>
      <c r="U626" t="s">
        <v>2490</v>
      </c>
      <c r="V626" t="s">
        <v>596</v>
      </c>
      <c r="W626" t="s">
        <v>2490</v>
      </c>
      <c r="X626" t="s">
        <v>4</v>
      </c>
    </row>
    <row r="627" spans="1:24" x14ac:dyDescent="0.25">
      <c r="A627" s="211" t="s">
        <v>2180</v>
      </c>
      <c r="B627" s="212">
        <v>323</v>
      </c>
      <c r="C627" s="220">
        <v>1953</v>
      </c>
      <c r="D627" s="216" t="s">
        <v>1</v>
      </c>
      <c r="E627" s="216" t="s">
        <v>596</v>
      </c>
      <c r="F627" s="217" t="s">
        <v>4</v>
      </c>
      <c r="H627" t="str">
        <f t="shared" si="36"/>
        <v>1953</v>
      </c>
      <c r="I627" s="36" t="s">
        <v>2490</v>
      </c>
      <c r="J627" t="str">
        <f t="shared" si="37"/>
        <v>Masculino</v>
      </c>
      <c r="K627" s="36" t="s">
        <v>2490</v>
      </c>
      <c r="L627" t="str">
        <f t="shared" si="38"/>
        <v>2o kyu e acima</v>
      </c>
      <c r="M627" s="36" t="s">
        <v>2490</v>
      </c>
      <c r="N627" t="str">
        <f t="shared" si="39"/>
        <v>KUMITE</v>
      </c>
      <c r="O627" t="s">
        <v>2720</v>
      </c>
      <c r="R627" t="s">
        <v>2482</v>
      </c>
      <c r="S627" t="s">
        <v>2490</v>
      </c>
      <c r="T627" t="s">
        <v>1</v>
      </c>
      <c r="U627" t="s">
        <v>2490</v>
      </c>
      <c r="V627" t="s">
        <v>596</v>
      </c>
      <c r="W627" t="s">
        <v>2490</v>
      </c>
      <c r="X627" t="s">
        <v>4</v>
      </c>
    </row>
    <row r="628" spans="1:24" x14ac:dyDescent="0.25">
      <c r="A628" s="211" t="s">
        <v>2181</v>
      </c>
      <c r="B628" s="212">
        <v>323</v>
      </c>
      <c r="C628" s="220">
        <v>1954</v>
      </c>
      <c r="D628" s="216" t="s">
        <v>1</v>
      </c>
      <c r="E628" s="216" t="s">
        <v>596</v>
      </c>
      <c r="F628" s="217" t="s">
        <v>4</v>
      </c>
      <c r="H628" t="str">
        <f t="shared" si="36"/>
        <v>1954</v>
      </c>
      <c r="I628" s="36" t="s">
        <v>2490</v>
      </c>
      <c r="J628" t="str">
        <f t="shared" si="37"/>
        <v>Masculino</v>
      </c>
      <c r="K628" s="36" t="s">
        <v>2490</v>
      </c>
      <c r="L628" t="str">
        <f t="shared" si="38"/>
        <v>2o kyu e acima</v>
      </c>
      <c r="M628" s="36" t="s">
        <v>2490</v>
      </c>
      <c r="N628" t="str">
        <f t="shared" si="39"/>
        <v>KUMITE</v>
      </c>
      <c r="O628" t="s">
        <v>2720</v>
      </c>
      <c r="R628" t="s">
        <v>2483</v>
      </c>
      <c r="S628" t="s">
        <v>2490</v>
      </c>
      <c r="T628" t="s">
        <v>1</v>
      </c>
      <c r="U628" t="s">
        <v>2490</v>
      </c>
      <c r="V628" t="s">
        <v>596</v>
      </c>
      <c r="W628" t="s">
        <v>2490</v>
      </c>
      <c r="X628" t="s">
        <v>4</v>
      </c>
    </row>
    <row r="629" spans="1:24" x14ac:dyDescent="0.25">
      <c r="A629" s="211" t="s">
        <v>2182</v>
      </c>
      <c r="B629" s="212">
        <v>323</v>
      </c>
      <c r="C629" s="220">
        <v>1955</v>
      </c>
      <c r="D629" s="216" t="s">
        <v>1</v>
      </c>
      <c r="E629" s="216" t="s">
        <v>596</v>
      </c>
      <c r="F629" s="217" t="s">
        <v>4</v>
      </c>
      <c r="H629" t="str">
        <f t="shared" si="36"/>
        <v>1955</v>
      </c>
      <c r="I629" s="36" t="s">
        <v>2490</v>
      </c>
      <c r="J629" t="str">
        <f t="shared" si="37"/>
        <v>Masculino</v>
      </c>
      <c r="K629" s="36" t="s">
        <v>2490</v>
      </c>
      <c r="L629" t="str">
        <f t="shared" si="38"/>
        <v>2o kyu e acima</v>
      </c>
      <c r="M629" s="36" t="s">
        <v>2490</v>
      </c>
      <c r="N629" t="str">
        <f t="shared" si="39"/>
        <v>KUMITE</v>
      </c>
      <c r="O629" t="s">
        <v>2720</v>
      </c>
      <c r="R629" t="s">
        <v>2484</v>
      </c>
      <c r="S629" t="s">
        <v>2490</v>
      </c>
      <c r="T629" t="s">
        <v>1</v>
      </c>
      <c r="U629" t="s">
        <v>2490</v>
      </c>
      <c r="V629" t="s">
        <v>596</v>
      </c>
      <c r="W629" t="s">
        <v>2490</v>
      </c>
      <c r="X629" t="s">
        <v>4</v>
      </c>
    </row>
    <row r="630" spans="1:24" x14ac:dyDescent="0.25">
      <c r="A630" s="211" t="s">
        <v>2183</v>
      </c>
      <c r="B630" s="212">
        <v>323</v>
      </c>
      <c r="C630" s="220">
        <v>1956</v>
      </c>
      <c r="D630" s="216" t="s">
        <v>1</v>
      </c>
      <c r="E630" s="216" t="s">
        <v>596</v>
      </c>
      <c r="F630" s="217" t="s">
        <v>4</v>
      </c>
      <c r="H630" t="str">
        <f t="shared" si="36"/>
        <v>1956</v>
      </c>
      <c r="I630" s="36" t="s">
        <v>2490</v>
      </c>
      <c r="J630" t="str">
        <f t="shared" si="37"/>
        <v>Masculino</v>
      </c>
      <c r="K630" s="36" t="s">
        <v>2490</v>
      </c>
      <c r="L630" t="str">
        <f t="shared" si="38"/>
        <v>2o kyu e acima</v>
      </c>
      <c r="M630" s="36" t="s">
        <v>2490</v>
      </c>
      <c r="N630" t="str">
        <f t="shared" si="39"/>
        <v>KUMITE</v>
      </c>
      <c r="O630" t="s">
        <v>2720</v>
      </c>
      <c r="R630" t="s">
        <v>2485</v>
      </c>
      <c r="S630" t="s">
        <v>2490</v>
      </c>
      <c r="T630" t="s">
        <v>1</v>
      </c>
      <c r="U630" t="s">
        <v>2490</v>
      </c>
      <c r="V630" t="s">
        <v>596</v>
      </c>
      <c r="W630" t="s">
        <v>2490</v>
      </c>
      <c r="X630" t="s">
        <v>4</v>
      </c>
    </row>
    <row r="631" spans="1:24" x14ac:dyDescent="0.25">
      <c r="A631" s="211" t="s">
        <v>2184</v>
      </c>
      <c r="B631" s="212">
        <v>323</v>
      </c>
      <c r="C631" s="220">
        <v>1957</v>
      </c>
      <c r="D631" s="216" t="s">
        <v>1</v>
      </c>
      <c r="E631" s="216" t="s">
        <v>596</v>
      </c>
      <c r="F631" s="217" t="s">
        <v>4</v>
      </c>
      <c r="H631" t="str">
        <f t="shared" si="36"/>
        <v>1957</v>
      </c>
      <c r="I631" s="36" t="s">
        <v>2490</v>
      </c>
      <c r="J631" t="str">
        <f t="shared" si="37"/>
        <v>Masculino</v>
      </c>
      <c r="K631" s="36" t="s">
        <v>2490</v>
      </c>
      <c r="L631" t="str">
        <f t="shared" si="38"/>
        <v>2o kyu e acima</v>
      </c>
      <c r="M631" s="36" t="s">
        <v>2490</v>
      </c>
      <c r="N631" t="str">
        <f t="shared" si="39"/>
        <v>KUMITE</v>
      </c>
      <c r="O631" t="s">
        <v>2720</v>
      </c>
      <c r="R631" t="s">
        <v>2486</v>
      </c>
      <c r="S631" t="s">
        <v>2490</v>
      </c>
      <c r="T631" t="s">
        <v>1</v>
      </c>
      <c r="U631" t="s">
        <v>2490</v>
      </c>
      <c r="V631" t="s">
        <v>596</v>
      </c>
      <c r="W631" t="s">
        <v>2490</v>
      </c>
      <c r="X631" t="s">
        <v>4</v>
      </c>
    </row>
    <row r="632" spans="1:24" x14ac:dyDescent="0.25">
      <c r="A632" s="211" t="s">
        <v>2185</v>
      </c>
      <c r="B632" s="212">
        <v>323</v>
      </c>
      <c r="C632" s="220">
        <v>1958</v>
      </c>
      <c r="D632" s="216" t="s">
        <v>1</v>
      </c>
      <c r="E632" s="216" t="s">
        <v>596</v>
      </c>
      <c r="F632" s="217" t="s">
        <v>4</v>
      </c>
      <c r="H632" t="str">
        <f t="shared" si="36"/>
        <v>1958</v>
      </c>
      <c r="I632" s="36" t="s">
        <v>2490</v>
      </c>
      <c r="J632" t="str">
        <f t="shared" si="37"/>
        <v>Masculino</v>
      </c>
      <c r="K632" s="36" t="s">
        <v>2490</v>
      </c>
      <c r="L632" t="str">
        <f t="shared" si="38"/>
        <v>2o kyu e acima</v>
      </c>
      <c r="M632" s="36" t="s">
        <v>2490</v>
      </c>
      <c r="N632" t="str">
        <f t="shared" si="39"/>
        <v>KUMITE</v>
      </c>
      <c r="O632" t="s">
        <v>2720</v>
      </c>
      <c r="R632" t="s">
        <v>2487</v>
      </c>
      <c r="S632" t="s">
        <v>2490</v>
      </c>
      <c r="T632" t="s">
        <v>1</v>
      </c>
      <c r="U632" t="s">
        <v>2490</v>
      </c>
      <c r="V632" t="s">
        <v>596</v>
      </c>
      <c r="W632" t="s">
        <v>2490</v>
      </c>
      <c r="X632" t="s">
        <v>4</v>
      </c>
    </row>
    <row r="633" spans="1:24" x14ac:dyDescent="0.25">
      <c r="A633" s="211" t="s">
        <v>2186</v>
      </c>
      <c r="B633" s="212">
        <v>323</v>
      </c>
      <c r="C633" s="220">
        <v>1959</v>
      </c>
      <c r="D633" s="216" t="s">
        <v>1</v>
      </c>
      <c r="E633" s="216" t="s">
        <v>596</v>
      </c>
      <c r="F633" s="217" t="s">
        <v>4</v>
      </c>
      <c r="H633" t="str">
        <f t="shared" si="36"/>
        <v>1959</v>
      </c>
      <c r="I633" s="36" t="s">
        <v>2490</v>
      </c>
      <c r="J633" t="str">
        <f t="shared" si="37"/>
        <v>Masculino</v>
      </c>
      <c r="K633" s="36" t="s">
        <v>2490</v>
      </c>
      <c r="L633" t="str">
        <f t="shared" si="38"/>
        <v>2o kyu e acima</v>
      </c>
      <c r="M633" s="36" t="s">
        <v>2490</v>
      </c>
      <c r="N633" t="str">
        <f t="shared" si="39"/>
        <v>KUMITE</v>
      </c>
      <c r="O633" t="s">
        <v>2720</v>
      </c>
      <c r="R633" t="s">
        <v>2488</v>
      </c>
      <c r="S633" t="s">
        <v>2490</v>
      </c>
      <c r="T633" t="s">
        <v>1</v>
      </c>
      <c r="U633" t="s">
        <v>2490</v>
      </c>
      <c r="V633" t="s">
        <v>596</v>
      </c>
      <c r="W633" t="s">
        <v>2490</v>
      </c>
      <c r="X633" t="s">
        <v>4</v>
      </c>
    </row>
    <row r="634" spans="1:24" x14ac:dyDescent="0.25">
      <c r="A634" s="211" t="s">
        <v>2187</v>
      </c>
      <c r="B634" s="212">
        <v>323</v>
      </c>
      <c r="C634" s="220">
        <v>1960</v>
      </c>
      <c r="D634" s="216" t="s">
        <v>1</v>
      </c>
      <c r="E634" s="216" t="s">
        <v>596</v>
      </c>
      <c r="F634" s="217" t="s">
        <v>4</v>
      </c>
      <c r="H634" t="str">
        <f t="shared" si="36"/>
        <v>1960</v>
      </c>
      <c r="I634" s="36" t="s">
        <v>2490</v>
      </c>
      <c r="J634" t="str">
        <f t="shared" si="37"/>
        <v>Masculino</v>
      </c>
      <c r="K634" s="36" t="s">
        <v>2490</v>
      </c>
      <c r="L634" t="str">
        <f t="shared" si="38"/>
        <v>2o kyu e acima</v>
      </c>
      <c r="M634" s="36" t="s">
        <v>2490</v>
      </c>
      <c r="N634" t="str">
        <f t="shared" si="39"/>
        <v>KUMITE</v>
      </c>
      <c r="O634" t="s">
        <v>2720</v>
      </c>
      <c r="R634" t="s">
        <v>2489</v>
      </c>
      <c r="S634" t="s">
        <v>2490</v>
      </c>
      <c r="T634" t="s">
        <v>1</v>
      </c>
      <c r="U634" t="s">
        <v>2490</v>
      </c>
      <c r="V634" t="s">
        <v>596</v>
      </c>
      <c r="W634" t="s">
        <v>2490</v>
      </c>
      <c r="X634" t="s">
        <v>4</v>
      </c>
    </row>
    <row r="635" spans="1:24" x14ac:dyDescent="0.25">
      <c r="A635" s="211" t="s">
        <v>2188</v>
      </c>
      <c r="B635" s="212">
        <v>323</v>
      </c>
      <c r="C635" s="220">
        <v>1961</v>
      </c>
      <c r="D635" s="216" t="s">
        <v>1</v>
      </c>
      <c r="E635" s="216" t="s">
        <v>596</v>
      </c>
      <c r="F635" s="217" t="s">
        <v>4</v>
      </c>
      <c r="H635" t="str">
        <f t="shared" si="36"/>
        <v>1961</v>
      </c>
      <c r="I635" s="36" t="s">
        <v>2490</v>
      </c>
      <c r="J635" t="str">
        <f t="shared" si="37"/>
        <v>Masculino</v>
      </c>
      <c r="K635" s="36" t="s">
        <v>2490</v>
      </c>
      <c r="L635" t="str">
        <f t="shared" si="38"/>
        <v>2o kyu e acima</v>
      </c>
      <c r="M635" s="36" t="s">
        <v>2490</v>
      </c>
      <c r="N635" t="str">
        <f t="shared" si="39"/>
        <v>KUMITE</v>
      </c>
      <c r="O635" t="s">
        <v>2720</v>
      </c>
      <c r="R635" t="s">
        <v>2444</v>
      </c>
      <c r="S635" t="s">
        <v>2490</v>
      </c>
      <c r="T635" t="s">
        <v>1</v>
      </c>
      <c r="U635" t="s">
        <v>2490</v>
      </c>
      <c r="V635" t="s">
        <v>596</v>
      </c>
      <c r="W635" t="s">
        <v>2490</v>
      </c>
      <c r="X635" t="s">
        <v>4</v>
      </c>
    </row>
    <row r="636" spans="1:24" x14ac:dyDescent="0.25">
      <c r="A636" s="211" t="s">
        <v>2189</v>
      </c>
      <c r="B636" s="212">
        <v>323</v>
      </c>
      <c r="C636" s="220">
        <v>1962</v>
      </c>
      <c r="D636" s="216" t="s">
        <v>1</v>
      </c>
      <c r="E636" s="216" t="s">
        <v>596</v>
      </c>
      <c r="F636" s="217" t="s">
        <v>4</v>
      </c>
      <c r="H636" t="str">
        <f t="shared" si="36"/>
        <v>1962</v>
      </c>
      <c r="I636" s="36" t="s">
        <v>2490</v>
      </c>
      <c r="J636" t="str">
        <f t="shared" si="37"/>
        <v>Masculino</v>
      </c>
      <c r="K636" s="36" t="s">
        <v>2490</v>
      </c>
      <c r="L636" t="str">
        <f t="shared" si="38"/>
        <v>2o kyu e acima</v>
      </c>
      <c r="M636" s="36" t="s">
        <v>2490</v>
      </c>
      <c r="N636" t="str">
        <f t="shared" si="39"/>
        <v>KUMITE</v>
      </c>
      <c r="O636" t="s">
        <v>2720</v>
      </c>
      <c r="R636" t="s">
        <v>2445</v>
      </c>
      <c r="S636" t="s">
        <v>2490</v>
      </c>
      <c r="T636" t="s">
        <v>1</v>
      </c>
      <c r="U636" t="s">
        <v>2490</v>
      </c>
      <c r="V636" t="s">
        <v>596</v>
      </c>
      <c r="W636" t="s">
        <v>2490</v>
      </c>
      <c r="X636" t="s">
        <v>4</v>
      </c>
    </row>
    <row r="637" spans="1:24" x14ac:dyDescent="0.25">
      <c r="A637" s="211" t="s">
        <v>2190</v>
      </c>
      <c r="B637" s="212">
        <v>323</v>
      </c>
      <c r="C637" s="220">
        <v>1963</v>
      </c>
      <c r="D637" s="216" t="s">
        <v>1</v>
      </c>
      <c r="E637" s="216" t="s">
        <v>596</v>
      </c>
      <c r="F637" s="217" t="s">
        <v>4</v>
      </c>
      <c r="H637" t="str">
        <f t="shared" si="36"/>
        <v>1963</v>
      </c>
      <c r="I637" s="36" t="s">
        <v>2490</v>
      </c>
      <c r="J637" t="str">
        <f t="shared" si="37"/>
        <v>Masculino</v>
      </c>
      <c r="K637" s="36" t="s">
        <v>2490</v>
      </c>
      <c r="L637" t="str">
        <f t="shared" si="38"/>
        <v>2o kyu e acima</v>
      </c>
      <c r="M637" s="36" t="s">
        <v>2490</v>
      </c>
      <c r="N637" t="str">
        <f t="shared" si="39"/>
        <v>KUMITE</v>
      </c>
      <c r="O637" t="s">
        <v>2720</v>
      </c>
      <c r="R637" t="s">
        <v>2446</v>
      </c>
      <c r="S637" t="s">
        <v>2490</v>
      </c>
      <c r="T637" t="s">
        <v>1</v>
      </c>
      <c r="U637" t="s">
        <v>2490</v>
      </c>
      <c r="V637" t="s">
        <v>596</v>
      </c>
      <c r="W637" t="s">
        <v>2490</v>
      </c>
      <c r="X637" t="s">
        <v>4</v>
      </c>
    </row>
    <row r="638" spans="1:24" x14ac:dyDescent="0.25">
      <c r="A638" s="211" t="s">
        <v>2191</v>
      </c>
      <c r="B638" s="212">
        <v>323</v>
      </c>
      <c r="C638" s="220">
        <v>1964</v>
      </c>
      <c r="D638" s="216" t="s">
        <v>1</v>
      </c>
      <c r="E638" s="216" t="s">
        <v>596</v>
      </c>
      <c r="F638" s="217" t="s">
        <v>4</v>
      </c>
      <c r="H638" t="str">
        <f t="shared" si="36"/>
        <v>1964</v>
      </c>
      <c r="I638" s="36" t="s">
        <v>2490</v>
      </c>
      <c r="J638" t="str">
        <f t="shared" si="37"/>
        <v>Masculino</v>
      </c>
      <c r="K638" s="36" t="s">
        <v>2490</v>
      </c>
      <c r="L638" t="str">
        <f t="shared" si="38"/>
        <v>2o kyu e acima</v>
      </c>
      <c r="M638" s="36" t="s">
        <v>2490</v>
      </c>
      <c r="N638" t="str">
        <f t="shared" si="39"/>
        <v>KUMITE</v>
      </c>
      <c r="O638" t="s">
        <v>2720</v>
      </c>
      <c r="R638" t="s">
        <v>2447</v>
      </c>
      <c r="S638" t="s">
        <v>2490</v>
      </c>
      <c r="T638" t="s">
        <v>1</v>
      </c>
      <c r="U638" t="s">
        <v>2490</v>
      </c>
      <c r="V638" t="s">
        <v>596</v>
      </c>
      <c r="W638" t="s">
        <v>2490</v>
      </c>
      <c r="X638" t="s">
        <v>4</v>
      </c>
    </row>
    <row r="639" spans="1:24" x14ac:dyDescent="0.25">
      <c r="A639" s="211" t="s">
        <v>2192</v>
      </c>
      <c r="B639" s="212">
        <v>323</v>
      </c>
      <c r="C639" s="220">
        <v>1965</v>
      </c>
      <c r="D639" s="216" t="s">
        <v>1</v>
      </c>
      <c r="E639" s="216" t="s">
        <v>596</v>
      </c>
      <c r="F639" s="217" t="s">
        <v>4</v>
      </c>
      <c r="H639" t="str">
        <f t="shared" si="36"/>
        <v>1965</v>
      </c>
      <c r="I639" s="36" t="s">
        <v>2490</v>
      </c>
      <c r="J639" t="str">
        <f t="shared" si="37"/>
        <v>Masculino</v>
      </c>
      <c r="K639" s="36" t="s">
        <v>2490</v>
      </c>
      <c r="L639" t="str">
        <f t="shared" si="38"/>
        <v>2o kyu e acima</v>
      </c>
      <c r="M639" s="36" t="s">
        <v>2490</v>
      </c>
      <c r="N639" t="str">
        <f t="shared" si="39"/>
        <v>KUMITE</v>
      </c>
      <c r="O639" t="s">
        <v>2720</v>
      </c>
      <c r="R639" t="s">
        <v>2448</v>
      </c>
      <c r="S639" t="s">
        <v>2490</v>
      </c>
      <c r="T639" t="s">
        <v>1</v>
      </c>
      <c r="U639" t="s">
        <v>2490</v>
      </c>
      <c r="V639" t="s">
        <v>596</v>
      </c>
      <c r="W639" t="s">
        <v>2490</v>
      </c>
      <c r="X639" t="s">
        <v>4</v>
      </c>
    </row>
    <row r="640" spans="1:24" x14ac:dyDescent="0.25">
      <c r="A640" s="211" t="s">
        <v>2193</v>
      </c>
      <c r="B640" s="212">
        <v>323</v>
      </c>
      <c r="C640" s="220">
        <v>1966</v>
      </c>
      <c r="D640" s="216" t="s">
        <v>1</v>
      </c>
      <c r="E640" s="216" t="s">
        <v>596</v>
      </c>
      <c r="F640" s="217" t="s">
        <v>4</v>
      </c>
      <c r="H640" t="str">
        <f t="shared" si="36"/>
        <v>1966</v>
      </c>
      <c r="I640" s="36" t="s">
        <v>2490</v>
      </c>
      <c r="J640" t="str">
        <f t="shared" si="37"/>
        <v>Masculino</v>
      </c>
      <c r="K640" s="36" t="s">
        <v>2490</v>
      </c>
      <c r="L640" t="str">
        <f t="shared" si="38"/>
        <v>2o kyu e acima</v>
      </c>
      <c r="M640" s="36" t="s">
        <v>2490</v>
      </c>
      <c r="N640" t="str">
        <f t="shared" si="39"/>
        <v>KUMITE</v>
      </c>
      <c r="O640" t="s">
        <v>2720</v>
      </c>
      <c r="R640" t="s">
        <v>2449</v>
      </c>
      <c r="S640" t="s">
        <v>2490</v>
      </c>
      <c r="T640" t="s">
        <v>1</v>
      </c>
      <c r="U640" t="s">
        <v>2490</v>
      </c>
      <c r="V640" t="s">
        <v>596</v>
      </c>
      <c r="W640" t="s">
        <v>2490</v>
      </c>
      <c r="X640" t="s">
        <v>4</v>
      </c>
    </row>
    <row r="641" spans="1:24" x14ac:dyDescent="0.25">
      <c r="A641" s="211" t="s">
        <v>2194</v>
      </c>
      <c r="B641" s="212">
        <v>323</v>
      </c>
      <c r="C641" s="220">
        <v>1967</v>
      </c>
      <c r="D641" s="216" t="s">
        <v>1</v>
      </c>
      <c r="E641" s="216" t="s">
        <v>596</v>
      </c>
      <c r="F641" s="217" t="s">
        <v>4</v>
      </c>
      <c r="H641" t="str">
        <f t="shared" si="36"/>
        <v>1967</v>
      </c>
      <c r="I641" s="36" t="s">
        <v>2490</v>
      </c>
      <c r="J641" t="str">
        <f t="shared" si="37"/>
        <v>Masculino</v>
      </c>
      <c r="K641" s="36" t="s">
        <v>2490</v>
      </c>
      <c r="L641" t="str">
        <f t="shared" si="38"/>
        <v>2o kyu e acima</v>
      </c>
      <c r="M641" s="36" t="s">
        <v>2490</v>
      </c>
      <c r="N641" t="str">
        <f t="shared" si="39"/>
        <v>KUMITE</v>
      </c>
      <c r="O641" t="s">
        <v>2720</v>
      </c>
      <c r="R641" t="s">
        <v>2450</v>
      </c>
      <c r="S641" t="s">
        <v>2490</v>
      </c>
      <c r="T641" t="s">
        <v>1</v>
      </c>
      <c r="U641" t="s">
        <v>2490</v>
      </c>
      <c r="V641" t="s">
        <v>596</v>
      </c>
      <c r="W641" t="s">
        <v>2490</v>
      </c>
      <c r="X641" t="s">
        <v>4</v>
      </c>
    </row>
    <row r="642" spans="1:24" x14ac:dyDescent="0.25">
      <c r="A642" s="211" t="s">
        <v>2195</v>
      </c>
      <c r="B642" s="212">
        <v>323</v>
      </c>
      <c r="C642" s="220">
        <v>1968</v>
      </c>
      <c r="D642" s="216" t="s">
        <v>1</v>
      </c>
      <c r="E642" s="216" t="s">
        <v>596</v>
      </c>
      <c r="F642" s="217" t="s">
        <v>4</v>
      </c>
      <c r="H642" t="str">
        <f t="shared" si="36"/>
        <v>1968</v>
      </c>
      <c r="I642" s="36" t="s">
        <v>2490</v>
      </c>
      <c r="J642" t="str">
        <f t="shared" si="37"/>
        <v>Masculino</v>
      </c>
      <c r="K642" s="36" t="s">
        <v>2490</v>
      </c>
      <c r="L642" t="str">
        <f t="shared" si="38"/>
        <v>2o kyu e acima</v>
      </c>
      <c r="M642" s="36" t="s">
        <v>2490</v>
      </c>
      <c r="N642" t="str">
        <f t="shared" si="39"/>
        <v>KUMITE</v>
      </c>
      <c r="O642" t="s">
        <v>2720</v>
      </c>
      <c r="R642" t="s">
        <v>2451</v>
      </c>
      <c r="S642" t="s">
        <v>2490</v>
      </c>
      <c r="T642" t="s">
        <v>1</v>
      </c>
      <c r="U642" t="s">
        <v>2490</v>
      </c>
      <c r="V642" t="s">
        <v>596</v>
      </c>
      <c r="W642" t="s">
        <v>2490</v>
      </c>
      <c r="X642" t="s">
        <v>4</v>
      </c>
    </row>
    <row r="643" spans="1:24" x14ac:dyDescent="0.25">
      <c r="A643" s="211" t="s">
        <v>2196</v>
      </c>
      <c r="B643" s="212">
        <v>323</v>
      </c>
      <c r="C643" s="220">
        <v>1969</v>
      </c>
      <c r="D643" s="216" t="s">
        <v>1</v>
      </c>
      <c r="E643" s="216" t="s">
        <v>596</v>
      </c>
      <c r="F643" s="217" t="s">
        <v>4</v>
      </c>
      <c r="H643" t="str">
        <f t="shared" si="36"/>
        <v>1969</v>
      </c>
      <c r="I643" s="36" t="s">
        <v>2490</v>
      </c>
      <c r="J643" t="str">
        <f t="shared" si="37"/>
        <v>Masculino</v>
      </c>
      <c r="K643" s="36" t="s">
        <v>2490</v>
      </c>
      <c r="L643" t="str">
        <f t="shared" si="38"/>
        <v>2o kyu e acima</v>
      </c>
      <c r="M643" s="36" t="s">
        <v>2490</v>
      </c>
      <c r="N643" t="str">
        <f t="shared" si="39"/>
        <v>KUMITE</v>
      </c>
      <c r="O643" t="s">
        <v>2720</v>
      </c>
      <c r="R643" t="s">
        <v>2452</v>
      </c>
      <c r="S643" t="s">
        <v>2490</v>
      </c>
      <c r="T643" t="s">
        <v>1</v>
      </c>
      <c r="U643" t="s">
        <v>2490</v>
      </c>
      <c r="V643" t="s">
        <v>596</v>
      </c>
      <c r="W643" t="s">
        <v>2490</v>
      </c>
      <c r="X643" t="s">
        <v>4</v>
      </c>
    </row>
    <row r="644" spans="1:24" x14ac:dyDescent="0.25">
      <c r="A644" s="211" t="s">
        <v>1121</v>
      </c>
      <c r="B644" s="212">
        <v>323</v>
      </c>
      <c r="C644" s="220">
        <v>1970</v>
      </c>
      <c r="D644" s="216" t="s">
        <v>1</v>
      </c>
      <c r="E644" s="216" t="s">
        <v>596</v>
      </c>
      <c r="F644" s="217" t="s">
        <v>4</v>
      </c>
      <c r="H644" t="str">
        <f t="shared" ref="H644:H707" si="40">_xlfn.CONCAT(C644)</f>
        <v>1970</v>
      </c>
      <c r="I644" s="36" t="s">
        <v>2490</v>
      </c>
      <c r="J644" t="str">
        <f t="shared" ref="J644:J707" si="41">_xlfn.CONCAT(D644)</f>
        <v>Masculino</v>
      </c>
      <c r="K644" s="36" t="s">
        <v>2490</v>
      </c>
      <c r="L644" t="str">
        <f t="shared" ref="L644:L707" si="42">_xlfn.CONCAT(E644)</f>
        <v>2o kyu e acima</v>
      </c>
      <c r="M644" s="36" t="s">
        <v>2490</v>
      </c>
      <c r="N644" t="str">
        <f t="shared" ref="N644:N707" si="43">_xlfn.CONCAT(F644)</f>
        <v>KUMITE</v>
      </c>
      <c r="O644" t="s">
        <v>2720</v>
      </c>
      <c r="R644" t="s">
        <v>2453</v>
      </c>
      <c r="S644" t="s">
        <v>2490</v>
      </c>
      <c r="T644" t="s">
        <v>1</v>
      </c>
      <c r="U644" t="s">
        <v>2490</v>
      </c>
      <c r="V644" t="s">
        <v>596</v>
      </c>
      <c r="W644" t="s">
        <v>2490</v>
      </c>
      <c r="X644" t="s">
        <v>4</v>
      </c>
    </row>
    <row r="645" spans="1:24" x14ac:dyDescent="0.25">
      <c r="A645" s="211" t="s">
        <v>1122</v>
      </c>
      <c r="B645" s="212">
        <v>323</v>
      </c>
      <c r="C645" s="220">
        <v>1971</v>
      </c>
      <c r="D645" s="216" t="s">
        <v>1</v>
      </c>
      <c r="E645" s="216" t="s">
        <v>596</v>
      </c>
      <c r="F645" s="217" t="s">
        <v>4</v>
      </c>
      <c r="H645" t="str">
        <f t="shared" si="40"/>
        <v>1971</v>
      </c>
      <c r="I645" s="36" t="s">
        <v>2490</v>
      </c>
      <c r="J645" t="str">
        <f t="shared" si="41"/>
        <v>Masculino</v>
      </c>
      <c r="K645" s="36" t="s">
        <v>2490</v>
      </c>
      <c r="L645" t="str">
        <f t="shared" si="42"/>
        <v>2o kyu e acima</v>
      </c>
      <c r="M645" s="36" t="s">
        <v>2490</v>
      </c>
      <c r="N645" t="str">
        <f t="shared" si="43"/>
        <v>KUMITE</v>
      </c>
      <c r="O645" t="s">
        <v>2720</v>
      </c>
      <c r="R645" t="s">
        <v>2434</v>
      </c>
      <c r="S645" t="s">
        <v>2490</v>
      </c>
      <c r="T645" t="s">
        <v>1</v>
      </c>
      <c r="U645" t="s">
        <v>2490</v>
      </c>
      <c r="V645" t="s">
        <v>596</v>
      </c>
      <c r="W645" t="s">
        <v>2490</v>
      </c>
      <c r="X645" t="s">
        <v>4</v>
      </c>
    </row>
    <row r="646" spans="1:24" x14ac:dyDescent="0.25">
      <c r="A646" s="211" t="s">
        <v>2197</v>
      </c>
      <c r="B646" s="212">
        <v>323</v>
      </c>
      <c r="C646" s="220">
        <v>1926</v>
      </c>
      <c r="D646" s="216" t="s">
        <v>1</v>
      </c>
      <c r="E646" s="216" t="s">
        <v>596</v>
      </c>
      <c r="F646" s="217" t="s">
        <v>4</v>
      </c>
      <c r="H646" t="str">
        <f t="shared" si="40"/>
        <v>1926</v>
      </c>
      <c r="I646" s="36" t="s">
        <v>2490</v>
      </c>
      <c r="J646" t="str">
        <f t="shared" si="41"/>
        <v>Masculino</v>
      </c>
      <c r="K646" s="36" t="s">
        <v>2490</v>
      </c>
      <c r="L646" t="str">
        <f t="shared" si="42"/>
        <v>2o kyu e acima</v>
      </c>
      <c r="M646" s="36" t="s">
        <v>2490</v>
      </c>
      <c r="N646" t="str">
        <f t="shared" si="43"/>
        <v>KUMITE</v>
      </c>
      <c r="O646" t="s">
        <v>2720</v>
      </c>
      <c r="R646" t="s">
        <v>2455</v>
      </c>
      <c r="S646" t="s">
        <v>2490</v>
      </c>
      <c r="T646" t="s">
        <v>1</v>
      </c>
      <c r="U646" t="s">
        <v>2490</v>
      </c>
      <c r="V646" t="s">
        <v>596</v>
      </c>
      <c r="W646" t="s">
        <v>2490</v>
      </c>
      <c r="X646" t="s">
        <v>4</v>
      </c>
    </row>
    <row r="647" spans="1:24" x14ac:dyDescent="0.25">
      <c r="A647" s="211" t="s">
        <v>2198</v>
      </c>
      <c r="B647" s="212">
        <v>323</v>
      </c>
      <c r="C647" s="220">
        <v>1927</v>
      </c>
      <c r="D647" s="216" t="s">
        <v>1</v>
      </c>
      <c r="E647" s="216" t="s">
        <v>596</v>
      </c>
      <c r="F647" s="217" t="s">
        <v>4</v>
      </c>
      <c r="H647" t="str">
        <f t="shared" si="40"/>
        <v>1927</v>
      </c>
      <c r="I647" s="36" t="s">
        <v>2490</v>
      </c>
      <c r="J647" t="str">
        <f t="shared" si="41"/>
        <v>Masculino</v>
      </c>
      <c r="K647" s="36" t="s">
        <v>2490</v>
      </c>
      <c r="L647" t="str">
        <f t="shared" si="42"/>
        <v>2o kyu e acima</v>
      </c>
      <c r="M647" s="36" t="s">
        <v>2490</v>
      </c>
      <c r="N647" t="str">
        <f t="shared" si="43"/>
        <v>KUMITE</v>
      </c>
      <c r="O647" t="s">
        <v>2720</v>
      </c>
      <c r="R647" t="s">
        <v>2456</v>
      </c>
      <c r="S647" t="s">
        <v>2490</v>
      </c>
      <c r="T647" t="s">
        <v>1</v>
      </c>
      <c r="U647" t="s">
        <v>2490</v>
      </c>
      <c r="V647" t="s">
        <v>596</v>
      </c>
      <c r="W647" t="s">
        <v>2490</v>
      </c>
      <c r="X647" t="s">
        <v>4</v>
      </c>
    </row>
    <row r="648" spans="1:24" x14ac:dyDescent="0.25">
      <c r="A648" s="211" t="s">
        <v>2199</v>
      </c>
      <c r="B648" s="212">
        <v>323</v>
      </c>
      <c r="C648" s="220">
        <v>1928</v>
      </c>
      <c r="D648" s="216" t="s">
        <v>1</v>
      </c>
      <c r="E648" s="216" t="s">
        <v>596</v>
      </c>
      <c r="F648" s="217" t="s">
        <v>4</v>
      </c>
      <c r="H648" t="str">
        <f t="shared" si="40"/>
        <v>1928</v>
      </c>
      <c r="I648" s="36" t="s">
        <v>2490</v>
      </c>
      <c r="J648" t="str">
        <f t="shared" si="41"/>
        <v>Masculino</v>
      </c>
      <c r="K648" s="36" t="s">
        <v>2490</v>
      </c>
      <c r="L648" t="str">
        <f t="shared" si="42"/>
        <v>2o kyu e acima</v>
      </c>
      <c r="M648" s="36" t="s">
        <v>2490</v>
      </c>
      <c r="N648" t="str">
        <f t="shared" si="43"/>
        <v>KUMITE</v>
      </c>
      <c r="O648" t="s">
        <v>2720</v>
      </c>
      <c r="R648" t="s">
        <v>2457</v>
      </c>
      <c r="S648" t="s">
        <v>2490</v>
      </c>
      <c r="T648" t="s">
        <v>1</v>
      </c>
      <c r="U648" t="s">
        <v>2490</v>
      </c>
      <c r="V648" t="s">
        <v>596</v>
      </c>
      <c r="W648" t="s">
        <v>2490</v>
      </c>
      <c r="X648" t="s">
        <v>4</v>
      </c>
    </row>
    <row r="649" spans="1:24" x14ac:dyDescent="0.25">
      <c r="A649" s="211" t="s">
        <v>2200</v>
      </c>
      <c r="B649" s="212">
        <v>323</v>
      </c>
      <c r="C649" s="220">
        <v>1929</v>
      </c>
      <c r="D649" s="216" t="s">
        <v>1</v>
      </c>
      <c r="E649" s="216" t="s">
        <v>596</v>
      </c>
      <c r="F649" s="217" t="s">
        <v>4</v>
      </c>
      <c r="H649" t="str">
        <f t="shared" si="40"/>
        <v>1929</v>
      </c>
      <c r="I649" s="36" t="s">
        <v>2490</v>
      </c>
      <c r="J649" t="str">
        <f t="shared" si="41"/>
        <v>Masculino</v>
      </c>
      <c r="K649" s="36" t="s">
        <v>2490</v>
      </c>
      <c r="L649" t="str">
        <f t="shared" si="42"/>
        <v>2o kyu e acima</v>
      </c>
      <c r="M649" s="36" t="s">
        <v>2490</v>
      </c>
      <c r="N649" t="str">
        <f t="shared" si="43"/>
        <v>KUMITE</v>
      </c>
      <c r="O649" t="s">
        <v>2720</v>
      </c>
      <c r="R649" t="s">
        <v>2458</v>
      </c>
      <c r="S649" t="s">
        <v>2490</v>
      </c>
      <c r="T649" t="s">
        <v>1</v>
      </c>
      <c r="U649" t="s">
        <v>2490</v>
      </c>
      <c r="V649" t="s">
        <v>596</v>
      </c>
      <c r="W649" t="s">
        <v>2490</v>
      </c>
      <c r="X649" t="s">
        <v>4</v>
      </c>
    </row>
    <row r="650" spans="1:24" x14ac:dyDescent="0.25">
      <c r="A650" s="211" t="s">
        <v>2201</v>
      </c>
      <c r="B650" s="212">
        <v>323</v>
      </c>
      <c r="C650" s="220">
        <v>1930</v>
      </c>
      <c r="D650" s="216" t="s">
        <v>1</v>
      </c>
      <c r="E650" s="216" t="s">
        <v>596</v>
      </c>
      <c r="F650" s="217" t="s">
        <v>4</v>
      </c>
      <c r="H650" t="str">
        <f t="shared" si="40"/>
        <v>1930</v>
      </c>
      <c r="I650" s="36" t="s">
        <v>2490</v>
      </c>
      <c r="J650" t="str">
        <f t="shared" si="41"/>
        <v>Masculino</v>
      </c>
      <c r="K650" s="36" t="s">
        <v>2490</v>
      </c>
      <c r="L650" t="str">
        <f t="shared" si="42"/>
        <v>2o kyu e acima</v>
      </c>
      <c r="M650" s="36" t="s">
        <v>2490</v>
      </c>
      <c r="N650" t="str">
        <f t="shared" si="43"/>
        <v>KUMITE</v>
      </c>
      <c r="O650" t="s">
        <v>2720</v>
      </c>
      <c r="R650" t="s">
        <v>2459</v>
      </c>
      <c r="S650" t="s">
        <v>2490</v>
      </c>
      <c r="T650" t="s">
        <v>1</v>
      </c>
      <c r="U650" t="s">
        <v>2490</v>
      </c>
      <c r="V650" t="s">
        <v>596</v>
      </c>
      <c r="W650" t="s">
        <v>2490</v>
      </c>
      <c r="X650" t="s">
        <v>4</v>
      </c>
    </row>
    <row r="651" spans="1:24" x14ac:dyDescent="0.25">
      <c r="A651" s="211" t="s">
        <v>2202</v>
      </c>
      <c r="B651" s="212">
        <v>323</v>
      </c>
      <c r="C651" s="220">
        <v>1931</v>
      </c>
      <c r="D651" s="216" t="s">
        <v>1</v>
      </c>
      <c r="E651" s="216" t="s">
        <v>596</v>
      </c>
      <c r="F651" s="217" t="s">
        <v>4</v>
      </c>
      <c r="H651" t="str">
        <f t="shared" si="40"/>
        <v>1931</v>
      </c>
      <c r="I651" s="36" t="s">
        <v>2490</v>
      </c>
      <c r="J651" t="str">
        <f t="shared" si="41"/>
        <v>Masculino</v>
      </c>
      <c r="K651" s="36" t="s">
        <v>2490</v>
      </c>
      <c r="L651" t="str">
        <f t="shared" si="42"/>
        <v>2o kyu e acima</v>
      </c>
      <c r="M651" s="36" t="s">
        <v>2490</v>
      </c>
      <c r="N651" t="str">
        <f t="shared" si="43"/>
        <v>KUMITE</v>
      </c>
      <c r="O651" t="s">
        <v>2720</v>
      </c>
      <c r="R651" t="s">
        <v>2460</v>
      </c>
      <c r="S651" t="s">
        <v>2490</v>
      </c>
      <c r="T651" t="s">
        <v>1</v>
      </c>
      <c r="U651" t="s">
        <v>2490</v>
      </c>
      <c r="V651" t="s">
        <v>596</v>
      </c>
      <c r="W651" t="s">
        <v>2490</v>
      </c>
      <c r="X651" t="s">
        <v>4</v>
      </c>
    </row>
    <row r="652" spans="1:24" x14ac:dyDescent="0.25">
      <c r="A652" s="211" t="s">
        <v>2203</v>
      </c>
      <c r="B652" s="212">
        <v>323</v>
      </c>
      <c r="C652" s="220">
        <v>1932</v>
      </c>
      <c r="D652" s="216" t="s">
        <v>1</v>
      </c>
      <c r="E652" s="216" t="s">
        <v>596</v>
      </c>
      <c r="F652" s="217" t="s">
        <v>4</v>
      </c>
      <c r="H652" t="str">
        <f t="shared" si="40"/>
        <v>1932</v>
      </c>
      <c r="I652" s="36" t="s">
        <v>2490</v>
      </c>
      <c r="J652" t="str">
        <f t="shared" si="41"/>
        <v>Masculino</v>
      </c>
      <c r="K652" s="36" t="s">
        <v>2490</v>
      </c>
      <c r="L652" t="str">
        <f t="shared" si="42"/>
        <v>2o kyu e acima</v>
      </c>
      <c r="M652" s="36" t="s">
        <v>2490</v>
      </c>
      <c r="N652" t="str">
        <f t="shared" si="43"/>
        <v>KUMITE</v>
      </c>
      <c r="O652" t="s">
        <v>2720</v>
      </c>
      <c r="R652" t="s">
        <v>2461</v>
      </c>
      <c r="S652" t="s">
        <v>2490</v>
      </c>
      <c r="T652" t="s">
        <v>1</v>
      </c>
      <c r="U652" t="s">
        <v>2490</v>
      </c>
      <c r="V652" t="s">
        <v>596</v>
      </c>
      <c r="W652" t="s">
        <v>2490</v>
      </c>
      <c r="X652" t="s">
        <v>4</v>
      </c>
    </row>
    <row r="653" spans="1:24" x14ac:dyDescent="0.25">
      <c r="A653" s="211" t="s">
        <v>2204</v>
      </c>
      <c r="B653" s="212">
        <v>323</v>
      </c>
      <c r="C653" s="220">
        <v>1933</v>
      </c>
      <c r="D653" s="216" t="s">
        <v>1</v>
      </c>
      <c r="E653" s="216" t="s">
        <v>596</v>
      </c>
      <c r="F653" s="217" t="s">
        <v>4</v>
      </c>
      <c r="H653" t="str">
        <f t="shared" si="40"/>
        <v>1933</v>
      </c>
      <c r="I653" s="36" t="s">
        <v>2490</v>
      </c>
      <c r="J653" t="str">
        <f t="shared" si="41"/>
        <v>Masculino</v>
      </c>
      <c r="K653" s="36" t="s">
        <v>2490</v>
      </c>
      <c r="L653" t="str">
        <f t="shared" si="42"/>
        <v>2o kyu e acima</v>
      </c>
      <c r="M653" s="36" t="s">
        <v>2490</v>
      </c>
      <c r="N653" t="str">
        <f t="shared" si="43"/>
        <v>KUMITE</v>
      </c>
      <c r="O653" t="s">
        <v>2720</v>
      </c>
      <c r="R653" t="s">
        <v>2462</v>
      </c>
      <c r="S653" t="s">
        <v>2490</v>
      </c>
      <c r="T653" t="s">
        <v>1</v>
      </c>
      <c r="U653" t="s">
        <v>2490</v>
      </c>
      <c r="V653" t="s">
        <v>596</v>
      </c>
      <c r="W653" t="s">
        <v>2490</v>
      </c>
      <c r="X653" t="s">
        <v>4</v>
      </c>
    </row>
    <row r="654" spans="1:24" x14ac:dyDescent="0.25">
      <c r="A654" s="211" t="s">
        <v>2205</v>
      </c>
      <c r="B654" s="212">
        <v>323</v>
      </c>
      <c r="C654" s="220">
        <v>1934</v>
      </c>
      <c r="D654" s="216" t="s">
        <v>1</v>
      </c>
      <c r="E654" s="216" t="s">
        <v>596</v>
      </c>
      <c r="F654" s="217" t="s">
        <v>4</v>
      </c>
      <c r="H654" t="str">
        <f t="shared" si="40"/>
        <v>1934</v>
      </c>
      <c r="I654" s="36" t="s">
        <v>2490</v>
      </c>
      <c r="J654" t="str">
        <f t="shared" si="41"/>
        <v>Masculino</v>
      </c>
      <c r="K654" s="36" t="s">
        <v>2490</v>
      </c>
      <c r="L654" t="str">
        <f t="shared" si="42"/>
        <v>2o kyu e acima</v>
      </c>
      <c r="M654" s="36" t="s">
        <v>2490</v>
      </c>
      <c r="N654" t="str">
        <f t="shared" si="43"/>
        <v>KUMITE</v>
      </c>
      <c r="O654" t="s">
        <v>2720</v>
      </c>
      <c r="R654" t="s">
        <v>2463</v>
      </c>
      <c r="S654" t="s">
        <v>2490</v>
      </c>
      <c r="T654" t="s">
        <v>1</v>
      </c>
      <c r="U654" t="s">
        <v>2490</v>
      </c>
      <c r="V654" t="s">
        <v>596</v>
      </c>
      <c r="W654" t="s">
        <v>2490</v>
      </c>
      <c r="X654" t="s">
        <v>4</v>
      </c>
    </row>
    <row r="655" spans="1:24" x14ac:dyDescent="0.25">
      <c r="A655" s="211" t="s">
        <v>2206</v>
      </c>
      <c r="B655" s="212">
        <v>323</v>
      </c>
      <c r="C655" s="220">
        <v>1935</v>
      </c>
      <c r="D655" s="216" t="s">
        <v>1</v>
      </c>
      <c r="E655" s="216" t="s">
        <v>596</v>
      </c>
      <c r="F655" s="217" t="s">
        <v>4</v>
      </c>
      <c r="H655" t="str">
        <f t="shared" si="40"/>
        <v>1935</v>
      </c>
      <c r="I655" s="36" t="s">
        <v>2490</v>
      </c>
      <c r="J655" t="str">
        <f t="shared" si="41"/>
        <v>Masculino</v>
      </c>
      <c r="K655" s="36" t="s">
        <v>2490</v>
      </c>
      <c r="L655" t="str">
        <f t="shared" si="42"/>
        <v>2o kyu e acima</v>
      </c>
      <c r="M655" s="36" t="s">
        <v>2490</v>
      </c>
      <c r="N655" t="str">
        <f t="shared" si="43"/>
        <v>KUMITE</v>
      </c>
      <c r="O655" t="s">
        <v>2720</v>
      </c>
      <c r="R655" t="s">
        <v>2464</v>
      </c>
      <c r="S655" t="s">
        <v>2490</v>
      </c>
      <c r="T655" t="s">
        <v>1</v>
      </c>
      <c r="U655" t="s">
        <v>2490</v>
      </c>
      <c r="V655" t="s">
        <v>596</v>
      </c>
      <c r="W655" t="s">
        <v>2490</v>
      </c>
      <c r="X655" t="s">
        <v>4</v>
      </c>
    </row>
    <row r="656" spans="1:24" x14ac:dyDescent="0.25">
      <c r="A656" s="211" t="s">
        <v>2207</v>
      </c>
      <c r="B656" s="212">
        <v>323</v>
      </c>
      <c r="C656" s="220">
        <v>1936</v>
      </c>
      <c r="D656" s="216" t="s">
        <v>1</v>
      </c>
      <c r="E656" s="216" t="s">
        <v>596</v>
      </c>
      <c r="F656" s="217" t="s">
        <v>4</v>
      </c>
      <c r="H656" t="str">
        <f t="shared" si="40"/>
        <v>1936</v>
      </c>
      <c r="I656" s="36" t="s">
        <v>2490</v>
      </c>
      <c r="J656" t="str">
        <f t="shared" si="41"/>
        <v>Masculino</v>
      </c>
      <c r="K656" s="36" t="s">
        <v>2490</v>
      </c>
      <c r="L656" t="str">
        <f t="shared" si="42"/>
        <v>2o kyu e acima</v>
      </c>
      <c r="M656" s="36" t="s">
        <v>2490</v>
      </c>
      <c r="N656" t="str">
        <f t="shared" si="43"/>
        <v>KUMITE</v>
      </c>
      <c r="O656" t="s">
        <v>2720</v>
      </c>
      <c r="R656" t="s">
        <v>2465</v>
      </c>
      <c r="S656" t="s">
        <v>2490</v>
      </c>
      <c r="T656" t="s">
        <v>1</v>
      </c>
      <c r="U656" t="s">
        <v>2490</v>
      </c>
      <c r="V656" t="s">
        <v>596</v>
      </c>
      <c r="W656" t="s">
        <v>2490</v>
      </c>
      <c r="X656" t="s">
        <v>4</v>
      </c>
    </row>
    <row r="657" spans="1:24" x14ac:dyDescent="0.25">
      <c r="A657" s="211" t="s">
        <v>2208</v>
      </c>
      <c r="B657" s="212">
        <v>323</v>
      </c>
      <c r="C657" s="220">
        <v>1937</v>
      </c>
      <c r="D657" s="216" t="s">
        <v>1</v>
      </c>
      <c r="E657" s="216" t="s">
        <v>596</v>
      </c>
      <c r="F657" s="217" t="s">
        <v>4</v>
      </c>
      <c r="H657" t="str">
        <f t="shared" si="40"/>
        <v>1937</v>
      </c>
      <c r="I657" s="36" t="s">
        <v>2490</v>
      </c>
      <c r="J657" t="str">
        <f t="shared" si="41"/>
        <v>Masculino</v>
      </c>
      <c r="K657" s="36" t="s">
        <v>2490</v>
      </c>
      <c r="L657" t="str">
        <f t="shared" si="42"/>
        <v>2o kyu e acima</v>
      </c>
      <c r="M657" s="36" t="s">
        <v>2490</v>
      </c>
      <c r="N657" t="str">
        <f t="shared" si="43"/>
        <v>KUMITE</v>
      </c>
      <c r="O657" t="s">
        <v>2720</v>
      </c>
      <c r="R657" t="s">
        <v>2466</v>
      </c>
      <c r="S657" t="s">
        <v>2490</v>
      </c>
      <c r="T657" t="s">
        <v>1</v>
      </c>
      <c r="U657" t="s">
        <v>2490</v>
      </c>
      <c r="V657" t="s">
        <v>596</v>
      </c>
      <c r="W657" t="s">
        <v>2490</v>
      </c>
      <c r="X657" t="s">
        <v>4</v>
      </c>
    </row>
    <row r="658" spans="1:24" x14ac:dyDescent="0.25">
      <c r="A658" s="211" t="s">
        <v>2209</v>
      </c>
      <c r="B658" s="212">
        <v>323</v>
      </c>
      <c r="C658" s="220">
        <v>1938</v>
      </c>
      <c r="D658" s="216" t="s">
        <v>1</v>
      </c>
      <c r="E658" s="216" t="s">
        <v>596</v>
      </c>
      <c r="F658" s="217" t="s">
        <v>4</v>
      </c>
      <c r="H658" t="str">
        <f t="shared" si="40"/>
        <v>1938</v>
      </c>
      <c r="I658" s="36" t="s">
        <v>2490</v>
      </c>
      <c r="J658" t="str">
        <f t="shared" si="41"/>
        <v>Masculino</v>
      </c>
      <c r="K658" s="36" t="s">
        <v>2490</v>
      </c>
      <c r="L658" t="str">
        <f t="shared" si="42"/>
        <v>2o kyu e acima</v>
      </c>
      <c r="M658" s="36" t="s">
        <v>2490</v>
      </c>
      <c r="N658" t="str">
        <f t="shared" si="43"/>
        <v>KUMITE</v>
      </c>
      <c r="O658" t="s">
        <v>2720</v>
      </c>
      <c r="R658" t="s">
        <v>2467</v>
      </c>
      <c r="S658" t="s">
        <v>2490</v>
      </c>
      <c r="T658" t="s">
        <v>1</v>
      </c>
      <c r="U658" t="s">
        <v>2490</v>
      </c>
      <c r="V658" t="s">
        <v>596</v>
      </c>
      <c r="W658" t="s">
        <v>2490</v>
      </c>
      <c r="X658" t="s">
        <v>4</v>
      </c>
    </row>
    <row r="659" spans="1:24" x14ac:dyDescent="0.25">
      <c r="A659" s="211" t="s">
        <v>2210</v>
      </c>
      <c r="B659" s="212">
        <v>323</v>
      </c>
      <c r="C659" s="220">
        <v>1939</v>
      </c>
      <c r="D659" s="216" t="s">
        <v>1</v>
      </c>
      <c r="E659" s="216" t="s">
        <v>596</v>
      </c>
      <c r="F659" s="217" t="s">
        <v>4</v>
      </c>
      <c r="H659" t="str">
        <f t="shared" si="40"/>
        <v>1939</v>
      </c>
      <c r="I659" s="36" t="s">
        <v>2490</v>
      </c>
      <c r="J659" t="str">
        <f t="shared" si="41"/>
        <v>Masculino</v>
      </c>
      <c r="K659" s="36" t="s">
        <v>2490</v>
      </c>
      <c r="L659" t="str">
        <f t="shared" si="42"/>
        <v>2o kyu e acima</v>
      </c>
      <c r="M659" s="36" t="s">
        <v>2490</v>
      </c>
      <c r="N659" t="str">
        <f t="shared" si="43"/>
        <v>KUMITE</v>
      </c>
      <c r="O659" t="s">
        <v>2720</v>
      </c>
      <c r="R659" t="s">
        <v>2468</v>
      </c>
      <c r="S659" t="s">
        <v>2490</v>
      </c>
      <c r="T659" t="s">
        <v>1</v>
      </c>
      <c r="U659" t="s">
        <v>2490</v>
      </c>
      <c r="V659" t="s">
        <v>596</v>
      </c>
      <c r="W659" t="s">
        <v>2490</v>
      </c>
      <c r="X659" t="s">
        <v>4</v>
      </c>
    </row>
    <row r="660" spans="1:24" x14ac:dyDescent="0.25">
      <c r="A660" s="211" t="s">
        <v>2211</v>
      </c>
      <c r="B660" s="212">
        <v>323</v>
      </c>
      <c r="C660" s="220">
        <v>1940</v>
      </c>
      <c r="D660" s="216" t="s">
        <v>1</v>
      </c>
      <c r="E660" s="216" t="s">
        <v>596</v>
      </c>
      <c r="F660" s="217" t="s">
        <v>4</v>
      </c>
      <c r="H660" t="str">
        <f t="shared" si="40"/>
        <v>1940</v>
      </c>
      <c r="I660" s="36" t="s">
        <v>2490</v>
      </c>
      <c r="J660" t="str">
        <f t="shared" si="41"/>
        <v>Masculino</v>
      </c>
      <c r="K660" s="36" t="s">
        <v>2490</v>
      </c>
      <c r="L660" t="str">
        <f t="shared" si="42"/>
        <v>2o kyu e acima</v>
      </c>
      <c r="M660" s="36" t="s">
        <v>2490</v>
      </c>
      <c r="N660" t="str">
        <f t="shared" si="43"/>
        <v>KUMITE</v>
      </c>
      <c r="O660" t="s">
        <v>2720</v>
      </c>
      <c r="R660" t="s">
        <v>2469</v>
      </c>
      <c r="S660" t="s">
        <v>2490</v>
      </c>
      <c r="T660" t="s">
        <v>1</v>
      </c>
      <c r="U660" t="s">
        <v>2490</v>
      </c>
      <c r="V660" t="s">
        <v>596</v>
      </c>
      <c r="W660" t="s">
        <v>2490</v>
      </c>
      <c r="X660" t="s">
        <v>4</v>
      </c>
    </row>
    <row r="661" spans="1:24" x14ac:dyDescent="0.25">
      <c r="A661" s="211" t="s">
        <v>2212</v>
      </c>
      <c r="B661" s="212">
        <v>323</v>
      </c>
      <c r="C661" s="220">
        <v>1941</v>
      </c>
      <c r="D661" s="216" t="s">
        <v>1</v>
      </c>
      <c r="E661" s="216" t="s">
        <v>596</v>
      </c>
      <c r="F661" s="217" t="s">
        <v>4</v>
      </c>
      <c r="H661" t="str">
        <f t="shared" si="40"/>
        <v>1941</v>
      </c>
      <c r="I661" s="36" t="s">
        <v>2490</v>
      </c>
      <c r="J661" t="str">
        <f t="shared" si="41"/>
        <v>Masculino</v>
      </c>
      <c r="K661" s="36" t="s">
        <v>2490</v>
      </c>
      <c r="L661" t="str">
        <f t="shared" si="42"/>
        <v>2o kyu e acima</v>
      </c>
      <c r="M661" s="36" t="s">
        <v>2490</v>
      </c>
      <c r="N661" t="str">
        <f t="shared" si="43"/>
        <v>KUMITE</v>
      </c>
      <c r="O661" t="s">
        <v>2720</v>
      </c>
      <c r="R661" t="s">
        <v>2470</v>
      </c>
      <c r="S661" t="s">
        <v>2490</v>
      </c>
      <c r="T661" t="s">
        <v>1</v>
      </c>
      <c r="U661" t="s">
        <v>2490</v>
      </c>
      <c r="V661" t="s">
        <v>596</v>
      </c>
      <c r="W661" t="s">
        <v>2490</v>
      </c>
      <c r="X661" t="s">
        <v>4</v>
      </c>
    </row>
    <row r="662" spans="1:24" x14ac:dyDescent="0.25">
      <c r="A662" s="211" t="s">
        <v>2213</v>
      </c>
      <c r="B662" s="212">
        <v>323</v>
      </c>
      <c r="C662" s="220">
        <v>1942</v>
      </c>
      <c r="D662" s="216" t="s">
        <v>1</v>
      </c>
      <c r="E662" s="216" t="s">
        <v>596</v>
      </c>
      <c r="F662" s="217" t="s">
        <v>4</v>
      </c>
      <c r="H662" t="str">
        <f t="shared" si="40"/>
        <v>1942</v>
      </c>
      <c r="I662" s="36" t="s">
        <v>2490</v>
      </c>
      <c r="J662" t="str">
        <f t="shared" si="41"/>
        <v>Masculino</v>
      </c>
      <c r="K662" s="36" t="s">
        <v>2490</v>
      </c>
      <c r="L662" t="str">
        <f t="shared" si="42"/>
        <v>2o kyu e acima</v>
      </c>
      <c r="M662" s="36" t="s">
        <v>2490</v>
      </c>
      <c r="N662" t="str">
        <f t="shared" si="43"/>
        <v>KUMITE</v>
      </c>
      <c r="O662" t="s">
        <v>2720</v>
      </c>
      <c r="R662" t="s">
        <v>2471</v>
      </c>
      <c r="S662" t="s">
        <v>2490</v>
      </c>
      <c r="T662" t="s">
        <v>1</v>
      </c>
      <c r="U662" t="s">
        <v>2490</v>
      </c>
      <c r="V662" t="s">
        <v>596</v>
      </c>
      <c r="W662" t="s">
        <v>2490</v>
      </c>
      <c r="X662" t="s">
        <v>4</v>
      </c>
    </row>
    <row r="663" spans="1:24" x14ac:dyDescent="0.25">
      <c r="A663" s="211" t="s">
        <v>2214</v>
      </c>
      <c r="B663" s="212">
        <v>323</v>
      </c>
      <c r="C663" s="220">
        <v>1943</v>
      </c>
      <c r="D663" s="216" t="s">
        <v>1</v>
      </c>
      <c r="E663" s="216" t="s">
        <v>596</v>
      </c>
      <c r="F663" s="217" t="s">
        <v>4</v>
      </c>
      <c r="H663" t="str">
        <f t="shared" si="40"/>
        <v>1943</v>
      </c>
      <c r="I663" s="36" t="s">
        <v>2490</v>
      </c>
      <c r="J663" t="str">
        <f t="shared" si="41"/>
        <v>Masculino</v>
      </c>
      <c r="K663" s="36" t="s">
        <v>2490</v>
      </c>
      <c r="L663" t="str">
        <f t="shared" si="42"/>
        <v>2o kyu e acima</v>
      </c>
      <c r="M663" s="36" t="s">
        <v>2490</v>
      </c>
      <c r="N663" t="str">
        <f t="shared" si="43"/>
        <v>KUMITE</v>
      </c>
      <c r="O663" t="s">
        <v>2720</v>
      </c>
      <c r="R663" t="s">
        <v>2472</v>
      </c>
      <c r="S663" t="s">
        <v>2490</v>
      </c>
      <c r="T663" t="s">
        <v>1</v>
      </c>
      <c r="U663" t="s">
        <v>2490</v>
      </c>
      <c r="V663" t="s">
        <v>596</v>
      </c>
      <c r="W663" t="s">
        <v>2490</v>
      </c>
      <c r="X663" t="s">
        <v>4</v>
      </c>
    </row>
    <row r="664" spans="1:24" x14ac:dyDescent="0.25">
      <c r="A664" s="211" t="s">
        <v>2215</v>
      </c>
      <c r="B664" s="212">
        <v>323</v>
      </c>
      <c r="C664" s="220">
        <v>1944</v>
      </c>
      <c r="D664" s="216" t="s">
        <v>1</v>
      </c>
      <c r="E664" s="216" t="s">
        <v>596</v>
      </c>
      <c r="F664" s="217" t="s">
        <v>4</v>
      </c>
      <c r="H664" t="str">
        <f t="shared" si="40"/>
        <v>1944</v>
      </c>
      <c r="I664" s="36" t="s">
        <v>2490</v>
      </c>
      <c r="J664" t="str">
        <f t="shared" si="41"/>
        <v>Masculino</v>
      </c>
      <c r="K664" s="36" t="s">
        <v>2490</v>
      </c>
      <c r="L664" t="str">
        <f t="shared" si="42"/>
        <v>2o kyu e acima</v>
      </c>
      <c r="M664" s="36" t="s">
        <v>2490</v>
      </c>
      <c r="N664" t="str">
        <f t="shared" si="43"/>
        <v>KUMITE</v>
      </c>
      <c r="O664" t="s">
        <v>2720</v>
      </c>
      <c r="R664" t="s">
        <v>2473</v>
      </c>
      <c r="S664" t="s">
        <v>2490</v>
      </c>
      <c r="T664" t="s">
        <v>1</v>
      </c>
      <c r="U664" t="s">
        <v>2490</v>
      </c>
      <c r="V664" t="s">
        <v>596</v>
      </c>
      <c r="W664" t="s">
        <v>2490</v>
      </c>
      <c r="X664" t="s">
        <v>4</v>
      </c>
    </row>
    <row r="665" spans="1:24" x14ac:dyDescent="0.25">
      <c r="A665" s="211" t="s">
        <v>2216</v>
      </c>
      <c r="B665" s="212">
        <v>323</v>
      </c>
      <c r="C665" s="220">
        <v>1945</v>
      </c>
      <c r="D665" s="216" t="s">
        <v>1</v>
      </c>
      <c r="E665" s="216" t="s">
        <v>596</v>
      </c>
      <c r="F665" s="217" t="s">
        <v>4</v>
      </c>
      <c r="H665" t="str">
        <f t="shared" si="40"/>
        <v>1945</v>
      </c>
      <c r="I665" s="36" t="s">
        <v>2490</v>
      </c>
      <c r="J665" t="str">
        <f t="shared" si="41"/>
        <v>Masculino</v>
      </c>
      <c r="K665" s="36" t="s">
        <v>2490</v>
      </c>
      <c r="L665" t="str">
        <f t="shared" si="42"/>
        <v>2o kyu e acima</v>
      </c>
      <c r="M665" s="36" t="s">
        <v>2490</v>
      </c>
      <c r="N665" t="str">
        <f t="shared" si="43"/>
        <v>KUMITE</v>
      </c>
      <c r="O665" t="s">
        <v>2720</v>
      </c>
      <c r="R665" t="s">
        <v>2474</v>
      </c>
      <c r="S665" t="s">
        <v>2490</v>
      </c>
      <c r="T665" t="s">
        <v>1</v>
      </c>
      <c r="U665" t="s">
        <v>2490</v>
      </c>
      <c r="V665" t="s">
        <v>596</v>
      </c>
      <c r="W665" t="s">
        <v>2490</v>
      </c>
      <c r="X665" t="s">
        <v>4</v>
      </c>
    </row>
    <row r="666" spans="1:24" x14ac:dyDescent="0.25">
      <c r="A666" s="211" t="s">
        <v>2217</v>
      </c>
      <c r="B666" s="212">
        <v>323</v>
      </c>
      <c r="C666" s="220">
        <v>1946</v>
      </c>
      <c r="D666" s="216" t="s">
        <v>1</v>
      </c>
      <c r="E666" s="216" t="s">
        <v>596</v>
      </c>
      <c r="F666" s="217" t="s">
        <v>4</v>
      </c>
      <c r="H666" t="str">
        <f t="shared" si="40"/>
        <v>1946</v>
      </c>
      <c r="I666" s="36" t="s">
        <v>2490</v>
      </c>
      <c r="J666" t="str">
        <f t="shared" si="41"/>
        <v>Masculino</v>
      </c>
      <c r="K666" s="36" t="s">
        <v>2490</v>
      </c>
      <c r="L666" t="str">
        <f t="shared" si="42"/>
        <v>2o kyu e acima</v>
      </c>
      <c r="M666" s="36" t="s">
        <v>2490</v>
      </c>
      <c r="N666" t="str">
        <f t="shared" si="43"/>
        <v>KUMITE</v>
      </c>
      <c r="O666" t="s">
        <v>2720</v>
      </c>
      <c r="R666" t="s">
        <v>2475</v>
      </c>
      <c r="S666" t="s">
        <v>2490</v>
      </c>
      <c r="T666" t="s">
        <v>1</v>
      </c>
      <c r="U666" t="s">
        <v>2490</v>
      </c>
      <c r="V666" t="s">
        <v>596</v>
      </c>
      <c r="W666" t="s">
        <v>2490</v>
      </c>
      <c r="X666" t="s">
        <v>4</v>
      </c>
    </row>
    <row r="667" spans="1:24" x14ac:dyDescent="0.25">
      <c r="A667" s="211" t="s">
        <v>2218</v>
      </c>
      <c r="B667" s="212">
        <v>323</v>
      </c>
      <c r="C667" s="220">
        <v>1947</v>
      </c>
      <c r="D667" s="216" t="s">
        <v>1</v>
      </c>
      <c r="E667" s="216" t="s">
        <v>596</v>
      </c>
      <c r="F667" s="217" t="s">
        <v>4</v>
      </c>
      <c r="H667" t="str">
        <f t="shared" si="40"/>
        <v>1947</v>
      </c>
      <c r="I667" s="36" t="s">
        <v>2490</v>
      </c>
      <c r="J667" t="str">
        <f t="shared" si="41"/>
        <v>Masculino</v>
      </c>
      <c r="K667" s="36" t="s">
        <v>2490</v>
      </c>
      <c r="L667" t="str">
        <f t="shared" si="42"/>
        <v>2o kyu e acima</v>
      </c>
      <c r="M667" s="36" t="s">
        <v>2490</v>
      </c>
      <c r="N667" t="str">
        <f t="shared" si="43"/>
        <v>KUMITE</v>
      </c>
      <c r="O667" t="s">
        <v>2720</v>
      </c>
      <c r="R667" t="s">
        <v>2476</v>
      </c>
      <c r="S667" t="s">
        <v>2490</v>
      </c>
      <c r="T667" t="s">
        <v>1</v>
      </c>
      <c r="U667" t="s">
        <v>2490</v>
      </c>
      <c r="V667" t="s">
        <v>596</v>
      </c>
      <c r="W667" t="s">
        <v>2490</v>
      </c>
      <c r="X667" t="s">
        <v>4</v>
      </c>
    </row>
    <row r="668" spans="1:24" x14ac:dyDescent="0.25">
      <c r="A668" s="211" t="s">
        <v>2219</v>
      </c>
      <c r="B668" s="212">
        <v>323</v>
      </c>
      <c r="C668" s="220">
        <v>1948</v>
      </c>
      <c r="D668" s="216" t="s">
        <v>1</v>
      </c>
      <c r="E668" s="216" t="s">
        <v>596</v>
      </c>
      <c r="F668" s="217" t="s">
        <v>4</v>
      </c>
      <c r="H668" t="str">
        <f t="shared" si="40"/>
        <v>1948</v>
      </c>
      <c r="I668" s="36" t="s">
        <v>2490</v>
      </c>
      <c r="J668" t="str">
        <f t="shared" si="41"/>
        <v>Masculino</v>
      </c>
      <c r="K668" s="36" t="s">
        <v>2490</v>
      </c>
      <c r="L668" t="str">
        <f t="shared" si="42"/>
        <v>2o kyu e acima</v>
      </c>
      <c r="M668" s="36" t="s">
        <v>2490</v>
      </c>
      <c r="N668" t="str">
        <f t="shared" si="43"/>
        <v>KUMITE</v>
      </c>
      <c r="O668" t="s">
        <v>2720</v>
      </c>
      <c r="R668" t="s">
        <v>2477</v>
      </c>
      <c r="S668" t="s">
        <v>2490</v>
      </c>
      <c r="T668" t="s">
        <v>1</v>
      </c>
      <c r="U668" t="s">
        <v>2490</v>
      </c>
      <c r="V668" t="s">
        <v>596</v>
      </c>
      <c r="W668" t="s">
        <v>2490</v>
      </c>
      <c r="X668" t="s">
        <v>4</v>
      </c>
    </row>
    <row r="669" spans="1:24" x14ac:dyDescent="0.25">
      <c r="A669" s="211" t="s">
        <v>2220</v>
      </c>
      <c r="B669" s="212">
        <v>323</v>
      </c>
      <c r="C669" s="220">
        <v>1949</v>
      </c>
      <c r="D669" s="216" t="s">
        <v>1</v>
      </c>
      <c r="E669" s="216" t="s">
        <v>596</v>
      </c>
      <c r="F669" s="217" t="s">
        <v>4</v>
      </c>
      <c r="H669" t="str">
        <f t="shared" si="40"/>
        <v>1949</v>
      </c>
      <c r="I669" s="36" t="s">
        <v>2490</v>
      </c>
      <c r="J669" t="str">
        <f t="shared" si="41"/>
        <v>Masculino</v>
      </c>
      <c r="K669" s="36" t="s">
        <v>2490</v>
      </c>
      <c r="L669" t="str">
        <f t="shared" si="42"/>
        <v>2o kyu e acima</v>
      </c>
      <c r="M669" s="36" t="s">
        <v>2490</v>
      </c>
      <c r="N669" t="str">
        <f t="shared" si="43"/>
        <v>KUMITE</v>
      </c>
      <c r="O669" t="s">
        <v>2720</v>
      </c>
      <c r="R669" t="s">
        <v>2478</v>
      </c>
      <c r="S669" t="s">
        <v>2490</v>
      </c>
      <c r="T669" t="s">
        <v>1</v>
      </c>
      <c r="U669" t="s">
        <v>2490</v>
      </c>
      <c r="V669" t="s">
        <v>596</v>
      </c>
      <c r="W669" t="s">
        <v>2490</v>
      </c>
      <c r="X669" t="s">
        <v>4</v>
      </c>
    </row>
    <row r="670" spans="1:24" x14ac:dyDescent="0.25">
      <c r="A670" s="211" t="s">
        <v>2221</v>
      </c>
      <c r="B670" s="212">
        <v>323</v>
      </c>
      <c r="C670" s="220">
        <v>1950</v>
      </c>
      <c r="D670" s="216" t="s">
        <v>1</v>
      </c>
      <c r="E670" s="216" t="s">
        <v>596</v>
      </c>
      <c r="F670" s="217" t="s">
        <v>4</v>
      </c>
      <c r="H670" t="str">
        <f t="shared" si="40"/>
        <v>1950</v>
      </c>
      <c r="I670" s="36" t="s">
        <v>2490</v>
      </c>
      <c r="J670" t="str">
        <f t="shared" si="41"/>
        <v>Masculino</v>
      </c>
      <c r="K670" s="36" t="s">
        <v>2490</v>
      </c>
      <c r="L670" t="str">
        <f t="shared" si="42"/>
        <v>2o kyu e acima</v>
      </c>
      <c r="M670" s="36" t="s">
        <v>2490</v>
      </c>
      <c r="N670" t="str">
        <f t="shared" si="43"/>
        <v>KUMITE</v>
      </c>
      <c r="O670" t="s">
        <v>2720</v>
      </c>
      <c r="R670" t="s">
        <v>2479</v>
      </c>
      <c r="S670" t="s">
        <v>2490</v>
      </c>
      <c r="T670" t="s">
        <v>1</v>
      </c>
      <c r="U670" t="s">
        <v>2490</v>
      </c>
      <c r="V670" t="s">
        <v>596</v>
      </c>
      <c r="W670" t="s">
        <v>2490</v>
      </c>
      <c r="X670" t="s">
        <v>4</v>
      </c>
    </row>
    <row r="671" spans="1:24" x14ac:dyDescent="0.25">
      <c r="A671" s="211" t="s">
        <v>2222</v>
      </c>
      <c r="B671" s="212">
        <v>323</v>
      </c>
      <c r="C671" s="220">
        <v>1951</v>
      </c>
      <c r="D671" s="216" t="s">
        <v>1</v>
      </c>
      <c r="E671" s="216" t="s">
        <v>596</v>
      </c>
      <c r="F671" s="217" t="s">
        <v>4</v>
      </c>
      <c r="H671" t="str">
        <f t="shared" si="40"/>
        <v>1951</v>
      </c>
      <c r="I671" s="36" t="s">
        <v>2490</v>
      </c>
      <c r="J671" t="str">
        <f t="shared" si="41"/>
        <v>Masculino</v>
      </c>
      <c r="K671" s="36" t="s">
        <v>2490</v>
      </c>
      <c r="L671" t="str">
        <f t="shared" si="42"/>
        <v>2o kyu e acima</v>
      </c>
      <c r="M671" s="36" t="s">
        <v>2490</v>
      </c>
      <c r="N671" t="str">
        <f t="shared" si="43"/>
        <v>KUMITE</v>
      </c>
      <c r="O671" t="s">
        <v>2720</v>
      </c>
      <c r="R671" t="s">
        <v>2480</v>
      </c>
      <c r="S671" t="s">
        <v>2490</v>
      </c>
      <c r="T671" t="s">
        <v>1</v>
      </c>
      <c r="U671" t="s">
        <v>2490</v>
      </c>
      <c r="V671" t="s">
        <v>596</v>
      </c>
      <c r="W671" t="s">
        <v>2490</v>
      </c>
      <c r="X671" t="s">
        <v>4</v>
      </c>
    </row>
    <row r="672" spans="1:24" x14ac:dyDescent="0.25">
      <c r="A672" s="211" t="s">
        <v>2223</v>
      </c>
      <c r="B672" s="212">
        <v>323</v>
      </c>
      <c r="C672" s="220">
        <v>1952</v>
      </c>
      <c r="D672" s="216" t="s">
        <v>1</v>
      </c>
      <c r="E672" s="216" t="s">
        <v>596</v>
      </c>
      <c r="F672" s="217" t="s">
        <v>4</v>
      </c>
      <c r="H672" t="str">
        <f t="shared" si="40"/>
        <v>1952</v>
      </c>
      <c r="I672" s="36" t="s">
        <v>2490</v>
      </c>
      <c r="J672" t="str">
        <f t="shared" si="41"/>
        <v>Masculino</v>
      </c>
      <c r="K672" s="36" t="s">
        <v>2490</v>
      </c>
      <c r="L672" t="str">
        <f t="shared" si="42"/>
        <v>2o kyu e acima</v>
      </c>
      <c r="M672" s="36" t="s">
        <v>2490</v>
      </c>
      <c r="N672" t="str">
        <f t="shared" si="43"/>
        <v>KUMITE</v>
      </c>
      <c r="O672" t="s">
        <v>2720</v>
      </c>
      <c r="R672" t="s">
        <v>2481</v>
      </c>
      <c r="S672" t="s">
        <v>2490</v>
      </c>
      <c r="T672" t="s">
        <v>1</v>
      </c>
      <c r="U672" t="s">
        <v>2490</v>
      </c>
      <c r="V672" t="s">
        <v>596</v>
      </c>
      <c r="W672" t="s">
        <v>2490</v>
      </c>
      <c r="X672" t="s">
        <v>4</v>
      </c>
    </row>
    <row r="673" spans="1:24" x14ac:dyDescent="0.25">
      <c r="A673" s="211" t="s">
        <v>2224</v>
      </c>
      <c r="B673" s="212">
        <v>323</v>
      </c>
      <c r="C673" s="220">
        <v>1953</v>
      </c>
      <c r="D673" s="216" t="s">
        <v>1</v>
      </c>
      <c r="E673" s="216" t="s">
        <v>596</v>
      </c>
      <c r="F673" s="217" t="s">
        <v>4</v>
      </c>
      <c r="H673" t="str">
        <f t="shared" si="40"/>
        <v>1953</v>
      </c>
      <c r="I673" s="36" t="s">
        <v>2490</v>
      </c>
      <c r="J673" t="str">
        <f t="shared" si="41"/>
        <v>Masculino</v>
      </c>
      <c r="K673" s="36" t="s">
        <v>2490</v>
      </c>
      <c r="L673" t="str">
        <f t="shared" si="42"/>
        <v>2o kyu e acima</v>
      </c>
      <c r="M673" s="36" t="s">
        <v>2490</v>
      </c>
      <c r="N673" t="str">
        <f t="shared" si="43"/>
        <v>KUMITE</v>
      </c>
      <c r="O673" t="s">
        <v>2720</v>
      </c>
      <c r="R673" t="s">
        <v>2482</v>
      </c>
      <c r="S673" t="s">
        <v>2490</v>
      </c>
      <c r="T673" t="s">
        <v>1</v>
      </c>
      <c r="U673" t="s">
        <v>2490</v>
      </c>
      <c r="V673" t="s">
        <v>596</v>
      </c>
      <c r="W673" t="s">
        <v>2490</v>
      </c>
      <c r="X673" t="s">
        <v>4</v>
      </c>
    </row>
    <row r="674" spans="1:24" x14ac:dyDescent="0.25">
      <c r="A674" s="211" t="s">
        <v>2225</v>
      </c>
      <c r="B674" s="212">
        <v>323</v>
      </c>
      <c r="C674" s="220">
        <v>1954</v>
      </c>
      <c r="D674" s="216" t="s">
        <v>1</v>
      </c>
      <c r="E674" s="216" t="s">
        <v>596</v>
      </c>
      <c r="F674" s="217" t="s">
        <v>4</v>
      </c>
      <c r="H674" t="str">
        <f t="shared" si="40"/>
        <v>1954</v>
      </c>
      <c r="I674" s="36" t="s">
        <v>2490</v>
      </c>
      <c r="J674" t="str">
        <f t="shared" si="41"/>
        <v>Masculino</v>
      </c>
      <c r="K674" s="36" t="s">
        <v>2490</v>
      </c>
      <c r="L674" t="str">
        <f t="shared" si="42"/>
        <v>2o kyu e acima</v>
      </c>
      <c r="M674" s="36" t="s">
        <v>2490</v>
      </c>
      <c r="N674" t="str">
        <f t="shared" si="43"/>
        <v>KUMITE</v>
      </c>
      <c r="O674" t="s">
        <v>2720</v>
      </c>
      <c r="R674" t="s">
        <v>2483</v>
      </c>
      <c r="S674" t="s">
        <v>2490</v>
      </c>
      <c r="T674" t="s">
        <v>1</v>
      </c>
      <c r="U674" t="s">
        <v>2490</v>
      </c>
      <c r="V674" t="s">
        <v>596</v>
      </c>
      <c r="W674" t="s">
        <v>2490</v>
      </c>
      <c r="X674" t="s">
        <v>4</v>
      </c>
    </row>
    <row r="675" spans="1:24" x14ac:dyDescent="0.25">
      <c r="A675" s="211" t="s">
        <v>2226</v>
      </c>
      <c r="B675" s="212">
        <v>323</v>
      </c>
      <c r="C675" s="220">
        <v>1955</v>
      </c>
      <c r="D675" s="216" t="s">
        <v>1</v>
      </c>
      <c r="E675" s="216" t="s">
        <v>596</v>
      </c>
      <c r="F675" s="217" t="s">
        <v>4</v>
      </c>
      <c r="H675" t="str">
        <f t="shared" si="40"/>
        <v>1955</v>
      </c>
      <c r="I675" s="36" t="s">
        <v>2490</v>
      </c>
      <c r="J675" t="str">
        <f t="shared" si="41"/>
        <v>Masculino</v>
      </c>
      <c r="K675" s="36" t="s">
        <v>2490</v>
      </c>
      <c r="L675" t="str">
        <f t="shared" si="42"/>
        <v>2o kyu e acima</v>
      </c>
      <c r="M675" s="36" t="s">
        <v>2490</v>
      </c>
      <c r="N675" t="str">
        <f t="shared" si="43"/>
        <v>KUMITE</v>
      </c>
      <c r="O675" t="s">
        <v>2720</v>
      </c>
      <c r="R675" t="s">
        <v>2484</v>
      </c>
      <c r="S675" t="s">
        <v>2490</v>
      </c>
      <c r="T675" t="s">
        <v>1</v>
      </c>
      <c r="U675" t="s">
        <v>2490</v>
      </c>
      <c r="V675" t="s">
        <v>596</v>
      </c>
      <c r="W675" t="s">
        <v>2490</v>
      </c>
      <c r="X675" t="s">
        <v>4</v>
      </c>
    </row>
    <row r="676" spans="1:24" x14ac:dyDescent="0.25">
      <c r="A676" s="211" t="s">
        <v>2227</v>
      </c>
      <c r="B676" s="212">
        <v>323</v>
      </c>
      <c r="C676" s="220">
        <v>1956</v>
      </c>
      <c r="D676" s="216" t="s">
        <v>1</v>
      </c>
      <c r="E676" s="216" t="s">
        <v>596</v>
      </c>
      <c r="F676" s="217" t="s">
        <v>4</v>
      </c>
      <c r="H676" t="str">
        <f t="shared" si="40"/>
        <v>1956</v>
      </c>
      <c r="I676" s="36" t="s">
        <v>2490</v>
      </c>
      <c r="J676" t="str">
        <f t="shared" si="41"/>
        <v>Masculino</v>
      </c>
      <c r="K676" s="36" t="s">
        <v>2490</v>
      </c>
      <c r="L676" t="str">
        <f t="shared" si="42"/>
        <v>2o kyu e acima</v>
      </c>
      <c r="M676" s="36" t="s">
        <v>2490</v>
      </c>
      <c r="N676" t="str">
        <f t="shared" si="43"/>
        <v>KUMITE</v>
      </c>
      <c r="O676" t="s">
        <v>2720</v>
      </c>
      <c r="R676" t="s">
        <v>2485</v>
      </c>
      <c r="S676" t="s">
        <v>2490</v>
      </c>
      <c r="T676" t="s">
        <v>1</v>
      </c>
      <c r="U676" t="s">
        <v>2490</v>
      </c>
      <c r="V676" t="s">
        <v>596</v>
      </c>
      <c r="W676" t="s">
        <v>2490</v>
      </c>
      <c r="X676" t="s">
        <v>4</v>
      </c>
    </row>
    <row r="677" spans="1:24" x14ac:dyDescent="0.25">
      <c r="A677" s="211" t="s">
        <v>2228</v>
      </c>
      <c r="B677" s="212">
        <v>323</v>
      </c>
      <c r="C677" s="220">
        <v>1957</v>
      </c>
      <c r="D677" s="216" t="s">
        <v>1</v>
      </c>
      <c r="E677" s="216" t="s">
        <v>596</v>
      </c>
      <c r="F677" s="217" t="s">
        <v>4</v>
      </c>
      <c r="H677" t="str">
        <f t="shared" si="40"/>
        <v>1957</v>
      </c>
      <c r="I677" s="36" t="s">
        <v>2490</v>
      </c>
      <c r="J677" t="str">
        <f t="shared" si="41"/>
        <v>Masculino</v>
      </c>
      <c r="K677" s="36" t="s">
        <v>2490</v>
      </c>
      <c r="L677" t="str">
        <f t="shared" si="42"/>
        <v>2o kyu e acima</v>
      </c>
      <c r="M677" s="36" t="s">
        <v>2490</v>
      </c>
      <c r="N677" t="str">
        <f t="shared" si="43"/>
        <v>KUMITE</v>
      </c>
      <c r="O677" t="s">
        <v>2720</v>
      </c>
      <c r="R677" t="s">
        <v>2486</v>
      </c>
      <c r="S677" t="s">
        <v>2490</v>
      </c>
      <c r="T677" t="s">
        <v>1</v>
      </c>
      <c r="U677" t="s">
        <v>2490</v>
      </c>
      <c r="V677" t="s">
        <v>596</v>
      </c>
      <c r="W677" t="s">
        <v>2490</v>
      </c>
      <c r="X677" t="s">
        <v>4</v>
      </c>
    </row>
    <row r="678" spans="1:24" x14ac:dyDescent="0.25">
      <c r="A678" s="211" t="s">
        <v>2229</v>
      </c>
      <c r="B678" s="212">
        <v>323</v>
      </c>
      <c r="C678" s="220">
        <v>1958</v>
      </c>
      <c r="D678" s="216" t="s">
        <v>1</v>
      </c>
      <c r="E678" s="216" t="s">
        <v>596</v>
      </c>
      <c r="F678" s="217" t="s">
        <v>4</v>
      </c>
      <c r="H678" t="str">
        <f t="shared" si="40"/>
        <v>1958</v>
      </c>
      <c r="I678" s="36" t="s">
        <v>2490</v>
      </c>
      <c r="J678" t="str">
        <f t="shared" si="41"/>
        <v>Masculino</v>
      </c>
      <c r="K678" s="36" t="s">
        <v>2490</v>
      </c>
      <c r="L678" t="str">
        <f t="shared" si="42"/>
        <v>2o kyu e acima</v>
      </c>
      <c r="M678" s="36" t="s">
        <v>2490</v>
      </c>
      <c r="N678" t="str">
        <f t="shared" si="43"/>
        <v>KUMITE</v>
      </c>
      <c r="O678" t="s">
        <v>2720</v>
      </c>
      <c r="R678" t="s">
        <v>2487</v>
      </c>
      <c r="S678" t="s">
        <v>2490</v>
      </c>
      <c r="T678" t="s">
        <v>1</v>
      </c>
      <c r="U678" t="s">
        <v>2490</v>
      </c>
      <c r="V678" t="s">
        <v>596</v>
      </c>
      <c r="W678" t="s">
        <v>2490</v>
      </c>
      <c r="X678" t="s">
        <v>4</v>
      </c>
    </row>
    <row r="679" spans="1:24" x14ac:dyDescent="0.25">
      <c r="A679" s="211" t="s">
        <v>2230</v>
      </c>
      <c r="B679" s="212">
        <v>323</v>
      </c>
      <c r="C679" s="220">
        <v>1959</v>
      </c>
      <c r="D679" s="216" t="s">
        <v>1</v>
      </c>
      <c r="E679" s="216" t="s">
        <v>596</v>
      </c>
      <c r="F679" s="217" t="s">
        <v>4</v>
      </c>
      <c r="H679" t="str">
        <f t="shared" si="40"/>
        <v>1959</v>
      </c>
      <c r="I679" s="36" t="s">
        <v>2490</v>
      </c>
      <c r="J679" t="str">
        <f t="shared" si="41"/>
        <v>Masculino</v>
      </c>
      <c r="K679" s="36" t="s">
        <v>2490</v>
      </c>
      <c r="L679" t="str">
        <f t="shared" si="42"/>
        <v>2o kyu e acima</v>
      </c>
      <c r="M679" s="36" t="s">
        <v>2490</v>
      </c>
      <c r="N679" t="str">
        <f t="shared" si="43"/>
        <v>KUMITE</v>
      </c>
      <c r="O679" t="s">
        <v>2720</v>
      </c>
      <c r="R679" t="s">
        <v>2488</v>
      </c>
      <c r="S679" t="s">
        <v>2490</v>
      </c>
      <c r="T679" t="s">
        <v>1</v>
      </c>
      <c r="U679" t="s">
        <v>2490</v>
      </c>
      <c r="V679" t="s">
        <v>596</v>
      </c>
      <c r="W679" t="s">
        <v>2490</v>
      </c>
      <c r="X679" t="s">
        <v>4</v>
      </c>
    </row>
    <row r="680" spans="1:24" x14ac:dyDescent="0.25">
      <c r="A680" s="211" t="s">
        <v>2231</v>
      </c>
      <c r="B680" s="212">
        <v>323</v>
      </c>
      <c r="C680" s="220">
        <v>1960</v>
      </c>
      <c r="D680" s="216" t="s">
        <v>1</v>
      </c>
      <c r="E680" s="216" t="s">
        <v>596</v>
      </c>
      <c r="F680" s="217" t="s">
        <v>4</v>
      </c>
      <c r="H680" t="str">
        <f t="shared" si="40"/>
        <v>1960</v>
      </c>
      <c r="I680" s="36" t="s">
        <v>2490</v>
      </c>
      <c r="J680" t="str">
        <f t="shared" si="41"/>
        <v>Masculino</v>
      </c>
      <c r="K680" s="36" t="s">
        <v>2490</v>
      </c>
      <c r="L680" t="str">
        <f t="shared" si="42"/>
        <v>2o kyu e acima</v>
      </c>
      <c r="M680" s="36" t="s">
        <v>2490</v>
      </c>
      <c r="N680" t="str">
        <f t="shared" si="43"/>
        <v>KUMITE</v>
      </c>
      <c r="O680" t="s">
        <v>2720</v>
      </c>
      <c r="R680" t="s">
        <v>2489</v>
      </c>
      <c r="S680" t="s">
        <v>2490</v>
      </c>
      <c r="T680" t="s">
        <v>1</v>
      </c>
      <c r="U680" t="s">
        <v>2490</v>
      </c>
      <c r="V680" t="s">
        <v>596</v>
      </c>
      <c r="W680" t="s">
        <v>2490</v>
      </c>
      <c r="X680" t="s">
        <v>4</v>
      </c>
    </row>
    <row r="681" spans="1:24" x14ac:dyDescent="0.25">
      <c r="A681" s="211" t="s">
        <v>2232</v>
      </c>
      <c r="B681" s="212">
        <v>323</v>
      </c>
      <c r="C681" s="220">
        <v>1961</v>
      </c>
      <c r="D681" s="216" t="s">
        <v>1</v>
      </c>
      <c r="E681" s="216" t="s">
        <v>596</v>
      </c>
      <c r="F681" s="217" t="s">
        <v>4</v>
      </c>
      <c r="H681" t="str">
        <f t="shared" si="40"/>
        <v>1961</v>
      </c>
      <c r="I681" s="36" t="s">
        <v>2490</v>
      </c>
      <c r="J681" t="str">
        <f t="shared" si="41"/>
        <v>Masculino</v>
      </c>
      <c r="K681" s="36" t="s">
        <v>2490</v>
      </c>
      <c r="L681" t="str">
        <f t="shared" si="42"/>
        <v>2o kyu e acima</v>
      </c>
      <c r="M681" s="36" t="s">
        <v>2490</v>
      </c>
      <c r="N681" t="str">
        <f t="shared" si="43"/>
        <v>KUMITE</v>
      </c>
      <c r="O681" t="s">
        <v>2720</v>
      </c>
      <c r="R681" t="s">
        <v>2444</v>
      </c>
      <c r="S681" t="s">
        <v>2490</v>
      </c>
      <c r="T681" t="s">
        <v>1</v>
      </c>
      <c r="U681" t="s">
        <v>2490</v>
      </c>
      <c r="V681" t="s">
        <v>596</v>
      </c>
      <c r="W681" t="s">
        <v>2490</v>
      </c>
      <c r="X681" t="s">
        <v>4</v>
      </c>
    </row>
    <row r="682" spans="1:24" x14ac:dyDescent="0.25">
      <c r="A682" s="211" t="s">
        <v>2233</v>
      </c>
      <c r="B682" s="212">
        <v>323</v>
      </c>
      <c r="C682" s="220">
        <v>1962</v>
      </c>
      <c r="D682" s="216" t="s">
        <v>1</v>
      </c>
      <c r="E682" s="216" t="s">
        <v>596</v>
      </c>
      <c r="F682" s="217" t="s">
        <v>4</v>
      </c>
      <c r="H682" t="str">
        <f t="shared" si="40"/>
        <v>1962</v>
      </c>
      <c r="I682" s="36" t="s">
        <v>2490</v>
      </c>
      <c r="J682" t="str">
        <f t="shared" si="41"/>
        <v>Masculino</v>
      </c>
      <c r="K682" s="36" t="s">
        <v>2490</v>
      </c>
      <c r="L682" t="str">
        <f t="shared" si="42"/>
        <v>2o kyu e acima</v>
      </c>
      <c r="M682" s="36" t="s">
        <v>2490</v>
      </c>
      <c r="N682" t="str">
        <f t="shared" si="43"/>
        <v>KUMITE</v>
      </c>
      <c r="O682" t="s">
        <v>2720</v>
      </c>
      <c r="R682" t="s">
        <v>2445</v>
      </c>
      <c r="S682" t="s">
        <v>2490</v>
      </c>
      <c r="T682" t="s">
        <v>1</v>
      </c>
      <c r="U682" t="s">
        <v>2490</v>
      </c>
      <c r="V682" t="s">
        <v>596</v>
      </c>
      <c r="W682" t="s">
        <v>2490</v>
      </c>
      <c r="X682" t="s">
        <v>4</v>
      </c>
    </row>
    <row r="683" spans="1:24" x14ac:dyDescent="0.25">
      <c r="A683" s="211" t="s">
        <v>2234</v>
      </c>
      <c r="B683" s="212">
        <v>323</v>
      </c>
      <c r="C683" s="220">
        <v>1963</v>
      </c>
      <c r="D683" s="216" t="s">
        <v>1</v>
      </c>
      <c r="E683" s="216" t="s">
        <v>596</v>
      </c>
      <c r="F683" s="217" t="s">
        <v>4</v>
      </c>
      <c r="H683" t="str">
        <f t="shared" si="40"/>
        <v>1963</v>
      </c>
      <c r="I683" s="36" t="s">
        <v>2490</v>
      </c>
      <c r="J683" t="str">
        <f t="shared" si="41"/>
        <v>Masculino</v>
      </c>
      <c r="K683" s="36" t="s">
        <v>2490</v>
      </c>
      <c r="L683" t="str">
        <f t="shared" si="42"/>
        <v>2o kyu e acima</v>
      </c>
      <c r="M683" s="36" t="s">
        <v>2490</v>
      </c>
      <c r="N683" t="str">
        <f t="shared" si="43"/>
        <v>KUMITE</v>
      </c>
      <c r="O683" t="s">
        <v>2720</v>
      </c>
      <c r="R683" t="s">
        <v>2446</v>
      </c>
      <c r="S683" t="s">
        <v>2490</v>
      </c>
      <c r="T683" t="s">
        <v>1</v>
      </c>
      <c r="U683" t="s">
        <v>2490</v>
      </c>
      <c r="V683" t="s">
        <v>596</v>
      </c>
      <c r="W683" t="s">
        <v>2490</v>
      </c>
      <c r="X683" t="s">
        <v>4</v>
      </c>
    </row>
    <row r="684" spans="1:24" x14ac:dyDescent="0.25">
      <c r="A684" s="211" t="s">
        <v>2235</v>
      </c>
      <c r="B684" s="212">
        <v>323</v>
      </c>
      <c r="C684" s="220">
        <v>1964</v>
      </c>
      <c r="D684" s="216" t="s">
        <v>1</v>
      </c>
      <c r="E684" s="216" t="s">
        <v>596</v>
      </c>
      <c r="F684" s="217" t="s">
        <v>4</v>
      </c>
      <c r="H684" t="str">
        <f t="shared" si="40"/>
        <v>1964</v>
      </c>
      <c r="I684" s="36" t="s">
        <v>2490</v>
      </c>
      <c r="J684" t="str">
        <f t="shared" si="41"/>
        <v>Masculino</v>
      </c>
      <c r="K684" s="36" t="s">
        <v>2490</v>
      </c>
      <c r="L684" t="str">
        <f t="shared" si="42"/>
        <v>2o kyu e acima</v>
      </c>
      <c r="M684" s="36" t="s">
        <v>2490</v>
      </c>
      <c r="N684" t="str">
        <f t="shared" si="43"/>
        <v>KUMITE</v>
      </c>
      <c r="O684" t="s">
        <v>2720</v>
      </c>
      <c r="R684" t="s">
        <v>2447</v>
      </c>
      <c r="S684" t="s">
        <v>2490</v>
      </c>
      <c r="T684" t="s">
        <v>1</v>
      </c>
      <c r="U684" t="s">
        <v>2490</v>
      </c>
      <c r="V684" t="s">
        <v>596</v>
      </c>
      <c r="W684" t="s">
        <v>2490</v>
      </c>
      <c r="X684" t="s">
        <v>4</v>
      </c>
    </row>
    <row r="685" spans="1:24" x14ac:dyDescent="0.25">
      <c r="A685" s="211" t="s">
        <v>2236</v>
      </c>
      <c r="B685" s="212">
        <v>323</v>
      </c>
      <c r="C685" s="220">
        <v>1965</v>
      </c>
      <c r="D685" s="216" t="s">
        <v>1</v>
      </c>
      <c r="E685" s="216" t="s">
        <v>596</v>
      </c>
      <c r="F685" s="217" t="s">
        <v>4</v>
      </c>
      <c r="H685" t="str">
        <f t="shared" si="40"/>
        <v>1965</v>
      </c>
      <c r="I685" s="36" t="s">
        <v>2490</v>
      </c>
      <c r="J685" t="str">
        <f t="shared" si="41"/>
        <v>Masculino</v>
      </c>
      <c r="K685" s="36" t="s">
        <v>2490</v>
      </c>
      <c r="L685" t="str">
        <f t="shared" si="42"/>
        <v>2o kyu e acima</v>
      </c>
      <c r="M685" s="36" t="s">
        <v>2490</v>
      </c>
      <c r="N685" t="str">
        <f t="shared" si="43"/>
        <v>KUMITE</v>
      </c>
      <c r="O685" t="s">
        <v>2720</v>
      </c>
      <c r="R685" t="s">
        <v>2448</v>
      </c>
      <c r="S685" t="s">
        <v>2490</v>
      </c>
      <c r="T685" t="s">
        <v>1</v>
      </c>
      <c r="U685" t="s">
        <v>2490</v>
      </c>
      <c r="V685" t="s">
        <v>596</v>
      </c>
      <c r="W685" t="s">
        <v>2490</v>
      </c>
      <c r="X685" t="s">
        <v>4</v>
      </c>
    </row>
    <row r="686" spans="1:24" x14ac:dyDescent="0.25">
      <c r="A686" s="211" t="s">
        <v>2237</v>
      </c>
      <c r="B686" s="212">
        <v>323</v>
      </c>
      <c r="C686" s="220">
        <v>1966</v>
      </c>
      <c r="D686" s="216" t="s">
        <v>1</v>
      </c>
      <c r="E686" s="216" t="s">
        <v>596</v>
      </c>
      <c r="F686" s="217" t="s">
        <v>4</v>
      </c>
      <c r="H686" t="str">
        <f t="shared" si="40"/>
        <v>1966</v>
      </c>
      <c r="I686" s="36" t="s">
        <v>2490</v>
      </c>
      <c r="J686" t="str">
        <f t="shared" si="41"/>
        <v>Masculino</v>
      </c>
      <c r="K686" s="36" t="s">
        <v>2490</v>
      </c>
      <c r="L686" t="str">
        <f t="shared" si="42"/>
        <v>2o kyu e acima</v>
      </c>
      <c r="M686" s="36" t="s">
        <v>2490</v>
      </c>
      <c r="N686" t="str">
        <f t="shared" si="43"/>
        <v>KUMITE</v>
      </c>
      <c r="O686" t="s">
        <v>2720</v>
      </c>
      <c r="R686" t="s">
        <v>2449</v>
      </c>
      <c r="S686" t="s">
        <v>2490</v>
      </c>
      <c r="T686" t="s">
        <v>1</v>
      </c>
      <c r="U686" t="s">
        <v>2490</v>
      </c>
      <c r="V686" t="s">
        <v>596</v>
      </c>
      <c r="W686" t="s">
        <v>2490</v>
      </c>
      <c r="X686" t="s">
        <v>4</v>
      </c>
    </row>
    <row r="687" spans="1:24" x14ac:dyDescent="0.25">
      <c r="A687" s="211" t="s">
        <v>2238</v>
      </c>
      <c r="B687" s="212">
        <v>323</v>
      </c>
      <c r="C687" s="220">
        <v>1967</v>
      </c>
      <c r="D687" s="216" t="s">
        <v>1</v>
      </c>
      <c r="E687" s="216" t="s">
        <v>596</v>
      </c>
      <c r="F687" s="217" t="s">
        <v>4</v>
      </c>
      <c r="H687" t="str">
        <f t="shared" si="40"/>
        <v>1967</v>
      </c>
      <c r="I687" s="36" t="s">
        <v>2490</v>
      </c>
      <c r="J687" t="str">
        <f t="shared" si="41"/>
        <v>Masculino</v>
      </c>
      <c r="K687" s="36" t="s">
        <v>2490</v>
      </c>
      <c r="L687" t="str">
        <f t="shared" si="42"/>
        <v>2o kyu e acima</v>
      </c>
      <c r="M687" s="36" t="s">
        <v>2490</v>
      </c>
      <c r="N687" t="str">
        <f t="shared" si="43"/>
        <v>KUMITE</v>
      </c>
      <c r="O687" t="s">
        <v>2720</v>
      </c>
      <c r="R687" t="s">
        <v>2450</v>
      </c>
      <c r="S687" t="s">
        <v>2490</v>
      </c>
      <c r="T687" t="s">
        <v>1</v>
      </c>
      <c r="U687" t="s">
        <v>2490</v>
      </c>
      <c r="V687" t="s">
        <v>596</v>
      </c>
      <c r="W687" t="s">
        <v>2490</v>
      </c>
      <c r="X687" t="s">
        <v>4</v>
      </c>
    </row>
    <row r="688" spans="1:24" x14ac:dyDescent="0.25">
      <c r="A688" s="211" t="s">
        <v>2239</v>
      </c>
      <c r="B688" s="212">
        <v>323</v>
      </c>
      <c r="C688" s="220">
        <v>1968</v>
      </c>
      <c r="D688" s="216" t="s">
        <v>1</v>
      </c>
      <c r="E688" s="216" t="s">
        <v>596</v>
      </c>
      <c r="F688" s="217" t="s">
        <v>4</v>
      </c>
      <c r="H688" t="str">
        <f t="shared" si="40"/>
        <v>1968</v>
      </c>
      <c r="I688" s="36" t="s">
        <v>2490</v>
      </c>
      <c r="J688" t="str">
        <f t="shared" si="41"/>
        <v>Masculino</v>
      </c>
      <c r="K688" s="36" t="s">
        <v>2490</v>
      </c>
      <c r="L688" t="str">
        <f t="shared" si="42"/>
        <v>2o kyu e acima</v>
      </c>
      <c r="M688" s="36" t="s">
        <v>2490</v>
      </c>
      <c r="N688" t="str">
        <f t="shared" si="43"/>
        <v>KUMITE</v>
      </c>
      <c r="O688" t="s">
        <v>2720</v>
      </c>
      <c r="R688" t="s">
        <v>2451</v>
      </c>
      <c r="S688" t="s">
        <v>2490</v>
      </c>
      <c r="T688" t="s">
        <v>1</v>
      </c>
      <c r="U688" t="s">
        <v>2490</v>
      </c>
      <c r="V688" t="s">
        <v>596</v>
      </c>
      <c r="W688" t="s">
        <v>2490</v>
      </c>
      <c r="X688" t="s">
        <v>4</v>
      </c>
    </row>
    <row r="689" spans="1:24" x14ac:dyDescent="0.25">
      <c r="A689" s="211" t="s">
        <v>2240</v>
      </c>
      <c r="B689" s="212">
        <v>323</v>
      </c>
      <c r="C689" s="220">
        <v>1969</v>
      </c>
      <c r="D689" s="216" t="s">
        <v>1</v>
      </c>
      <c r="E689" s="216" t="s">
        <v>596</v>
      </c>
      <c r="F689" s="217" t="s">
        <v>4</v>
      </c>
      <c r="H689" t="str">
        <f t="shared" si="40"/>
        <v>1969</v>
      </c>
      <c r="I689" s="36" t="s">
        <v>2490</v>
      </c>
      <c r="J689" t="str">
        <f t="shared" si="41"/>
        <v>Masculino</v>
      </c>
      <c r="K689" s="36" t="s">
        <v>2490</v>
      </c>
      <c r="L689" t="str">
        <f t="shared" si="42"/>
        <v>2o kyu e acima</v>
      </c>
      <c r="M689" s="36" t="s">
        <v>2490</v>
      </c>
      <c r="N689" t="str">
        <f t="shared" si="43"/>
        <v>KUMITE</v>
      </c>
      <c r="O689" t="s">
        <v>2720</v>
      </c>
      <c r="R689" t="s">
        <v>2452</v>
      </c>
      <c r="S689" t="s">
        <v>2490</v>
      </c>
      <c r="T689" t="s">
        <v>1</v>
      </c>
      <c r="U689" t="s">
        <v>2490</v>
      </c>
      <c r="V689" t="s">
        <v>596</v>
      </c>
      <c r="W689" t="s">
        <v>2490</v>
      </c>
      <c r="X689" t="s">
        <v>4</v>
      </c>
    </row>
    <row r="690" spans="1:24" x14ac:dyDescent="0.25">
      <c r="A690" s="211" t="s">
        <v>1086</v>
      </c>
      <c r="B690" s="212">
        <v>323</v>
      </c>
      <c r="C690" s="220">
        <v>1970</v>
      </c>
      <c r="D690" s="216" t="s">
        <v>1</v>
      </c>
      <c r="E690" s="216" t="s">
        <v>596</v>
      </c>
      <c r="F690" s="217" t="s">
        <v>4</v>
      </c>
      <c r="H690" t="str">
        <f t="shared" si="40"/>
        <v>1970</v>
      </c>
      <c r="I690" s="36" t="s">
        <v>2490</v>
      </c>
      <c r="J690" t="str">
        <f t="shared" si="41"/>
        <v>Masculino</v>
      </c>
      <c r="K690" s="36" t="s">
        <v>2490</v>
      </c>
      <c r="L690" t="str">
        <f t="shared" si="42"/>
        <v>2o kyu e acima</v>
      </c>
      <c r="M690" s="36" t="s">
        <v>2490</v>
      </c>
      <c r="N690" t="str">
        <f t="shared" si="43"/>
        <v>KUMITE</v>
      </c>
      <c r="O690" t="s">
        <v>2720</v>
      </c>
      <c r="R690" t="s">
        <v>2453</v>
      </c>
      <c r="S690" t="s">
        <v>2490</v>
      </c>
      <c r="T690" t="s">
        <v>1</v>
      </c>
      <c r="U690" t="s">
        <v>2490</v>
      </c>
      <c r="V690" t="s">
        <v>596</v>
      </c>
      <c r="W690" t="s">
        <v>2490</v>
      </c>
      <c r="X690" t="s">
        <v>4</v>
      </c>
    </row>
    <row r="691" spans="1:24" x14ac:dyDescent="0.25">
      <c r="A691" s="211" t="s">
        <v>1087</v>
      </c>
      <c r="B691" s="212">
        <v>323</v>
      </c>
      <c r="C691" s="220">
        <v>1971</v>
      </c>
      <c r="D691" s="216" t="s">
        <v>1</v>
      </c>
      <c r="E691" s="216" t="s">
        <v>596</v>
      </c>
      <c r="F691" s="217" t="s">
        <v>4</v>
      </c>
      <c r="H691" t="str">
        <f t="shared" si="40"/>
        <v>1971</v>
      </c>
      <c r="I691" s="36" t="s">
        <v>2490</v>
      </c>
      <c r="J691" t="str">
        <f t="shared" si="41"/>
        <v>Masculino</v>
      </c>
      <c r="K691" s="36" t="s">
        <v>2490</v>
      </c>
      <c r="L691" t="str">
        <f t="shared" si="42"/>
        <v>2o kyu e acima</v>
      </c>
      <c r="M691" s="36" t="s">
        <v>2490</v>
      </c>
      <c r="N691" t="str">
        <f t="shared" si="43"/>
        <v>KUMITE</v>
      </c>
      <c r="O691" t="s">
        <v>2720</v>
      </c>
      <c r="R691" t="s">
        <v>2434</v>
      </c>
      <c r="S691" t="s">
        <v>2490</v>
      </c>
      <c r="T691" t="s">
        <v>1</v>
      </c>
      <c r="U691" t="s">
        <v>2490</v>
      </c>
      <c r="V691" t="s">
        <v>596</v>
      </c>
      <c r="W691" t="s">
        <v>2490</v>
      </c>
      <c r="X691" t="s">
        <v>4</v>
      </c>
    </row>
    <row r="692" spans="1:24" x14ac:dyDescent="0.25">
      <c r="A692" s="211" t="s">
        <v>2197</v>
      </c>
      <c r="B692" s="212">
        <v>323</v>
      </c>
      <c r="C692" s="220">
        <v>1926</v>
      </c>
      <c r="D692" s="216" t="s">
        <v>1</v>
      </c>
      <c r="E692" s="216" t="s">
        <v>596</v>
      </c>
      <c r="F692" s="217" t="s">
        <v>4</v>
      </c>
      <c r="H692" t="str">
        <f t="shared" si="40"/>
        <v>1926</v>
      </c>
      <c r="I692" s="36" t="s">
        <v>2490</v>
      </c>
      <c r="J692" t="str">
        <f t="shared" si="41"/>
        <v>Masculino</v>
      </c>
      <c r="K692" s="36" t="s">
        <v>2490</v>
      </c>
      <c r="L692" t="str">
        <f t="shared" si="42"/>
        <v>2o kyu e acima</v>
      </c>
      <c r="M692" s="36" t="s">
        <v>2490</v>
      </c>
      <c r="N692" t="str">
        <f t="shared" si="43"/>
        <v>KUMITE</v>
      </c>
      <c r="O692" t="s">
        <v>2720</v>
      </c>
      <c r="R692" t="s">
        <v>2455</v>
      </c>
      <c r="S692" t="s">
        <v>2490</v>
      </c>
      <c r="T692" t="s">
        <v>1</v>
      </c>
      <c r="U692" t="s">
        <v>2490</v>
      </c>
      <c r="V692" t="s">
        <v>596</v>
      </c>
      <c r="W692" t="s">
        <v>2490</v>
      </c>
      <c r="X692" t="s">
        <v>4</v>
      </c>
    </row>
    <row r="693" spans="1:24" x14ac:dyDescent="0.25">
      <c r="A693" s="211" t="s">
        <v>2198</v>
      </c>
      <c r="B693" s="212">
        <v>323</v>
      </c>
      <c r="C693" s="220">
        <v>1927</v>
      </c>
      <c r="D693" s="216" t="s">
        <v>1</v>
      </c>
      <c r="E693" s="216" t="s">
        <v>596</v>
      </c>
      <c r="F693" s="217" t="s">
        <v>4</v>
      </c>
      <c r="H693" t="str">
        <f t="shared" si="40"/>
        <v>1927</v>
      </c>
      <c r="I693" s="36" t="s">
        <v>2490</v>
      </c>
      <c r="J693" t="str">
        <f t="shared" si="41"/>
        <v>Masculino</v>
      </c>
      <c r="K693" s="36" t="s">
        <v>2490</v>
      </c>
      <c r="L693" t="str">
        <f t="shared" si="42"/>
        <v>2o kyu e acima</v>
      </c>
      <c r="M693" s="36" t="s">
        <v>2490</v>
      </c>
      <c r="N693" t="str">
        <f t="shared" si="43"/>
        <v>KUMITE</v>
      </c>
      <c r="O693" t="s">
        <v>2720</v>
      </c>
      <c r="R693" t="s">
        <v>2456</v>
      </c>
      <c r="S693" t="s">
        <v>2490</v>
      </c>
      <c r="T693" t="s">
        <v>1</v>
      </c>
      <c r="U693" t="s">
        <v>2490</v>
      </c>
      <c r="V693" t="s">
        <v>596</v>
      </c>
      <c r="W693" t="s">
        <v>2490</v>
      </c>
      <c r="X693" t="s">
        <v>4</v>
      </c>
    </row>
    <row r="694" spans="1:24" x14ac:dyDescent="0.25">
      <c r="A694" s="211" t="s">
        <v>2199</v>
      </c>
      <c r="B694" s="212">
        <v>323</v>
      </c>
      <c r="C694" s="220">
        <v>1928</v>
      </c>
      <c r="D694" s="216" t="s">
        <v>1</v>
      </c>
      <c r="E694" s="216" t="s">
        <v>596</v>
      </c>
      <c r="F694" s="217" t="s">
        <v>4</v>
      </c>
      <c r="H694" t="str">
        <f t="shared" si="40"/>
        <v>1928</v>
      </c>
      <c r="I694" s="36" t="s">
        <v>2490</v>
      </c>
      <c r="J694" t="str">
        <f t="shared" si="41"/>
        <v>Masculino</v>
      </c>
      <c r="K694" s="36" t="s">
        <v>2490</v>
      </c>
      <c r="L694" t="str">
        <f t="shared" si="42"/>
        <v>2o kyu e acima</v>
      </c>
      <c r="M694" s="36" t="s">
        <v>2490</v>
      </c>
      <c r="N694" t="str">
        <f t="shared" si="43"/>
        <v>KUMITE</v>
      </c>
      <c r="O694" t="s">
        <v>2720</v>
      </c>
      <c r="R694" t="s">
        <v>2457</v>
      </c>
      <c r="S694" t="s">
        <v>2490</v>
      </c>
      <c r="T694" t="s">
        <v>1</v>
      </c>
      <c r="U694" t="s">
        <v>2490</v>
      </c>
      <c r="V694" t="s">
        <v>596</v>
      </c>
      <c r="W694" t="s">
        <v>2490</v>
      </c>
      <c r="X694" t="s">
        <v>4</v>
      </c>
    </row>
    <row r="695" spans="1:24" x14ac:dyDescent="0.25">
      <c r="A695" s="211" t="s">
        <v>2200</v>
      </c>
      <c r="B695" s="212">
        <v>323</v>
      </c>
      <c r="C695" s="220">
        <v>1929</v>
      </c>
      <c r="D695" s="216" t="s">
        <v>1</v>
      </c>
      <c r="E695" s="216" t="s">
        <v>596</v>
      </c>
      <c r="F695" s="217" t="s">
        <v>4</v>
      </c>
      <c r="H695" t="str">
        <f t="shared" si="40"/>
        <v>1929</v>
      </c>
      <c r="I695" s="36" t="s">
        <v>2490</v>
      </c>
      <c r="J695" t="str">
        <f t="shared" si="41"/>
        <v>Masculino</v>
      </c>
      <c r="K695" s="36" t="s">
        <v>2490</v>
      </c>
      <c r="L695" t="str">
        <f t="shared" si="42"/>
        <v>2o kyu e acima</v>
      </c>
      <c r="M695" s="36" t="s">
        <v>2490</v>
      </c>
      <c r="N695" t="str">
        <f t="shared" si="43"/>
        <v>KUMITE</v>
      </c>
      <c r="O695" t="s">
        <v>2720</v>
      </c>
      <c r="R695" t="s">
        <v>2458</v>
      </c>
      <c r="S695" t="s">
        <v>2490</v>
      </c>
      <c r="T695" t="s">
        <v>1</v>
      </c>
      <c r="U695" t="s">
        <v>2490</v>
      </c>
      <c r="V695" t="s">
        <v>596</v>
      </c>
      <c r="W695" t="s">
        <v>2490</v>
      </c>
      <c r="X695" t="s">
        <v>4</v>
      </c>
    </row>
    <row r="696" spans="1:24" x14ac:dyDescent="0.25">
      <c r="A696" s="211" t="s">
        <v>2201</v>
      </c>
      <c r="B696" s="212">
        <v>323</v>
      </c>
      <c r="C696" s="220">
        <v>1930</v>
      </c>
      <c r="D696" s="216" t="s">
        <v>1</v>
      </c>
      <c r="E696" s="216" t="s">
        <v>596</v>
      </c>
      <c r="F696" s="217" t="s">
        <v>4</v>
      </c>
      <c r="H696" t="str">
        <f t="shared" si="40"/>
        <v>1930</v>
      </c>
      <c r="I696" s="36" t="s">
        <v>2490</v>
      </c>
      <c r="J696" t="str">
        <f t="shared" si="41"/>
        <v>Masculino</v>
      </c>
      <c r="K696" s="36" t="s">
        <v>2490</v>
      </c>
      <c r="L696" t="str">
        <f t="shared" si="42"/>
        <v>2o kyu e acima</v>
      </c>
      <c r="M696" s="36" t="s">
        <v>2490</v>
      </c>
      <c r="N696" t="str">
        <f t="shared" si="43"/>
        <v>KUMITE</v>
      </c>
      <c r="O696" t="s">
        <v>2720</v>
      </c>
      <c r="R696" t="s">
        <v>2459</v>
      </c>
      <c r="S696" t="s">
        <v>2490</v>
      </c>
      <c r="T696" t="s">
        <v>1</v>
      </c>
      <c r="U696" t="s">
        <v>2490</v>
      </c>
      <c r="V696" t="s">
        <v>596</v>
      </c>
      <c r="W696" t="s">
        <v>2490</v>
      </c>
      <c r="X696" t="s">
        <v>4</v>
      </c>
    </row>
    <row r="697" spans="1:24" x14ac:dyDescent="0.25">
      <c r="A697" s="211" t="s">
        <v>2202</v>
      </c>
      <c r="B697" s="212">
        <v>323</v>
      </c>
      <c r="C697" s="220">
        <v>1931</v>
      </c>
      <c r="D697" s="216" t="s">
        <v>1</v>
      </c>
      <c r="E697" s="216" t="s">
        <v>596</v>
      </c>
      <c r="F697" s="217" t="s">
        <v>4</v>
      </c>
      <c r="H697" t="str">
        <f t="shared" si="40"/>
        <v>1931</v>
      </c>
      <c r="I697" s="36" t="s">
        <v>2490</v>
      </c>
      <c r="J697" t="str">
        <f t="shared" si="41"/>
        <v>Masculino</v>
      </c>
      <c r="K697" s="36" t="s">
        <v>2490</v>
      </c>
      <c r="L697" t="str">
        <f t="shared" si="42"/>
        <v>2o kyu e acima</v>
      </c>
      <c r="M697" s="36" t="s">
        <v>2490</v>
      </c>
      <c r="N697" t="str">
        <f t="shared" si="43"/>
        <v>KUMITE</v>
      </c>
      <c r="O697" t="s">
        <v>2720</v>
      </c>
      <c r="R697" t="s">
        <v>2460</v>
      </c>
      <c r="S697" t="s">
        <v>2490</v>
      </c>
      <c r="T697" t="s">
        <v>1</v>
      </c>
      <c r="U697" t="s">
        <v>2490</v>
      </c>
      <c r="V697" t="s">
        <v>596</v>
      </c>
      <c r="W697" t="s">
        <v>2490</v>
      </c>
      <c r="X697" t="s">
        <v>4</v>
      </c>
    </row>
    <row r="698" spans="1:24" x14ac:dyDescent="0.25">
      <c r="A698" s="211" t="s">
        <v>2203</v>
      </c>
      <c r="B698" s="212">
        <v>323</v>
      </c>
      <c r="C698" s="220">
        <v>1932</v>
      </c>
      <c r="D698" s="216" t="s">
        <v>1</v>
      </c>
      <c r="E698" s="216" t="s">
        <v>596</v>
      </c>
      <c r="F698" s="217" t="s">
        <v>4</v>
      </c>
      <c r="H698" t="str">
        <f t="shared" si="40"/>
        <v>1932</v>
      </c>
      <c r="I698" s="36" t="s">
        <v>2490</v>
      </c>
      <c r="J698" t="str">
        <f t="shared" si="41"/>
        <v>Masculino</v>
      </c>
      <c r="K698" s="36" t="s">
        <v>2490</v>
      </c>
      <c r="L698" t="str">
        <f t="shared" si="42"/>
        <v>2o kyu e acima</v>
      </c>
      <c r="M698" s="36" t="s">
        <v>2490</v>
      </c>
      <c r="N698" t="str">
        <f t="shared" si="43"/>
        <v>KUMITE</v>
      </c>
      <c r="O698" t="s">
        <v>2720</v>
      </c>
      <c r="R698" t="s">
        <v>2461</v>
      </c>
      <c r="S698" t="s">
        <v>2490</v>
      </c>
      <c r="T698" t="s">
        <v>1</v>
      </c>
      <c r="U698" t="s">
        <v>2490</v>
      </c>
      <c r="V698" t="s">
        <v>596</v>
      </c>
      <c r="W698" t="s">
        <v>2490</v>
      </c>
      <c r="X698" t="s">
        <v>4</v>
      </c>
    </row>
    <row r="699" spans="1:24" x14ac:dyDescent="0.25">
      <c r="A699" s="211" t="s">
        <v>2204</v>
      </c>
      <c r="B699" s="212">
        <v>323</v>
      </c>
      <c r="C699" s="220">
        <v>1933</v>
      </c>
      <c r="D699" s="216" t="s">
        <v>1</v>
      </c>
      <c r="E699" s="216" t="s">
        <v>596</v>
      </c>
      <c r="F699" s="217" t="s">
        <v>4</v>
      </c>
      <c r="H699" t="str">
        <f t="shared" si="40"/>
        <v>1933</v>
      </c>
      <c r="I699" s="36" t="s">
        <v>2490</v>
      </c>
      <c r="J699" t="str">
        <f t="shared" si="41"/>
        <v>Masculino</v>
      </c>
      <c r="K699" s="36" t="s">
        <v>2490</v>
      </c>
      <c r="L699" t="str">
        <f t="shared" si="42"/>
        <v>2o kyu e acima</v>
      </c>
      <c r="M699" s="36" t="s">
        <v>2490</v>
      </c>
      <c r="N699" t="str">
        <f t="shared" si="43"/>
        <v>KUMITE</v>
      </c>
      <c r="O699" t="s">
        <v>2720</v>
      </c>
      <c r="R699" t="s">
        <v>2462</v>
      </c>
      <c r="S699" t="s">
        <v>2490</v>
      </c>
      <c r="T699" t="s">
        <v>1</v>
      </c>
      <c r="U699" t="s">
        <v>2490</v>
      </c>
      <c r="V699" t="s">
        <v>596</v>
      </c>
      <c r="W699" t="s">
        <v>2490</v>
      </c>
      <c r="X699" t="s">
        <v>4</v>
      </c>
    </row>
    <row r="700" spans="1:24" x14ac:dyDescent="0.25">
      <c r="A700" s="211" t="s">
        <v>2205</v>
      </c>
      <c r="B700" s="212">
        <v>323</v>
      </c>
      <c r="C700" s="220">
        <v>1934</v>
      </c>
      <c r="D700" s="216" t="s">
        <v>1</v>
      </c>
      <c r="E700" s="216" t="s">
        <v>596</v>
      </c>
      <c r="F700" s="217" t="s">
        <v>4</v>
      </c>
      <c r="H700" t="str">
        <f t="shared" si="40"/>
        <v>1934</v>
      </c>
      <c r="I700" s="36" t="s">
        <v>2490</v>
      </c>
      <c r="J700" t="str">
        <f t="shared" si="41"/>
        <v>Masculino</v>
      </c>
      <c r="K700" s="36" t="s">
        <v>2490</v>
      </c>
      <c r="L700" t="str">
        <f t="shared" si="42"/>
        <v>2o kyu e acima</v>
      </c>
      <c r="M700" s="36" t="s">
        <v>2490</v>
      </c>
      <c r="N700" t="str">
        <f t="shared" si="43"/>
        <v>KUMITE</v>
      </c>
      <c r="O700" t="s">
        <v>2720</v>
      </c>
      <c r="R700" t="s">
        <v>2463</v>
      </c>
      <c r="S700" t="s">
        <v>2490</v>
      </c>
      <c r="T700" t="s">
        <v>1</v>
      </c>
      <c r="U700" t="s">
        <v>2490</v>
      </c>
      <c r="V700" t="s">
        <v>596</v>
      </c>
      <c r="W700" t="s">
        <v>2490</v>
      </c>
      <c r="X700" t="s">
        <v>4</v>
      </c>
    </row>
    <row r="701" spans="1:24" x14ac:dyDescent="0.25">
      <c r="A701" s="211" t="s">
        <v>2206</v>
      </c>
      <c r="B701" s="212">
        <v>323</v>
      </c>
      <c r="C701" s="220">
        <v>1935</v>
      </c>
      <c r="D701" s="216" t="s">
        <v>1</v>
      </c>
      <c r="E701" s="216" t="s">
        <v>596</v>
      </c>
      <c r="F701" s="217" t="s">
        <v>4</v>
      </c>
      <c r="H701" t="str">
        <f t="shared" si="40"/>
        <v>1935</v>
      </c>
      <c r="I701" s="36" t="s">
        <v>2490</v>
      </c>
      <c r="J701" t="str">
        <f t="shared" si="41"/>
        <v>Masculino</v>
      </c>
      <c r="K701" s="36" t="s">
        <v>2490</v>
      </c>
      <c r="L701" t="str">
        <f t="shared" si="42"/>
        <v>2o kyu e acima</v>
      </c>
      <c r="M701" s="36" t="s">
        <v>2490</v>
      </c>
      <c r="N701" t="str">
        <f t="shared" si="43"/>
        <v>KUMITE</v>
      </c>
      <c r="O701" t="s">
        <v>2720</v>
      </c>
      <c r="R701" t="s">
        <v>2464</v>
      </c>
      <c r="S701" t="s">
        <v>2490</v>
      </c>
      <c r="T701" t="s">
        <v>1</v>
      </c>
      <c r="U701" t="s">
        <v>2490</v>
      </c>
      <c r="V701" t="s">
        <v>596</v>
      </c>
      <c r="W701" t="s">
        <v>2490</v>
      </c>
      <c r="X701" t="s">
        <v>4</v>
      </c>
    </row>
    <row r="702" spans="1:24" x14ac:dyDescent="0.25">
      <c r="A702" s="211" t="s">
        <v>2207</v>
      </c>
      <c r="B702" s="212">
        <v>323</v>
      </c>
      <c r="C702" s="220">
        <v>1936</v>
      </c>
      <c r="D702" s="216" t="s">
        <v>1</v>
      </c>
      <c r="E702" s="216" t="s">
        <v>596</v>
      </c>
      <c r="F702" s="217" t="s">
        <v>4</v>
      </c>
      <c r="H702" t="str">
        <f t="shared" si="40"/>
        <v>1936</v>
      </c>
      <c r="I702" s="36" t="s">
        <v>2490</v>
      </c>
      <c r="J702" t="str">
        <f t="shared" si="41"/>
        <v>Masculino</v>
      </c>
      <c r="K702" s="36" t="s">
        <v>2490</v>
      </c>
      <c r="L702" t="str">
        <f t="shared" si="42"/>
        <v>2o kyu e acima</v>
      </c>
      <c r="M702" s="36" t="s">
        <v>2490</v>
      </c>
      <c r="N702" t="str">
        <f t="shared" si="43"/>
        <v>KUMITE</v>
      </c>
      <c r="O702" t="s">
        <v>2720</v>
      </c>
      <c r="R702" t="s">
        <v>2465</v>
      </c>
      <c r="S702" t="s">
        <v>2490</v>
      </c>
      <c r="T702" t="s">
        <v>1</v>
      </c>
      <c r="U702" t="s">
        <v>2490</v>
      </c>
      <c r="V702" t="s">
        <v>596</v>
      </c>
      <c r="W702" t="s">
        <v>2490</v>
      </c>
      <c r="X702" t="s">
        <v>4</v>
      </c>
    </row>
    <row r="703" spans="1:24" x14ac:dyDescent="0.25">
      <c r="A703" s="211" t="s">
        <v>2208</v>
      </c>
      <c r="B703" s="212">
        <v>323</v>
      </c>
      <c r="C703" s="220">
        <v>1937</v>
      </c>
      <c r="D703" s="216" t="s">
        <v>1</v>
      </c>
      <c r="E703" s="216" t="s">
        <v>596</v>
      </c>
      <c r="F703" s="217" t="s">
        <v>4</v>
      </c>
      <c r="H703" t="str">
        <f t="shared" si="40"/>
        <v>1937</v>
      </c>
      <c r="I703" s="36" t="s">
        <v>2490</v>
      </c>
      <c r="J703" t="str">
        <f t="shared" si="41"/>
        <v>Masculino</v>
      </c>
      <c r="K703" s="36" t="s">
        <v>2490</v>
      </c>
      <c r="L703" t="str">
        <f t="shared" si="42"/>
        <v>2o kyu e acima</v>
      </c>
      <c r="M703" s="36" t="s">
        <v>2490</v>
      </c>
      <c r="N703" t="str">
        <f t="shared" si="43"/>
        <v>KUMITE</v>
      </c>
      <c r="O703" t="s">
        <v>2720</v>
      </c>
      <c r="R703" t="s">
        <v>2466</v>
      </c>
      <c r="S703" t="s">
        <v>2490</v>
      </c>
      <c r="T703" t="s">
        <v>1</v>
      </c>
      <c r="U703" t="s">
        <v>2490</v>
      </c>
      <c r="V703" t="s">
        <v>596</v>
      </c>
      <c r="W703" t="s">
        <v>2490</v>
      </c>
      <c r="X703" t="s">
        <v>4</v>
      </c>
    </row>
    <row r="704" spans="1:24" x14ac:dyDescent="0.25">
      <c r="A704" s="211" t="s">
        <v>2209</v>
      </c>
      <c r="B704" s="212">
        <v>323</v>
      </c>
      <c r="C704" s="220">
        <v>1938</v>
      </c>
      <c r="D704" s="216" t="s">
        <v>1</v>
      </c>
      <c r="E704" s="216" t="s">
        <v>596</v>
      </c>
      <c r="F704" s="217" t="s">
        <v>4</v>
      </c>
      <c r="H704" t="str">
        <f t="shared" si="40"/>
        <v>1938</v>
      </c>
      <c r="I704" s="36" t="s">
        <v>2490</v>
      </c>
      <c r="J704" t="str">
        <f t="shared" si="41"/>
        <v>Masculino</v>
      </c>
      <c r="K704" s="36" t="s">
        <v>2490</v>
      </c>
      <c r="L704" t="str">
        <f t="shared" si="42"/>
        <v>2o kyu e acima</v>
      </c>
      <c r="M704" s="36" t="s">
        <v>2490</v>
      </c>
      <c r="N704" t="str">
        <f t="shared" si="43"/>
        <v>KUMITE</v>
      </c>
      <c r="O704" t="s">
        <v>2720</v>
      </c>
      <c r="R704" t="s">
        <v>2467</v>
      </c>
      <c r="S704" t="s">
        <v>2490</v>
      </c>
      <c r="T704" t="s">
        <v>1</v>
      </c>
      <c r="U704" t="s">
        <v>2490</v>
      </c>
      <c r="V704" t="s">
        <v>596</v>
      </c>
      <c r="W704" t="s">
        <v>2490</v>
      </c>
      <c r="X704" t="s">
        <v>4</v>
      </c>
    </row>
    <row r="705" spans="1:24" x14ac:dyDescent="0.25">
      <c r="A705" s="211" t="s">
        <v>2210</v>
      </c>
      <c r="B705" s="212">
        <v>323</v>
      </c>
      <c r="C705" s="220">
        <v>1939</v>
      </c>
      <c r="D705" s="216" t="s">
        <v>1</v>
      </c>
      <c r="E705" s="216" t="s">
        <v>596</v>
      </c>
      <c r="F705" s="217" t="s">
        <v>4</v>
      </c>
      <c r="H705" t="str">
        <f t="shared" si="40"/>
        <v>1939</v>
      </c>
      <c r="I705" s="36" t="s">
        <v>2490</v>
      </c>
      <c r="J705" t="str">
        <f t="shared" si="41"/>
        <v>Masculino</v>
      </c>
      <c r="K705" s="36" t="s">
        <v>2490</v>
      </c>
      <c r="L705" t="str">
        <f t="shared" si="42"/>
        <v>2o kyu e acima</v>
      </c>
      <c r="M705" s="36" t="s">
        <v>2490</v>
      </c>
      <c r="N705" t="str">
        <f t="shared" si="43"/>
        <v>KUMITE</v>
      </c>
      <c r="O705" t="s">
        <v>2720</v>
      </c>
      <c r="R705" t="s">
        <v>2468</v>
      </c>
      <c r="S705" t="s">
        <v>2490</v>
      </c>
      <c r="T705" t="s">
        <v>1</v>
      </c>
      <c r="U705" t="s">
        <v>2490</v>
      </c>
      <c r="V705" t="s">
        <v>596</v>
      </c>
      <c r="W705" t="s">
        <v>2490</v>
      </c>
      <c r="X705" t="s">
        <v>4</v>
      </c>
    </row>
    <row r="706" spans="1:24" x14ac:dyDescent="0.25">
      <c r="A706" s="211" t="s">
        <v>2211</v>
      </c>
      <c r="B706" s="212">
        <v>323</v>
      </c>
      <c r="C706" s="220">
        <v>1940</v>
      </c>
      <c r="D706" s="216" t="s">
        <v>1</v>
      </c>
      <c r="E706" s="216" t="s">
        <v>596</v>
      </c>
      <c r="F706" s="217" t="s">
        <v>4</v>
      </c>
      <c r="H706" t="str">
        <f t="shared" si="40"/>
        <v>1940</v>
      </c>
      <c r="I706" s="36" t="s">
        <v>2490</v>
      </c>
      <c r="J706" t="str">
        <f t="shared" si="41"/>
        <v>Masculino</v>
      </c>
      <c r="K706" s="36" t="s">
        <v>2490</v>
      </c>
      <c r="L706" t="str">
        <f t="shared" si="42"/>
        <v>2o kyu e acima</v>
      </c>
      <c r="M706" s="36" t="s">
        <v>2490</v>
      </c>
      <c r="N706" t="str">
        <f t="shared" si="43"/>
        <v>KUMITE</v>
      </c>
      <c r="O706" t="s">
        <v>2720</v>
      </c>
      <c r="R706" t="s">
        <v>2469</v>
      </c>
      <c r="S706" t="s">
        <v>2490</v>
      </c>
      <c r="T706" t="s">
        <v>1</v>
      </c>
      <c r="U706" t="s">
        <v>2490</v>
      </c>
      <c r="V706" t="s">
        <v>596</v>
      </c>
      <c r="W706" t="s">
        <v>2490</v>
      </c>
      <c r="X706" t="s">
        <v>4</v>
      </c>
    </row>
    <row r="707" spans="1:24" x14ac:dyDescent="0.25">
      <c r="A707" s="211" t="s">
        <v>2212</v>
      </c>
      <c r="B707" s="212">
        <v>323</v>
      </c>
      <c r="C707" s="220">
        <v>1941</v>
      </c>
      <c r="D707" s="216" t="s">
        <v>1</v>
      </c>
      <c r="E707" s="216" t="s">
        <v>596</v>
      </c>
      <c r="F707" s="217" t="s">
        <v>4</v>
      </c>
      <c r="H707" t="str">
        <f t="shared" si="40"/>
        <v>1941</v>
      </c>
      <c r="I707" s="36" t="s">
        <v>2490</v>
      </c>
      <c r="J707" t="str">
        <f t="shared" si="41"/>
        <v>Masculino</v>
      </c>
      <c r="K707" s="36" t="s">
        <v>2490</v>
      </c>
      <c r="L707" t="str">
        <f t="shared" si="42"/>
        <v>2o kyu e acima</v>
      </c>
      <c r="M707" s="36" t="s">
        <v>2490</v>
      </c>
      <c r="N707" t="str">
        <f t="shared" si="43"/>
        <v>KUMITE</v>
      </c>
      <c r="O707" t="s">
        <v>2720</v>
      </c>
      <c r="R707" t="s">
        <v>2470</v>
      </c>
      <c r="S707" t="s">
        <v>2490</v>
      </c>
      <c r="T707" t="s">
        <v>1</v>
      </c>
      <c r="U707" t="s">
        <v>2490</v>
      </c>
      <c r="V707" t="s">
        <v>596</v>
      </c>
      <c r="W707" t="s">
        <v>2490</v>
      </c>
      <c r="X707" t="s">
        <v>4</v>
      </c>
    </row>
    <row r="708" spans="1:24" x14ac:dyDescent="0.25">
      <c r="A708" s="211" t="s">
        <v>2213</v>
      </c>
      <c r="B708" s="212">
        <v>323</v>
      </c>
      <c r="C708" s="220">
        <v>1942</v>
      </c>
      <c r="D708" s="216" t="s">
        <v>1</v>
      </c>
      <c r="E708" s="216" t="s">
        <v>596</v>
      </c>
      <c r="F708" s="217" t="s">
        <v>4</v>
      </c>
      <c r="H708" t="str">
        <f t="shared" ref="H708:H771" si="44">_xlfn.CONCAT(C708)</f>
        <v>1942</v>
      </c>
      <c r="I708" s="36" t="s">
        <v>2490</v>
      </c>
      <c r="J708" t="str">
        <f t="shared" ref="J708:J771" si="45">_xlfn.CONCAT(D708)</f>
        <v>Masculino</v>
      </c>
      <c r="K708" s="36" t="s">
        <v>2490</v>
      </c>
      <c r="L708" t="str">
        <f t="shared" ref="L708:L771" si="46">_xlfn.CONCAT(E708)</f>
        <v>2o kyu e acima</v>
      </c>
      <c r="M708" s="36" t="s">
        <v>2490</v>
      </c>
      <c r="N708" t="str">
        <f t="shared" ref="N708:N771" si="47">_xlfn.CONCAT(F708)</f>
        <v>KUMITE</v>
      </c>
      <c r="O708" t="s">
        <v>2720</v>
      </c>
      <c r="R708" t="s">
        <v>2471</v>
      </c>
      <c r="S708" t="s">
        <v>2490</v>
      </c>
      <c r="T708" t="s">
        <v>1</v>
      </c>
      <c r="U708" t="s">
        <v>2490</v>
      </c>
      <c r="V708" t="s">
        <v>596</v>
      </c>
      <c r="W708" t="s">
        <v>2490</v>
      </c>
      <c r="X708" t="s">
        <v>4</v>
      </c>
    </row>
    <row r="709" spans="1:24" x14ac:dyDescent="0.25">
      <c r="A709" s="211" t="s">
        <v>2214</v>
      </c>
      <c r="B709" s="212">
        <v>323</v>
      </c>
      <c r="C709" s="220">
        <v>1943</v>
      </c>
      <c r="D709" s="216" t="s">
        <v>1</v>
      </c>
      <c r="E709" s="216" t="s">
        <v>596</v>
      </c>
      <c r="F709" s="217" t="s">
        <v>4</v>
      </c>
      <c r="H709" t="str">
        <f t="shared" si="44"/>
        <v>1943</v>
      </c>
      <c r="I709" s="36" t="s">
        <v>2490</v>
      </c>
      <c r="J709" t="str">
        <f t="shared" si="45"/>
        <v>Masculino</v>
      </c>
      <c r="K709" s="36" t="s">
        <v>2490</v>
      </c>
      <c r="L709" t="str">
        <f t="shared" si="46"/>
        <v>2o kyu e acima</v>
      </c>
      <c r="M709" s="36" t="s">
        <v>2490</v>
      </c>
      <c r="N709" t="str">
        <f t="shared" si="47"/>
        <v>KUMITE</v>
      </c>
      <c r="O709" t="s">
        <v>2720</v>
      </c>
      <c r="R709" t="s">
        <v>2472</v>
      </c>
      <c r="S709" t="s">
        <v>2490</v>
      </c>
      <c r="T709" t="s">
        <v>1</v>
      </c>
      <c r="U709" t="s">
        <v>2490</v>
      </c>
      <c r="V709" t="s">
        <v>596</v>
      </c>
      <c r="W709" t="s">
        <v>2490</v>
      </c>
      <c r="X709" t="s">
        <v>4</v>
      </c>
    </row>
    <row r="710" spans="1:24" x14ac:dyDescent="0.25">
      <c r="A710" s="211" t="s">
        <v>2215</v>
      </c>
      <c r="B710" s="212">
        <v>323</v>
      </c>
      <c r="C710" s="220">
        <v>1944</v>
      </c>
      <c r="D710" s="216" t="s">
        <v>1</v>
      </c>
      <c r="E710" s="216" t="s">
        <v>596</v>
      </c>
      <c r="F710" s="217" t="s">
        <v>4</v>
      </c>
      <c r="H710" t="str">
        <f t="shared" si="44"/>
        <v>1944</v>
      </c>
      <c r="I710" s="36" t="s">
        <v>2490</v>
      </c>
      <c r="J710" t="str">
        <f t="shared" si="45"/>
        <v>Masculino</v>
      </c>
      <c r="K710" s="36" t="s">
        <v>2490</v>
      </c>
      <c r="L710" t="str">
        <f t="shared" si="46"/>
        <v>2o kyu e acima</v>
      </c>
      <c r="M710" s="36" t="s">
        <v>2490</v>
      </c>
      <c r="N710" t="str">
        <f t="shared" si="47"/>
        <v>KUMITE</v>
      </c>
      <c r="O710" t="s">
        <v>2720</v>
      </c>
      <c r="R710" t="s">
        <v>2473</v>
      </c>
      <c r="S710" t="s">
        <v>2490</v>
      </c>
      <c r="T710" t="s">
        <v>1</v>
      </c>
      <c r="U710" t="s">
        <v>2490</v>
      </c>
      <c r="V710" t="s">
        <v>596</v>
      </c>
      <c r="W710" t="s">
        <v>2490</v>
      </c>
      <c r="X710" t="s">
        <v>4</v>
      </c>
    </row>
    <row r="711" spans="1:24" x14ac:dyDescent="0.25">
      <c r="A711" s="211" t="s">
        <v>2216</v>
      </c>
      <c r="B711" s="212">
        <v>323</v>
      </c>
      <c r="C711" s="220">
        <v>1945</v>
      </c>
      <c r="D711" s="216" t="s">
        <v>1</v>
      </c>
      <c r="E711" s="216" t="s">
        <v>596</v>
      </c>
      <c r="F711" s="217" t="s">
        <v>4</v>
      </c>
      <c r="H711" t="str">
        <f t="shared" si="44"/>
        <v>1945</v>
      </c>
      <c r="I711" s="36" t="s">
        <v>2490</v>
      </c>
      <c r="J711" t="str">
        <f t="shared" si="45"/>
        <v>Masculino</v>
      </c>
      <c r="K711" s="36" t="s">
        <v>2490</v>
      </c>
      <c r="L711" t="str">
        <f t="shared" si="46"/>
        <v>2o kyu e acima</v>
      </c>
      <c r="M711" s="36" t="s">
        <v>2490</v>
      </c>
      <c r="N711" t="str">
        <f t="shared" si="47"/>
        <v>KUMITE</v>
      </c>
      <c r="O711" t="s">
        <v>2720</v>
      </c>
      <c r="R711" t="s">
        <v>2474</v>
      </c>
      <c r="S711" t="s">
        <v>2490</v>
      </c>
      <c r="T711" t="s">
        <v>1</v>
      </c>
      <c r="U711" t="s">
        <v>2490</v>
      </c>
      <c r="V711" t="s">
        <v>596</v>
      </c>
      <c r="W711" t="s">
        <v>2490</v>
      </c>
      <c r="X711" t="s">
        <v>4</v>
      </c>
    </row>
    <row r="712" spans="1:24" x14ac:dyDescent="0.25">
      <c r="A712" s="211" t="s">
        <v>2217</v>
      </c>
      <c r="B712" s="212">
        <v>323</v>
      </c>
      <c r="C712" s="220">
        <v>1946</v>
      </c>
      <c r="D712" s="216" t="s">
        <v>1</v>
      </c>
      <c r="E712" s="216" t="s">
        <v>596</v>
      </c>
      <c r="F712" s="217" t="s">
        <v>4</v>
      </c>
      <c r="H712" t="str">
        <f t="shared" si="44"/>
        <v>1946</v>
      </c>
      <c r="I712" s="36" t="s">
        <v>2490</v>
      </c>
      <c r="J712" t="str">
        <f t="shared" si="45"/>
        <v>Masculino</v>
      </c>
      <c r="K712" s="36" t="s">
        <v>2490</v>
      </c>
      <c r="L712" t="str">
        <f t="shared" si="46"/>
        <v>2o kyu e acima</v>
      </c>
      <c r="M712" s="36" t="s">
        <v>2490</v>
      </c>
      <c r="N712" t="str">
        <f t="shared" si="47"/>
        <v>KUMITE</v>
      </c>
      <c r="O712" t="s">
        <v>2720</v>
      </c>
      <c r="R712" t="s">
        <v>2475</v>
      </c>
      <c r="S712" t="s">
        <v>2490</v>
      </c>
      <c r="T712" t="s">
        <v>1</v>
      </c>
      <c r="U712" t="s">
        <v>2490</v>
      </c>
      <c r="V712" t="s">
        <v>596</v>
      </c>
      <c r="W712" t="s">
        <v>2490</v>
      </c>
      <c r="X712" t="s">
        <v>4</v>
      </c>
    </row>
    <row r="713" spans="1:24" x14ac:dyDescent="0.25">
      <c r="A713" s="211" t="s">
        <v>2218</v>
      </c>
      <c r="B713" s="212">
        <v>323</v>
      </c>
      <c r="C713" s="220">
        <v>1947</v>
      </c>
      <c r="D713" s="216" t="s">
        <v>1</v>
      </c>
      <c r="E713" s="216" t="s">
        <v>596</v>
      </c>
      <c r="F713" s="217" t="s">
        <v>4</v>
      </c>
      <c r="H713" t="str">
        <f t="shared" si="44"/>
        <v>1947</v>
      </c>
      <c r="I713" s="36" t="s">
        <v>2490</v>
      </c>
      <c r="J713" t="str">
        <f t="shared" si="45"/>
        <v>Masculino</v>
      </c>
      <c r="K713" s="36" t="s">
        <v>2490</v>
      </c>
      <c r="L713" t="str">
        <f t="shared" si="46"/>
        <v>2o kyu e acima</v>
      </c>
      <c r="M713" s="36" t="s">
        <v>2490</v>
      </c>
      <c r="N713" t="str">
        <f t="shared" si="47"/>
        <v>KUMITE</v>
      </c>
      <c r="O713" t="s">
        <v>2720</v>
      </c>
      <c r="R713" t="s">
        <v>2476</v>
      </c>
      <c r="S713" t="s">
        <v>2490</v>
      </c>
      <c r="T713" t="s">
        <v>1</v>
      </c>
      <c r="U713" t="s">
        <v>2490</v>
      </c>
      <c r="V713" t="s">
        <v>596</v>
      </c>
      <c r="W713" t="s">
        <v>2490</v>
      </c>
      <c r="X713" t="s">
        <v>4</v>
      </c>
    </row>
    <row r="714" spans="1:24" x14ac:dyDescent="0.25">
      <c r="A714" s="211" t="s">
        <v>2219</v>
      </c>
      <c r="B714" s="212">
        <v>323</v>
      </c>
      <c r="C714" s="220">
        <v>1948</v>
      </c>
      <c r="D714" s="216" t="s">
        <v>1</v>
      </c>
      <c r="E714" s="216" t="s">
        <v>596</v>
      </c>
      <c r="F714" s="217" t="s">
        <v>4</v>
      </c>
      <c r="H714" t="str">
        <f t="shared" si="44"/>
        <v>1948</v>
      </c>
      <c r="I714" s="36" t="s">
        <v>2490</v>
      </c>
      <c r="J714" t="str">
        <f t="shared" si="45"/>
        <v>Masculino</v>
      </c>
      <c r="K714" s="36" t="s">
        <v>2490</v>
      </c>
      <c r="L714" t="str">
        <f t="shared" si="46"/>
        <v>2o kyu e acima</v>
      </c>
      <c r="M714" s="36" t="s">
        <v>2490</v>
      </c>
      <c r="N714" t="str">
        <f t="shared" si="47"/>
        <v>KUMITE</v>
      </c>
      <c r="O714" t="s">
        <v>2720</v>
      </c>
      <c r="R714" t="s">
        <v>2477</v>
      </c>
      <c r="S714" t="s">
        <v>2490</v>
      </c>
      <c r="T714" t="s">
        <v>1</v>
      </c>
      <c r="U714" t="s">
        <v>2490</v>
      </c>
      <c r="V714" t="s">
        <v>596</v>
      </c>
      <c r="W714" t="s">
        <v>2490</v>
      </c>
      <c r="X714" t="s">
        <v>4</v>
      </c>
    </row>
    <row r="715" spans="1:24" x14ac:dyDescent="0.25">
      <c r="A715" s="211" t="s">
        <v>2220</v>
      </c>
      <c r="B715" s="212">
        <v>323</v>
      </c>
      <c r="C715" s="220">
        <v>1949</v>
      </c>
      <c r="D715" s="216" t="s">
        <v>1</v>
      </c>
      <c r="E715" s="216" t="s">
        <v>596</v>
      </c>
      <c r="F715" s="217" t="s">
        <v>4</v>
      </c>
      <c r="H715" t="str">
        <f t="shared" si="44"/>
        <v>1949</v>
      </c>
      <c r="I715" s="36" t="s">
        <v>2490</v>
      </c>
      <c r="J715" t="str">
        <f t="shared" si="45"/>
        <v>Masculino</v>
      </c>
      <c r="K715" s="36" t="s">
        <v>2490</v>
      </c>
      <c r="L715" t="str">
        <f t="shared" si="46"/>
        <v>2o kyu e acima</v>
      </c>
      <c r="M715" s="36" t="s">
        <v>2490</v>
      </c>
      <c r="N715" t="str">
        <f t="shared" si="47"/>
        <v>KUMITE</v>
      </c>
      <c r="O715" t="s">
        <v>2720</v>
      </c>
      <c r="R715" t="s">
        <v>2478</v>
      </c>
      <c r="S715" t="s">
        <v>2490</v>
      </c>
      <c r="T715" t="s">
        <v>1</v>
      </c>
      <c r="U715" t="s">
        <v>2490</v>
      </c>
      <c r="V715" t="s">
        <v>596</v>
      </c>
      <c r="W715" t="s">
        <v>2490</v>
      </c>
      <c r="X715" t="s">
        <v>4</v>
      </c>
    </row>
    <row r="716" spans="1:24" x14ac:dyDescent="0.25">
      <c r="A716" s="211" t="s">
        <v>2221</v>
      </c>
      <c r="B716" s="212">
        <v>323</v>
      </c>
      <c r="C716" s="220">
        <v>1950</v>
      </c>
      <c r="D716" s="216" t="s">
        <v>1</v>
      </c>
      <c r="E716" s="216" t="s">
        <v>596</v>
      </c>
      <c r="F716" s="217" t="s">
        <v>4</v>
      </c>
      <c r="H716" t="str">
        <f t="shared" si="44"/>
        <v>1950</v>
      </c>
      <c r="I716" s="36" t="s">
        <v>2490</v>
      </c>
      <c r="J716" t="str">
        <f t="shared" si="45"/>
        <v>Masculino</v>
      </c>
      <c r="K716" s="36" t="s">
        <v>2490</v>
      </c>
      <c r="L716" t="str">
        <f t="shared" si="46"/>
        <v>2o kyu e acima</v>
      </c>
      <c r="M716" s="36" t="s">
        <v>2490</v>
      </c>
      <c r="N716" t="str">
        <f t="shared" si="47"/>
        <v>KUMITE</v>
      </c>
      <c r="O716" t="s">
        <v>2720</v>
      </c>
      <c r="R716" t="s">
        <v>2479</v>
      </c>
      <c r="S716" t="s">
        <v>2490</v>
      </c>
      <c r="T716" t="s">
        <v>1</v>
      </c>
      <c r="U716" t="s">
        <v>2490</v>
      </c>
      <c r="V716" t="s">
        <v>596</v>
      </c>
      <c r="W716" t="s">
        <v>2490</v>
      </c>
      <c r="X716" t="s">
        <v>4</v>
      </c>
    </row>
    <row r="717" spans="1:24" x14ac:dyDescent="0.25">
      <c r="A717" s="211" t="s">
        <v>2222</v>
      </c>
      <c r="B717" s="212">
        <v>323</v>
      </c>
      <c r="C717" s="220">
        <v>1951</v>
      </c>
      <c r="D717" s="216" t="s">
        <v>1</v>
      </c>
      <c r="E717" s="216" t="s">
        <v>596</v>
      </c>
      <c r="F717" s="217" t="s">
        <v>4</v>
      </c>
      <c r="H717" t="str">
        <f t="shared" si="44"/>
        <v>1951</v>
      </c>
      <c r="I717" s="36" t="s">
        <v>2490</v>
      </c>
      <c r="J717" t="str">
        <f t="shared" si="45"/>
        <v>Masculino</v>
      </c>
      <c r="K717" s="36" t="s">
        <v>2490</v>
      </c>
      <c r="L717" t="str">
        <f t="shared" si="46"/>
        <v>2o kyu e acima</v>
      </c>
      <c r="M717" s="36" t="s">
        <v>2490</v>
      </c>
      <c r="N717" t="str">
        <f t="shared" si="47"/>
        <v>KUMITE</v>
      </c>
      <c r="O717" t="s">
        <v>2720</v>
      </c>
      <c r="R717" t="s">
        <v>2480</v>
      </c>
      <c r="S717" t="s">
        <v>2490</v>
      </c>
      <c r="T717" t="s">
        <v>1</v>
      </c>
      <c r="U717" t="s">
        <v>2490</v>
      </c>
      <c r="V717" t="s">
        <v>596</v>
      </c>
      <c r="W717" t="s">
        <v>2490</v>
      </c>
      <c r="X717" t="s">
        <v>4</v>
      </c>
    </row>
    <row r="718" spans="1:24" x14ac:dyDescent="0.25">
      <c r="A718" s="211" t="s">
        <v>2223</v>
      </c>
      <c r="B718" s="212">
        <v>323</v>
      </c>
      <c r="C718" s="220">
        <v>1952</v>
      </c>
      <c r="D718" s="216" t="s">
        <v>1</v>
      </c>
      <c r="E718" s="216" t="s">
        <v>596</v>
      </c>
      <c r="F718" s="217" t="s">
        <v>4</v>
      </c>
      <c r="H718" t="str">
        <f t="shared" si="44"/>
        <v>1952</v>
      </c>
      <c r="I718" s="36" t="s">
        <v>2490</v>
      </c>
      <c r="J718" t="str">
        <f t="shared" si="45"/>
        <v>Masculino</v>
      </c>
      <c r="K718" s="36" t="s">
        <v>2490</v>
      </c>
      <c r="L718" t="str">
        <f t="shared" si="46"/>
        <v>2o kyu e acima</v>
      </c>
      <c r="M718" s="36" t="s">
        <v>2490</v>
      </c>
      <c r="N718" t="str">
        <f t="shared" si="47"/>
        <v>KUMITE</v>
      </c>
      <c r="O718" t="s">
        <v>2720</v>
      </c>
      <c r="R718" t="s">
        <v>2481</v>
      </c>
      <c r="S718" t="s">
        <v>2490</v>
      </c>
      <c r="T718" t="s">
        <v>1</v>
      </c>
      <c r="U718" t="s">
        <v>2490</v>
      </c>
      <c r="V718" t="s">
        <v>596</v>
      </c>
      <c r="W718" t="s">
        <v>2490</v>
      </c>
      <c r="X718" t="s">
        <v>4</v>
      </c>
    </row>
    <row r="719" spans="1:24" x14ac:dyDescent="0.25">
      <c r="A719" s="211" t="s">
        <v>2224</v>
      </c>
      <c r="B719" s="212">
        <v>323</v>
      </c>
      <c r="C719" s="220">
        <v>1953</v>
      </c>
      <c r="D719" s="216" t="s">
        <v>1</v>
      </c>
      <c r="E719" s="216" t="s">
        <v>596</v>
      </c>
      <c r="F719" s="217" t="s">
        <v>4</v>
      </c>
      <c r="H719" t="str">
        <f t="shared" si="44"/>
        <v>1953</v>
      </c>
      <c r="I719" s="36" t="s">
        <v>2490</v>
      </c>
      <c r="J719" t="str">
        <f t="shared" si="45"/>
        <v>Masculino</v>
      </c>
      <c r="K719" s="36" t="s">
        <v>2490</v>
      </c>
      <c r="L719" t="str">
        <f t="shared" si="46"/>
        <v>2o kyu e acima</v>
      </c>
      <c r="M719" s="36" t="s">
        <v>2490</v>
      </c>
      <c r="N719" t="str">
        <f t="shared" si="47"/>
        <v>KUMITE</v>
      </c>
      <c r="O719" t="s">
        <v>2720</v>
      </c>
      <c r="R719" t="s">
        <v>2482</v>
      </c>
      <c r="S719" t="s">
        <v>2490</v>
      </c>
      <c r="T719" t="s">
        <v>1</v>
      </c>
      <c r="U719" t="s">
        <v>2490</v>
      </c>
      <c r="V719" t="s">
        <v>596</v>
      </c>
      <c r="W719" t="s">
        <v>2490</v>
      </c>
      <c r="X719" t="s">
        <v>4</v>
      </c>
    </row>
    <row r="720" spans="1:24" x14ac:dyDescent="0.25">
      <c r="A720" s="211" t="s">
        <v>2225</v>
      </c>
      <c r="B720" s="212">
        <v>323</v>
      </c>
      <c r="C720" s="220">
        <v>1954</v>
      </c>
      <c r="D720" s="216" t="s">
        <v>1</v>
      </c>
      <c r="E720" s="216" t="s">
        <v>596</v>
      </c>
      <c r="F720" s="217" t="s">
        <v>4</v>
      </c>
      <c r="H720" t="str">
        <f t="shared" si="44"/>
        <v>1954</v>
      </c>
      <c r="I720" s="36" t="s">
        <v>2490</v>
      </c>
      <c r="J720" t="str">
        <f t="shared" si="45"/>
        <v>Masculino</v>
      </c>
      <c r="K720" s="36" t="s">
        <v>2490</v>
      </c>
      <c r="L720" t="str">
        <f t="shared" si="46"/>
        <v>2o kyu e acima</v>
      </c>
      <c r="M720" s="36" t="s">
        <v>2490</v>
      </c>
      <c r="N720" t="str">
        <f t="shared" si="47"/>
        <v>KUMITE</v>
      </c>
      <c r="O720" t="s">
        <v>2720</v>
      </c>
      <c r="R720" t="s">
        <v>2483</v>
      </c>
      <c r="S720" t="s">
        <v>2490</v>
      </c>
      <c r="T720" t="s">
        <v>1</v>
      </c>
      <c r="U720" t="s">
        <v>2490</v>
      </c>
      <c r="V720" t="s">
        <v>596</v>
      </c>
      <c r="W720" t="s">
        <v>2490</v>
      </c>
      <c r="X720" t="s">
        <v>4</v>
      </c>
    </row>
    <row r="721" spans="1:24" x14ac:dyDescent="0.25">
      <c r="A721" s="211" t="s">
        <v>2226</v>
      </c>
      <c r="B721" s="212">
        <v>323</v>
      </c>
      <c r="C721" s="220">
        <v>1955</v>
      </c>
      <c r="D721" s="216" t="s">
        <v>1</v>
      </c>
      <c r="E721" s="216" t="s">
        <v>596</v>
      </c>
      <c r="F721" s="217" t="s">
        <v>4</v>
      </c>
      <c r="H721" t="str">
        <f t="shared" si="44"/>
        <v>1955</v>
      </c>
      <c r="I721" s="36" t="s">
        <v>2490</v>
      </c>
      <c r="J721" t="str">
        <f t="shared" si="45"/>
        <v>Masculino</v>
      </c>
      <c r="K721" s="36" t="s">
        <v>2490</v>
      </c>
      <c r="L721" t="str">
        <f t="shared" si="46"/>
        <v>2o kyu e acima</v>
      </c>
      <c r="M721" s="36" t="s">
        <v>2490</v>
      </c>
      <c r="N721" t="str">
        <f t="shared" si="47"/>
        <v>KUMITE</v>
      </c>
      <c r="O721" t="s">
        <v>2720</v>
      </c>
      <c r="R721" t="s">
        <v>2484</v>
      </c>
      <c r="S721" t="s">
        <v>2490</v>
      </c>
      <c r="T721" t="s">
        <v>1</v>
      </c>
      <c r="U721" t="s">
        <v>2490</v>
      </c>
      <c r="V721" t="s">
        <v>596</v>
      </c>
      <c r="W721" t="s">
        <v>2490</v>
      </c>
      <c r="X721" t="s">
        <v>4</v>
      </c>
    </row>
    <row r="722" spans="1:24" x14ac:dyDescent="0.25">
      <c r="A722" s="211" t="s">
        <v>2227</v>
      </c>
      <c r="B722" s="212">
        <v>323</v>
      </c>
      <c r="C722" s="220">
        <v>1956</v>
      </c>
      <c r="D722" s="216" t="s">
        <v>1</v>
      </c>
      <c r="E722" s="216" t="s">
        <v>596</v>
      </c>
      <c r="F722" s="217" t="s">
        <v>4</v>
      </c>
      <c r="H722" t="str">
        <f t="shared" si="44"/>
        <v>1956</v>
      </c>
      <c r="I722" s="36" t="s">
        <v>2490</v>
      </c>
      <c r="J722" t="str">
        <f t="shared" si="45"/>
        <v>Masculino</v>
      </c>
      <c r="K722" s="36" t="s">
        <v>2490</v>
      </c>
      <c r="L722" t="str">
        <f t="shared" si="46"/>
        <v>2o kyu e acima</v>
      </c>
      <c r="M722" s="36" t="s">
        <v>2490</v>
      </c>
      <c r="N722" t="str">
        <f t="shared" si="47"/>
        <v>KUMITE</v>
      </c>
      <c r="O722" t="s">
        <v>2720</v>
      </c>
      <c r="R722" t="s">
        <v>2485</v>
      </c>
      <c r="S722" t="s">
        <v>2490</v>
      </c>
      <c r="T722" t="s">
        <v>1</v>
      </c>
      <c r="U722" t="s">
        <v>2490</v>
      </c>
      <c r="V722" t="s">
        <v>596</v>
      </c>
      <c r="W722" t="s">
        <v>2490</v>
      </c>
      <c r="X722" t="s">
        <v>4</v>
      </c>
    </row>
    <row r="723" spans="1:24" x14ac:dyDescent="0.25">
      <c r="A723" s="211" t="s">
        <v>2228</v>
      </c>
      <c r="B723" s="212">
        <v>323</v>
      </c>
      <c r="C723" s="220">
        <v>1957</v>
      </c>
      <c r="D723" s="216" t="s">
        <v>1</v>
      </c>
      <c r="E723" s="216" t="s">
        <v>596</v>
      </c>
      <c r="F723" s="217" t="s">
        <v>4</v>
      </c>
      <c r="H723" t="str">
        <f t="shared" si="44"/>
        <v>1957</v>
      </c>
      <c r="I723" s="36" t="s">
        <v>2490</v>
      </c>
      <c r="J723" t="str">
        <f t="shared" si="45"/>
        <v>Masculino</v>
      </c>
      <c r="K723" s="36" t="s">
        <v>2490</v>
      </c>
      <c r="L723" t="str">
        <f t="shared" si="46"/>
        <v>2o kyu e acima</v>
      </c>
      <c r="M723" s="36" t="s">
        <v>2490</v>
      </c>
      <c r="N723" t="str">
        <f t="shared" si="47"/>
        <v>KUMITE</v>
      </c>
      <c r="O723" t="s">
        <v>2720</v>
      </c>
      <c r="R723" t="s">
        <v>2486</v>
      </c>
      <c r="S723" t="s">
        <v>2490</v>
      </c>
      <c r="T723" t="s">
        <v>1</v>
      </c>
      <c r="U723" t="s">
        <v>2490</v>
      </c>
      <c r="V723" t="s">
        <v>596</v>
      </c>
      <c r="W723" t="s">
        <v>2490</v>
      </c>
      <c r="X723" t="s">
        <v>4</v>
      </c>
    </row>
    <row r="724" spans="1:24" x14ac:dyDescent="0.25">
      <c r="A724" s="211" t="s">
        <v>2229</v>
      </c>
      <c r="B724" s="212">
        <v>323</v>
      </c>
      <c r="C724" s="220">
        <v>1958</v>
      </c>
      <c r="D724" s="216" t="s">
        <v>1</v>
      </c>
      <c r="E724" s="216" t="s">
        <v>596</v>
      </c>
      <c r="F724" s="217" t="s">
        <v>4</v>
      </c>
      <c r="H724" t="str">
        <f t="shared" si="44"/>
        <v>1958</v>
      </c>
      <c r="I724" s="36" t="s">
        <v>2490</v>
      </c>
      <c r="J724" t="str">
        <f t="shared" si="45"/>
        <v>Masculino</v>
      </c>
      <c r="K724" s="36" t="s">
        <v>2490</v>
      </c>
      <c r="L724" t="str">
        <f t="shared" si="46"/>
        <v>2o kyu e acima</v>
      </c>
      <c r="M724" s="36" t="s">
        <v>2490</v>
      </c>
      <c r="N724" t="str">
        <f t="shared" si="47"/>
        <v>KUMITE</v>
      </c>
      <c r="O724" t="s">
        <v>2720</v>
      </c>
      <c r="R724" t="s">
        <v>2487</v>
      </c>
      <c r="S724" t="s">
        <v>2490</v>
      </c>
      <c r="T724" t="s">
        <v>1</v>
      </c>
      <c r="U724" t="s">
        <v>2490</v>
      </c>
      <c r="V724" t="s">
        <v>596</v>
      </c>
      <c r="W724" t="s">
        <v>2490</v>
      </c>
      <c r="X724" t="s">
        <v>4</v>
      </c>
    </row>
    <row r="725" spans="1:24" x14ac:dyDescent="0.25">
      <c r="A725" s="211" t="s">
        <v>2230</v>
      </c>
      <c r="B725" s="212">
        <v>323</v>
      </c>
      <c r="C725" s="220">
        <v>1959</v>
      </c>
      <c r="D725" s="216" t="s">
        <v>1</v>
      </c>
      <c r="E725" s="216" t="s">
        <v>596</v>
      </c>
      <c r="F725" s="217" t="s">
        <v>4</v>
      </c>
      <c r="H725" t="str">
        <f t="shared" si="44"/>
        <v>1959</v>
      </c>
      <c r="I725" s="36" t="s">
        <v>2490</v>
      </c>
      <c r="J725" t="str">
        <f t="shared" si="45"/>
        <v>Masculino</v>
      </c>
      <c r="K725" s="36" t="s">
        <v>2490</v>
      </c>
      <c r="L725" t="str">
        <f t="shared" si="46"/>
        <v>2o kyu e acima</v>
      </c>
      <c r="M725" s="36" t="s">
        <v>2490</v>
      </c>
      <c r="N725" t="str">
        <f t="shared" si="47"/>
        <v>KUMITE</v>
      </c>
      <c r="O725" t="s">
        <v>2720</v>
      </c>
      <c r="R725" t="s">
        <v>2488</v>
      </c>
      <c r="S725" t="s">
        <v>2490</v>
      </c>
      <c r="T725" t="s">
        <v>1</v>
      </c>
      <c r="U725" t="s">
        <v>2490</v>
      </c>
      <c r="V725" t="s">
        <v>596</v>
      </c>
      <c r="W725" t="s">
        <v>2490</v>
      </c>
      <c r="X725" t="s">
        <v>4</v>
      </c>
    </row>
    <row r="726" spans="1:24" x14ac:dyDescent="0.25">
      <c r="A726" s="211" t="s">
        <v>2231</v>
      </c>
      <c r="B726" s="212">
        <v>323</v>
      </c>
      <c r="C726" s="220">
        <v>1960</v>
      </c>
      <c r="D726" s="216" t="s">
        <v>1</v>
      </c>
      <c r="E726" s="216" t="s">
        <v>596</v>
      </c>
      <c r="F726" s="217" t="s">
        <v>4</v>
      </c>
      <c r="H726" t="str">
        <f t="shared" si="44"/>
        <v>1960</v>
      </c>
      <c r="I726" s="36" t="s">
        <v>2490</v>
      </c>
      <c r="J726" t="str">
        <f t="shared" si="45"/>
        <v>Masculino</v>
      </c>
      <c r="K726" s="36" t="s">
        <v>2490</v>
      </c>
      <c r="L726" t="str">
        <f t="shared" si="46"/>
        <v>2o kyu e acima</v>
      </c>
      <c r="M726" s="36" t="s">
        <v>2490</v>
      </c>
      <c r="N726" t="str">
        <f t="shared" si="47"/>
        <v>KUMITE</v>
      </c>
      <c r="O726" t="s">
        <v>2720</v>
      </c>
      <c r="R726" t="s">
        <v>2489</v>
      </c>
      <c r="S726" t="s">
        <v>2490</v>
      </c>
      <c r="T726" t="s">
        <v>1</v>
      </c>
      <c r="U726" t="s">
        <v>2490</v>
      </c>
      <c r="V726" t="s">
        <v>596</v>
      </c>
      <c r="W726" t="s">
        <v>2490</v>
      </c>
      <c r="X726" t="s">
        <v>4</v>
      </c>
    </row>
    <row r="727" spans="1:24" x14ac:dyDescent="0.25">
      <c r="A727" s="211" t="s">
        <v>2232</v>
      </c>
      <c r="B727" s="212">
        <v>323</v>
      </c>
      <c r="C727" s="220">
        <v>1961</v>
      </c>
      <c r="D727" s="216" t="s">
        <v>1</v>
      </c>
      <c r="E727" s="216" t="s">
        <v>596</v>
      </c>
      <c r="F727" s="217" t="s">
        <v>4</v>
      </c>
      <c r="H727" t="str">
        <f t="shared" si="44"/>
        <v>1961</v>
      </c>
      <c r="I727" s="36" t="s">
        <v>2490</v>
      </c>
      <c r="J727" t="str">
        <f t="shared" si="45"/>
        <v>Masculino</v>
      </c>
      <c r="K727" s="36" t="s">
        <v>2490</v>
      </c>
      <c r="L727" t="str">
        <f t="shared" si="46"/>
        <v>2o kyu e acima</v>
      </c>
      <c r="M727" s="36" t="s">
        <v>2490</v>
      </c>
      <c r="N727" t="str">
        <f t="shared" si="47"/>
        <v>KUMITE</v>
      </c>
      <c r="O727" t="s">
        <v>2720</v>
      </c>
      <c r="R727" t="s">
        <v>2444</v>
      </c>
      <c r="S727" t="s">
        <v>2490</v>
      </c>
      <c r="T727" t="s">
        <v>1</v>
      </c>
      <c r="U727" t="s">
        <v>2490</v>
      </c>
      <c r="V727" t="s">
        <v>596</v>
      </c>
      <c r="W727" t="s">
        <v>2490</v>
      </c>
      <c r="X727" t="s">
        <v>4</v>
      </c>
    </row>
    <row r="728" spans="1:24" x14ac:dyDescent="0.25">
      <c r="A728" s="211" t="s">
        <v>2233</v>
      </c>
      <c r="B728" s="212">
        <v>323</v>
      </c>
      <c r="C728" s="220">
        <v>1962</v>
      </c>
      <c r="D728" s="216" t="s">
        <v>1</v>
      </c>
      <c r="E728" s="216" t="s">
        <v>596</v>
      </c>
      <c r="F728" s="217" t="s">
        <v>4</v>
      </c>
      <c r="H728" t="str">
        <f t="shared" si="44"/>
        <v>1962</v>
      </c>
      <c r="I728" s="36" t="s">
        <v>2490</v>
      </c>
      <c r="J728" t="str">
        <f t="shared" si="45"/>
        <v>Masculino</v>
      </c>
      <c r="K728" s="36" t="s">
        <v>2490</v>
      </c>
      <c r="L728" t="str">
        <f t="shared" si="46"/>
        <v>2o kyu e acima</v>
      </c>
      <c r="M728" s="36" t="s">
        <v>2490</v>
      </c>
      <c r="N728" t="str">
        <f t="shared" si="47"/>
        <v>KUMITE</v>
      </c>
      <c r="O728" t="s">
        <v>2720</v>
      </c>
      <c r="R728" t="s">
        <v>2445</v>
      </c>
      <c r="S728" t="s">
        <v>2490</v>
      </c>
      <c r="T728" t="s">
        <v>1</v>
      </c>
      <c r="U728" t="s">
        <v>2490</v>
      </c>
      <c r="V728" t="s">
        <v>596</v>
      </c>
      <c r="W728" t="s">
        <v>2490</v>
      </c>
      <c r="X728" t="s">
        <v>4</v>
      </c>
    </row>
    <row r="729" spans="1:24" x14ac:dyDescent="0.25">
      <c r="A729" s="211" t="s">
        <v>2234</v>
      </c>
      <c r="B729" s="212">
        <v>323</v>
      </c>
      <c r="C729" s="220">
        <v>1963</v>
      </c>
      <c r="D729" s="216" t="s">
        <v>1</v>
      </c>
      <c r="E729" s="216" t="s">
        <v>596</v>
      </c>
      <c r="F729" s="217" t="s">
        <v>4</v>
      </c>
      <c r="H729" t="str">
        <f t="shared" si="44"/>
        <v>1963</v>
      </c>
      <c r="I729" s="36" t="s">
        <v>2490</v>
      </c>
      <c r="J729" t="str">
        <f t="shared" si="45"/>
        <v>Masculino</v>
      </c>
      <c r="K729" s="36" t="s">
        <v>2490</v>
      </c>
      <c r="L729" t="str">
        <f t="shared" si="46"/>
        <v>2o kyu e acima</v>
      </c>
      <c r="M729" s="36" t="s">
        <v>2490</v>
      </c>
      <c r="N729" t="str">
        <f t="shared" si="47"/>
        <v>KUMITE</v>
      </c>
      <c r="O729" t="s">
        <v>2720</v>
      </c>
      <c r="R729" t="s">
        <v>2446</v>
      </c>
      <c r="S729" t="s">
        <v>2490</v>
      </c>
      <c r="T729" t="s">
        <v>1</v>
      </c>
      <c r="U729" t="s">
        <v>2490</v>
      </c>
      <c r="V729" t="s">
        <v>596</v>
      </c>
      <c r="W729" t="s">
        <v>2490</v>
      </c>
      <c r="X729" t="s">
        <v>4</v>
      </c>
    </row>
    <row r="730" spans="1:24" x14ac:dyDescent="0.25">
      <c r="A730" s="211" t="s">
        <v>2235</v>
      </c>
      <c r="B730" s="212">
        <v>323</v>
      </c>
      <c r="C730" s="220">
        <v>1964</v>
      </c>
      <c r="D730" s="216" t="s">
        <v>1</v>
      </c>
      <c r="E730" s="216" t="s">
        <v>596</v>
      </c>
      <c r="F730" s="217" t="s">
        <v>4</v>
      </c>
      <c r="H730" t="str">
        <f t="shared" si="44"/>
        <v>1964</v>
      </c>
      <c r="I730" s="36" t="s">
        <v>2490</v>
      </c>
      <c r="J730" t="str">
        <f t="shared" si="45"/>
        <v>Masculino</v>
      </c>
      <c r="K730" s="36" t="s">
        <v>2490</v>
      </c>
      <c r="L730" t="str">
        <f t="shared" si="46"/>
        <v>2o kyu e acima</v>
      </c>
      <c r="M730" s="36" t="s">
        <v>2490</v>
      </c>
      <c r="N730" t="str">
        <f t="shared" si="47"/>
        <v>KUMITE</v>
      </c>
      <c r="O730" t="s">
        <v>2720</v>
      </c>
      <c r="R730" t="s">
        <v>2447</v>
      </c>
      <c r="S730" t="s">
        <v>2490</v>
      </c>
      <c r="T730" t="s">
        <v>1</v>
      </c>
      <c r="U730" t="s">
        <v>2490</v>
      </c>
      <c r="V730" t="s">
        <v>596</v>
      </c>
      <c r="W730" t="s">
        <v>2490</v>
      </c>
      <c r="X730" t="s">
        <v>4</v>
      </c>
    </row>
    <row r="731" spans="1:24" x14ac:dyDescent="0.25">
      <c r="A731" s="211" t="s">
        <v>2236</v>
      </c>
      <c r="B731" s="212">
        <v>323</v>
      </c>
      <c r="C731" s="220">
        <v>1965</v>
      </c>
      <c r="D731" s="216" t="s">
        <v>1</v>
      </c>
      <c r="E731" s="216" t="s">
        <v>596</v>
      </c>
      <c r="F731" s="217" t="s">
        <v>4</v>
      </c>
      <c r="H731" t="str">
        <f t="shared" si="44"/>
        <v>1965</v>
      </c>
      <c r="I731" s="36" t="s">
        <v>2490</v>
      </c>
      <c r="J731" t="str">
        <f t="shared" si="45"/>
        <v>Masculino</v>
      </c>
      <c r="K731" s="36" t="s">
        <v>2490</v>
      </c>
      <c r="L731" t="str">
        <f t="shared" si="46"/>
        <v>2o kyu e acima</v>
      </c>
      <c r="M731" s="36" t="s">
        <v>2490</v>
      </c>
      <c r="N731" t="str">
        <f t="shared" si="47"/>
        <v>KUMITE</v>
      </c>
      <c r="O731" t="s">
        <v>2720</v>
      </c>
      <c r="R731" t="s">
        <v>2448</v>
      </c>
      <c r="S731" t="s">
        <v>2490</v>
      </c>
      <c r="T731" t="s">
        <v>1</v>
      </c>
      <c r="U731" t="s">
        <v>2490</v>
      </c>
      <c r="V731" t="s">
        <v>596</v>
      </c>
      <c r="W731" t="s">
        <v>2490</v>
      </c>
      <c r="X731" t="s">
        <v>4</v>
      </c>
    </row>
    <row r="732" spans="1:24" x14ac:dyDescent="0.25">
      <c r="A732" s="211" t="s">
        <v>2237</v>
      </c>
      <c r="B732" s="212">
        <v>323</v>
      </c>
      <c r="C732" s="220">
        <v>1966</v>
      </c>
      <c r="D732" s="216" t="s">
        <v>1</v>
      </c>
      <c r="E732" s="216" t="s">
        <v>596</v>
      </c>
      <c r="F732" s="217" t="s">
        <v>4</v>
      </c>
      <c r="H732" t="str">
        <f t="shared" si="44"/>
        <v>1966</v>
      </c>
      <c r="I732" s="36" t="s">
        <v>2490</v>
      </c>
      <c r="J732" t="str">
        <f t="shared" si="45"/>
        <v>Masculino</v>
      </c>
      <c r="K732" s="36" t="s">
        <v>2490</v>
      </c>
      <c r="L732" t="str">
        <f t="shared" si="46"/>
        <v>2o kyu e acima</v>
      </c>
      <c r="M732" s="36" t="s">
        <v>2490</v>
      </c>
      <c r="N732" t="str">
        <f t="shared" si="47"/>
        <v>KUMITE</v>
      </c>
      <c r="O732" t="s">
        <v>2720</v>
      </c>
      <c r="R732" t="s">
        <v>2449</v>
      </c>
      <c r="S732" t="s">
        <v>2490</v>
      </c>
      <c r="T732" t="s">
        <v>1</v>
      </c>
      <c r="U732" t="s">
        <v>2490</v>
      </c>
      <c r="V732" t="s">
        <v>596</v>
      </c>
      <c r="W732" t="s">
        <v>2490</v>
      </c>
      <c r="X732" t="s">
        <v>4</v>
      </c>
    </row>
    <row r="733" spans="1:24" x14ac:dyDescent="0.25">
      <c r="A733" s="211" t="s">
        <v>2238</v>
      </c>
      <c r="B733" s="212">
        <v>323</v>
      </c>
      <c r="C733" s="220">
        <v>1967</v>
      </c>
      <c r="D733" s="216" t="s">
        <v>1</v>
      </c>
      <c r="E733" s="216" t="s">
        <v>596</v>
      </c>
      <c r="F733" s="217" t="s">
        <v>4</v>
      </c>
      <c r="H733" t="str">
        <f t="shared" si="44"/>
        <v>1967</v>
      </c>
      <c r="I733" s="36" t="s">
        <v>2490</v>
      </c>
      <c r="J733" t="str">
        <f t="shared" si="45"/>
        <v>Masculino</v>
      </c>
      <c r="K733" s="36" t="s">
        <v>2490</v>
      </c>
      <c r="L733" t="str">
        <f t="shared" si="46"/>
        <v>2o kyu e acima</v>
      </c>
      <c r="M733" s="36" t="s">
        <v>2490</v>
      </c>
      <c r="N733" t="str">
        <f t="shared" si="47"/>
        <v>KUMITE</v>
      </c>
      <c r="O733" t="s">
        <v>2720</v>
      </c>
      <c r="R733" t="s">
        <v>2450</v>
      </c>
      <c r="S733" t="s">
        <v>2490</v>
      </c>
      <c r="T733" t="s">
        <v>1</v>
      </c>
      <c r="U733" t="s">
        <v>2490</v>
      </c>
      <c r="V733" t="s">
        <v>596</v>
      </c>
      <c r="W733" t="s">
        <v>2490</v>
      </c>
      <c r="X733" t="s">
        <v>4</v>
      </c>
    </row>
    <row r="734" spans="1:24" x14ac:dyDescent="0.25">
      <c r="A734" s="211" t="s">
        <v>2239</v>
      </c>
      <c r="B734" s="212">
        <v>323</v>
      </c>
      <c r="C734" s="220">
        <v>1968</v>
      </c>
      <c r="D734" s="216" t="s">
        <v>1</v>
      </c>
      <c r="E734" s="216" t="s">
        <v>596</v>
      </c>
      <c r="F734" s="217" t="s">
        <v>4</v>
      </c>
      <c r="H734" t="str">
        <f t="shared" si="44"/>
        <v>1968</v>
      </c>
      <c r="I734" s="36" t="s">
        <v>2490</v>
      </c>
      <c r="J734" t="str">
        <f t="shared" si="45"/>
        <v>Masculino</v>
      </c>
      <c r="K734" s="36" t="s">
        <v>2490</v>
      </c>
      <c r="L734" t="str">
        <f t="shared" si="46"/>
        <v>2o kyu e acima</v>
      </c>
      <c r="M734" s="36" t="s">
        <v>2490</v>
      </c>
      <c r="N734" t="str">
        <f t="shared" si="47"/>
        <v>KUMITE</v>
      </c>
      <c r="O734" t="s">
        <v>2720</v>
      </c>
      <c r="R734" t="s">
        <v>2451</v>
      </c>
      <c r="S734" t="s">
        <v>2490</v>
      </c>
      <c r="T734" t="s">
        <v>1</v>
      </c>
      <c r="U734" t="s">
        <v>2490</v>
      </c>
      <c r="V734" t="s">
        <v>596</v>
      </c>
      <c r="W734" t="s">
        <v>2490</v>
      </c>
      <c r="X734" t="s">
        <v>4</v>
      </c>
    </row>
    <row r="735" spans="1:24" x14ac:dyDescent="0.25">
      <c r="A735" s="211" t="s">
        <v>2240</v>
      </c>
      <c r="B735" s="212">
        <v>323</v>
      </c>
      <c r="C735" s="220">
        <v>1969</v>
      </c>
      <c r="D735" s="216" t="s">
        <v>1</v>
      </c>
      <c r="E735" s="216" t="s">
        <v>596</v>
      </c>
      <c r="F735" s="217" t="s">
        <v>4</v>
      </c>
      <c r="H735" t="str">
        <f t="shared" si="44"/>
        <v>1969</v>
      </c>
      <c r="I735" s="36" t="s">
        <v>2490</v>
      </c>
      <c r="J735" t="str">
        <f t="shared" si="45"/>
        <v>Masculino</v>
      </c>
      <c r="K735" s="36" t="s">
        <v>2490</v>
      </c>
      <c r="L735" t="str">
        <f t="shared" si="46"/>
        <v>2o kyu e acima</v>
      </c>
      <c r="M735" s="36" t="s">
        <v>2490</v>
      </c>
      <c r="N735" t="str">
        <f t="shared" si="47"/>
        <v>KUMITE</v>
      </c>
      <c r="O735" t="s">
        <v>2720</v>
      </c>
      <c r="R735" t="s">
        <v>2452</v>
      </c>
      <c r="S735" t="s">
        <v>2490</v>
      </c>
      <c r="T735" t="s">
        <v>1</v>
      </c>
      <c r="U735" t="s">
        <v>2490</v>
      </c>
      <c r="V735" t="s">
        <v>596</v>
      </c>
      <c r="W735" t="s">
        <v>2490</v>
      </c>
      <c r="X735" t="s">
        <v>4</v>
      </c>
    </row>
    <row r="736" spans="1:24" x14ac:dyDescent="0.25">
      <c r="A736" s="211" t="s">
        <v>1086</v>
      </c>
      <c r="B736" s="212">
        <v>323</v>
      </c>
      <c r="C736" s="220">
        <v>1970</v>
      </c>
      <c r="D736" s="216" t="s">
        <v>1</v>
      </c>
      <c r="E736" s="216" t="s">
        <v>596</v>
      </c>
      <c r="F736" s="217" t="s">
        <v>4</v>
      </c>
      <c r="H736" t="str">
        <f t="shared" si="44"/>
        <v>1970</v>
      </c>
      <c r="I736" s="36" t="s">
        <v>2490</v>
      </c>
      <c r="J736" t="str">
        <f t="shared" si="45"/>
        <v>Masculino</v>
      </c>
      <c r="K736" s="36" t="s">
        <v>2490</v>
      </c>
      <c r="L736" t="str">
        <f t="shared" si="46"/>
        <v>2o kyu e acima</v>
      </c>
      <c r="M736" s="36" t="s">
        <v>2490</v>
      </c>
      <c r="N736" t="str">
        <f t="shared" si="47"/>
        <v>KUMITE</v>
      </c>
      <c r="O736" t="s">
        <v>2720</v>
      </c>
      <c r="R736" t="s">
        <v>2453</v>
      </c>
      <c r="S736" t="s">
        <v>2490</v>
      </c>
      <c r="T736" t="s">
        <v>1</v>
      </c>
      <c r="U736" t="s">
        <v>2490</v>
      </c>
      <c r="V736" t="s">
        <v>596</v>
      </c>
      <c r="W736" t="s">
        <v>2490</v>
      </c>
      <c r="X736" t="s">
        <v>4</v>
      </c>
    </row>
    <row r="737" spans="1:24" x14ac:dyDescent="0.25">
      <c r="A737" s="211" t="s">
        <v>1087</v>
      </c>
      <c r="B737" s="212">
        <v>323</v>
      </c>
      <c r="C737" s="220">
        <v>1971</v>
      </c>
      <c r="D737" s="216" t="s">
        <v>1</v>
      </c>
      <c r="E737" s="216" t="s">
        <v>596</v>
      </c>
      <c r="F737" s="217" t="s">
        <v>4</v>
      </c>
      <c r="H737" t="str">
        <f t="shared" si="44"/>
        <v>1971</v>
      </c>
      <c r="I737" s="36" t="s">
        <v>2490</v>
      </c>
      <c r="J737" t="str">
        <f t="shared" si="45"/>
        <v>Masculino</v>
      </c>
      <c r="K737" s="36" t="s">
        <v>2490</v>
      </c>
      <c r="L737" t="str">
        <f t="shared" si="46"/>
        <v>2o kyu e acima</v>
      </c>
      <c r="M737" s="36" t="s">
        <v>2490</v>
      </c>
      <c r="N737" t="str">
        <f t="shared" si="47"/>
        <v>KUMITE</v>
      </c>
      <c r="O737" t="s">
        <v>2720</v>
      </c>
      <c r="R737" t="s">
        <v>2434</v>
      </c>
      <c r="S737" t="s">
        <v>2490</v>
      </c>
      <c r="T737" t="s">
        <v>1</v>
      </c>
      <c r="U737" t="s">
        <v>2490</v>
      </c>
      <c r="V737" t="s">
        <v>596</v>
      </c>
      <c r="W737" t="s">
        <v>2490</v>
      </c>
      <c r="X737" t="s">
        <v>4</v>
      </c>
    </row>
    <row r="738" spans="1:24" x14ac:dyDescent="0.25">
      <c r="A738" s="211" t="s">
        <v>2241</v>
      </c>
      <c r="B738" s="212">
        <v>323</v>
      </c>
      <c r="C738" s="220">
        <v>1926</v>
      </c>
      <c r="D738" s="216" t="s">
        <v>1</v>
      </c>
      <c r="E738" s="216" t="s">
        <v>596</v>
      </c>
      <c r="F738" s="217" t="s">
        <v>4</v>
      </c>
      <c r="H738" t="str">
        <f t="shared" si="44"/>
        <v>1926</v>
      </c>
      <c r="I738" s="36" t="s">
        <v>2490</v>
      </c>
      <c r="J738" t="str">
        <f t="shared" si="45"/>
        <v>Masculino</v>
      </c>
      <c r="K738" s="36" t="s">
        <v>2490</v>
      </c>
      <c r="L738" t="str">
        <f t="shared" si="46"/>
        <v>2o kyu e acima</v>
      </c>
      <c r="M738" s="36" t="s">
        <v>2490</v>
      </c>
      <c r="N738" t="str">
        <f t="shared" si="47"/>
        <v>KUMITE</v>
      </c>
      <c r="O738" t="s">
        <v>2720</v>
      </c>
      <c r="R738" t="s">
        <v>2455</v>
      </c>
      <c r="S738" t="s">
        <v>2490</v>
      </c>
      <c r="T738" t="s">
        <v>1</v>
      </c>
      <c r="U738" t="s">
        <v>2490</v>
      </c>
      <c r="V738" t="s">
        <v>596</v>
      </c>
      <c r="W738" t="s">
        <v>2490</v>
      </c>
      <c r="X738" t="s">
        <v>4</v>
      </c>
    </row>
    <row r="739" spans="1:24" x14ac:dyDescent="0.25">
      <c r="A739" s="211" t="s">
        <v>2242</v>
      </c>
      <c r="B739" s="212">
        <v>323</v>
      </c>
      <c r="C739" s="220">
        <v>1927</v>
      </c>
      <c r="D739" s="216" t="s">
        <v>1</v>
      </c>
      <c r="E739" s="216" t="s">
        <v>596</v>
      </c>
      <c r="F739" s="217" t="s">
        <v>4</v>
      </c>
      <c r="H739" t="str">
        <f t="shared" si="44"/>
        <v>1927</v>
      </c>
      <c r="I739" s="36" t="s">
        <v>2490</v>
      </c>
      <c r="J739" t="str">
        <f t="shared" si="45"/>
        <v>Masculino</v>
      </c>
      <c r="K739" s="36" t="s">
        <v>2490</v>
      </c>
      <c r="L739" t="str">
        <f t="shared" si="46"/>
        <v>2o kyu e acima</v>
      </c>
      <c r="M739" s="36" t="s">
        <v>2490</v>
      </c>
      <c r="N739" t="str">
        <f t="shared" si="47"/>
        <v>KUMITE</v>
      </c>
      <c r="O739" t="s">
        <v>2720</v>
      </c>
      <c r="R739" t="s">
        <v>2456</v>
      </c>
      <c r="S739" t="s">
        <v>2490</v>
      </c>
      <c r="T739" t="s">
        <v>1</v>
      </c>
      <c r="U739" t="s">
        <v>2490</v>
      </c>
      <c r="V739" t="s">
        <v>596</v>
      </c>
      <c r="W739" t="s">
        <v>2490</v>
      </c>
      <c r="X739" t="s">
        <v>4</v>
      </c>
    </row>
    <row r="740" spans="1:24" x14ac:dyDescent="0.25">
      <c r="A740" s="211" t="s">
        <v>2243</v>
      </c>
      <c r="B740" s="212">
        <v>323</v>
      </c>
      <c r="C740" s="220">
        <v>1928</v>
      </c>
      <c r="D740" s="216" t="s">
        <v>1</v>
      </c>
      <c r="E740" s="216" t="s">
        <v>596</v>
      </c>
      <c r="F740" s="217" t="s">
        <v>4</v>
      </c>
      <c r="H740" t="str">
        <f t="shared" si="44"/>
        <v>1928</v>
      </c>
      <c r="I740" s="36" t="s">
        <v>2490</v>
      </c>
      <c r="J740" t="str">
        <f t="shared" si="45"/>
        <v>Masculino</v>
      </c>
      <c r="K740" s="36" t="s">
        <v>2490</v>
      </c>
      <c r="L740" t="str">
        <f t="shared" si="46"/>
        <v>2o kyu e acima</v>
      </c>
      <c r="M740" s="36" t="s">
        <v>2490</v>
      </c>
      <c r="N740" t="str">
        <f t="shared" si="47"/>
        <v>KUMITE</v>
      </c>
      <c r="O740" t="s">
        <v>2720</v>
      </c>
      <c r="R740" t="s">
        <v>2457</v>
      </c>
      <c r="S740" t="s">
        <v>2490</v>
      </c>
      <c r="T740" t="s">
        <v>1</v>
      </c>
      <c r="U740" t="s">
        <v>2490</v>
      </c>
      <c r="V740" t="s">
        <v>596</v>
      </c>
      <c r="W740" t="s">
        <v>2490</v>
      </c>
      <c r="X740" t="s">
        <v>4</v>
      </c>
    </row>
    <row r="741" spans="1:24" x14ac:dyDescent="0.25">
      <c r="A741" s="211" t="s">
        <v>2244</v>
      </c>
      <c r="B741" s="212">
        <v>323</v>
      </c>
      <c r="C741" s="220">
        <v>1929</v>
      </c>
      <c r="D741" s="216" t="s">
        <v>1</v>
      </c>
      <c r="E741" s="216" t="s">
        <v>596</v>
      </c>
      <c r="F741" s="217" t="s">
        <v>4</v>
      </c>
      <c r="H741" t="str">
        <f t="shared" si="44"/>
        <v>1929</v>
      </c>
      <c r="I741" s="36" t="s">
        <v>2490</v>
      </c>
      <c r="J741" t="str">
        <f t="shared" si="45"/>
        <v>Masculino</v>
      </c>
      <c r="K741" s="36" t="s">
        <v>2490</v>
      </c>
      <c r="L741" t="str">
        <f t="shared" si="46"/>
        <v>2o kyu e acima</v>
      </c>
      <c r="M741" s="36" t="s">
        <v>2490</v>
      </c>
      <c r="N741" t="str">
        <f t="shared" si="47"/>
        <v>KUMITE</v>
      </c>
      <c r="O741" t="s">
        <v>2720</v>
      </c>
      <c r="R741" t="s">
        <v>2458</v>
      </c>
      <c r="S741" t="s">
        <v>2490</v>
      </c>
      <c r="T741" t="s">
        <v>1</v>
      </c>
      <c r="U741" t="s">
        <v>2490</v>
      </c>
      <c r="V741" t="s">
        <v>596</v>
      </c>
      <c r="W741" t="s">
        <v>2490</v>
      </c>
      <c r="X741" t="s">
        <v>4</v>
      </c>
    </row>
    <row r="742" spans="1:24" x14ac:dyDescent="0.25">
      <c r="A742" s="211" t="s">
        <v>2245</v>
      </c>
      <c r="B742" s="212">
        <v>323</v>
      </c>
      <c r="C742" s="220">
        <v>1930</v>
      </c>
      <c r="D742" s="216" t="s">
        <v>1</v>
      </c>
      <c r="E742" s="216" t="s">
        <v>596</v>
      </c>
      <c r="F742" s="217" t="s">
        <v>4</v>
      </c>
      <c r="H742" t="str">
        <f t="shared" si="44"/>
        <v>1930</v>
      </c>
      <c r="I742" s="36" t="s">
        <v>2490</v>
      </c>
      <c r="J742" t="str">
        <f t="shared" si="45"/>
        <v>Masculino</v>
      </c>
      <c r="K742" s="36" t="s">
        <v>2490</v>
      </c>
      <c r="L742" t="str">
        <f t="shared" si="46"/>
        <v>2o kyu e acima</v>
      </c>
      <c r="M742" s="36" t="s">
        <v>2490</v>
      </c>
      <c r="N742" t="str">
        <f t="shared" si="47"/>
        <v>KUMITE</v>
      </c>
      <c r="O742" t="s">
        <v>2720</v>
      </c>
      <c r="R742" t="s">
        <v>2459</v>
      </c>
      <c r="S742" t="s">
        <v>2490</v>
      </c>
      <c r="T742" t="s">
        <v>1</v>
      </c>
      <c r="U742" t="s">
        <v>2490</v>
      </c>
      <c r="V742" t="s">
        <v>596</v>
      </c>
      <c r="W742" t="s">
        <v>2490</v>
      </c>
      <c r="X742" t="s">
        <v>4</v>
      </c>
    </row>
    <row r="743" spans="1:24" x14ac:dyDescent="0.25">
      <c r="A743" s="211" t="s">
        <v>2246</v>
      </c>
      <c r="B743" s="212">
        <v>323</v>
      </c>
      <c r="C743" s="220">
        <v>1931</v>
      </c>
      <c r="D743" s="216" t="s">
        <v>1</v>
      </c>
      <c r="E743" s="216" t="s">
        <v>596</v>
      </c>
      <c r="F743" s="217" t="s">
        <v>4</v>
      </c>
      <c r="H743" t="str">
        <f t="shared" si="44"/>
        <v>1931</v>
      </c>
      <c r="I743" s="36" t="s">
        <v>2490</v>
      </c>
      <c r="J743" t="str">
        <f t="shared" si="45"/>
        <v>Masculino</v>
      </c>
      <c r="K743" s="36" t="s">
        <v>2490</v>
      </c>
      <c r="L743" t="str">
        <f t="shared" si="46"/>
        <v>2o kyu e acima</v>
      </c>
      <c r="M743" s="36" t="s">
        <v>2490</v>
      </c>
      <c r="N743" t="str">
        <f t="shared" si="47"/>
        <v>KUMITE</v>
      </c>
      <c r="O743" t="s">
        <v>2720</v>
      </c>
      <c r="R743" t="s">
        <v>2460</v>
      </c>
      <c r="S743" t="s">
        <v>2490</v>
      </c>
      <c r="T743" t="s">
        <v>1</v>
      </c>
      <c r="U743" t="s">
        <v>2490</v>
      </c>
      <c r="V743" t="s">
        <v>596</v>
      </c>
      <c r="W743" t="s">
        <v>2490</v>
      </c>
      <c r="X743" t="s">
        <v>4</v>
      </c>
    </row>
    <row r="744" spans="1:24" x14ac:dyDescent="0.25">
      <c r="A744" s="211" t="s">
        <v>2247</v>
      </c>
      <c r="B744" s="212">
        <v>323</v>
      </c>
      <c r="C744" s="220">
        <v>1932</v>
      </c>
      <c r="D744" s="216" t="s">
        <v>1</v>
      </c>
      <c r="E744" s="216" t="s">
        <v>596</v>
      </c>
      <c r="F744" s="217" t="s">
        <v>4</v>
      </c>
      <c r="H744" t="str">
        <f t="shared" si="44"/>
        <v>1932</v>
      </c>
      <c r="I744" s="36" t="s">
        <v>2490</v>
      </c>
      <c r="J744" t="str">
        <f t="shared" si="45"/>
        <v>Masculino</v>
      </c>
      <c r="K744" s="36" t="s">
        <v>2490</v>
      </c>
      <c r="L744" t="str">
        <f t="shared" si="46"/>
        <v>2o kyu e acima</v>
      </c>
      <c r="M744" s="36" t="s">
        <v>2490</v>
      </c>
      <c r="N744" t="str">
        <f t="shared" si="47"/>
        <v>KUMITE</v>
      </c>
      <c r="O744" t="s">
        <v>2720</v>
      </c>
      <c r="R744" t="s">
        <v>2461</v>
      </c>
      <c r="S744" t="s">
        <v>2490</v>
      </c>
      <c r="T744" t="s">
        <v>1</v>
      </c>
      <c r="U744" t="s">
        <v>2490</v>
      </c>
      <c r="V744" t="s">
        <v>596</v>
      </c>
      <c r="W744" t="s">
        <v>2490</v>
      </c>
      <c r="X744" t="s">
        <v>4</v>
      </c>
    </row>
    <row r="745" spans="1:24" x14ac:dyDescent="0.25">
      <c r="A745" s="211" t="s">
        <v>2248</v>
      </c>
      <c r="B745" s="212">
        <v>323</v>
      </c>
      <c r="C745" s="220">
        <v>1933</v>
      </c>
      <c r="D745" s="216" t="s">
        <v>1</v>
      </c>
      <c r="E745" s="216" t="s">
        <v>596</v>
      </c>
      <c r="F745" s="217" t="s">
        <v>4</v>
      </c>
      <c r="H745" t="str">
        <f t="shared" si="44"/>
        <v>1933</v>
      </c>
      <c r="I745" s="36" t="s">
        <v>2490</v>
      </c>
      <c r="J745" t="str">
        <f t="shared" si="45"/>
        <v>Masculino</v>
      </c>
      <c r="K745" s="36" t="s">
        <v>2490</v>
      </c>
      <c r="L745" t="str">
        <f t="shared" si="46"/>
        <v>2o kyu e acima</v>
      </c>
      <c r="M745" s="36" t="s">
        <v>2490</v>
      </c>
      <c r="N745" t="str">
        <f t="shared" si="47"/>
        <v>KUMITE</v>
      </c>
      <c r="O745" t="s">
        <v>2720</v>
      </c>
      <c r="R745" t="s">
        <v>2462</v>
      </c>
      <c r="S745" t="s">
        <v>2490</v>
      </c>
      <c r="T745" t="s">
        <v>1</v>
      </c>
      <c r="U745" t="s">
        <v>2490</v>
      </c>
      <c r="V745" t="s">
        <v>596</v>
      </c>
      <c r="W745" t="s">
        <v>2490</v>
      </c>
      <c r="X745" t="s">
        <v>4</v>
      </c>
    </row>
    <row r="746" spans="1:24" x14ac:dyDescent="0.25">
      <c r="A746" s="211" t="s">
        <v>2249</v>
      </c>
      <c r="B746" s="212">
        <v>323</v>
      </c>
      <c r="C746" s="220">
        <v>1934</v>
      </c>
      <c r="D746" s="216" t="s">
        <v>1</v>
      </c>
      <c r="E746" s="216" t="s">
        <v>596</v>
      </c>
      <c r="F746" s="217" t="s">
        <v>4</v>
      </c>
      <c r="H746" t="str">
        <f t="shared" si="44"/>
        <v>1934</v>
      </c>
      <c r="I746" s="36" t="s">
        <v>2490</v>
      </c>
      <c r="J746" t="str">
        <f t="shared" si="45"/>
        <v>Masculino</v>
      </c>
      <c r="K746" s="36" t="s">
        <v>2490</v>
      </c>
      <c r="L746" t="str">
        <f t="shared" si="46"/>
        <v>2o kyu e acima</v>
      </c>
      <c r="M746" s="36" t="s">
        <v>2490</v>
      </c>
      <c r="N746" t="str">
        <f t="shared" si="47"/>
        <v>KUMITE</v>
      </c>
      <c r="O746" t="s">
        <v>2720</v>
      </c>
      <c r="R746" t="s">
        <v>2463</v>
      </c>
      <c r="S746" t="s">
        <v>2490</v>
      </c>
      <c r="T746" t="s">
        <v>1</v>
      </c>
      <c r="U746" t="s">
        <v>2490</v>
      </c>
      <c r="V746" t="s">
        <v>596</v>
      </c>
      <c r="W746" t="s">
        <v>2490</v>
      </c>
      <c r="X746" t="s">
        <v>4</v>
      </c>
    </row>
    <row r="747" spans="1:24" x14ac:dyDescent="0.25">
      <c r="A747" s="211" t="s">
        <v>2250</v>
      </c>
      <c r="B747" s="212">
        <v>323</v>
      </c>
      <c r="C747" s="220">
        <v>1935</v>
      </c>
      <c r="D747" s="216" t="s">
        <v>1</v>
      </c>
      <c r="E747" s="216" t="s">
        <v>596</v>
      </c>
      <c r="F747" s="217" t="s">
        <v>4</v>
      </c>
      <c r="H747" t="str">
        <f t="shared" si="44"/>
        <v>1935</v>
      </c>
      <c r="I747" s="36" t="s">
        <v>2490</v>
      </c>
      <c r="J747" t="str">
        <f t="shared" si="45"/>
        <v>Masculino</v>
      </c>
      <c r="K747" s="36" t="s">
        <v>2490</v>
      </c>
      <c r="L747" t="str">
        <f t="shared" si="46"/>
        <v>2o kyu e acima</v>
      </c>
      <c r="M747" s="36" t="s">
        <v>2490</v>
      </c>
      <c r="N747" t="str">
        <f t="shared" si="47"/>
        <v>KUMITE</v>
      </c>
      <c r="O747" t="s">
        <v>2720</v>
      </c>
      <c r="R747" t="s">
        <v>2464</v>
      </c>
      <c r="S747" t="s">
        <v>2490</v>
      </c>
      <c r="T747" t="s">
        <v>1</v>
      </c>
      <c r="U747" t="s">
        <v>2490</v>
      </c>
      <c r="V747" t="s">
        <v>596</v>
      </c>
      <c r="W747" t="s">
        <v>2490</v>
      </c>
      <c r="X747" t="s">
        <v>4</v>
      </c>
    </row>
    <row r="748" spans="1:24" x14ac:dyDescent="0.25">
      <c r="A748" s="211" t="s">
        <v>2251</v>
      </c>
      <c r="B748" s="212">
        <v>323</v>
      </c>
      <c r="C748" s="220">
        <v>1936</v>
      </c>
      <c r="D748" s="216" t="s">
        <v>1</v>
      </c>
      <c r="E748" s="216" t="s">
        <v>596</v>
      </c>
      <c r="F748" s="217" t="s">
        <v>4</v>
      </c>
      <c r="H748" t="str">
        <f t="shared" si="44"/>
        <v>1936</v>
      </c>
      <c r="I748" s="36" t="s">
        <v>2490</v>
      </c>
      <c r="J748" t="str">
        <f t="shared" si="45"/>
        <v>Masculino</v>
      </c>
      <c r="K748" s="36" t="s">
        <v>2490</v>
      </c>
      <c r="L748" t="str">
        <f t="shared" si="46"/>
        <v>2o kyu e acima</v>
      </c>
      <c r="M748" s="36" t="s">
        <v>2490</v>
      </c>
      <c r="N748" t="str">
        <f t="shared" si="47"/>
        <v>KUMITE</v>
      </c>
      <c r="O748" t="s">
        <v>2720</v>
      </c>
      <c r="R748" t="s">
        <v>2465</v>
      </c>
      <c r="S748" t="s">
        <v>2490</v>
      </c>
      <c r="T748" t="s">
        <v>1</v>
      </c>
      <c r="U748" t="s">
        <v>2490</v>
      </c>
      <c r="V748" t="s">
        <v>596</v>
      </c>
      <c r="W748" t="s">
        <v>2490</v>
      </c>
      <c r="X748" t="s">
        <v>4</v>
      </c>
    </row>
    <row r="749" spans="1:24" x14ac:dyDescent="0.25">
      <c r="A749" s="211" t="s">
        <v>2252</v>
      </c>
      <c r="B749" s="212">
        <v>323</v>
      </c>
      <c r="C749" s="220">
        <v>1937</v>
      </c>
      <c r="D749" s="216" t="s">
        <v>1</v>
      </c>
      <c r="E749" s="216" t="s">
        <v>596</v>
      </c>
      <c r="F749" s="217" t="s">
        <v>4</v>
      </c>
      <c r="H749" t="str">
        <f t="shared" si="44"/>
        <v>1937</v>
      </c>
      <c r="I749" s="36" t="s">
        <v>2490</v>
      </c>
      <c r="J749" t="str">
        <f t="shared" si="45"/>
        <v>Masculino</v>
      </c>
      <c r="K749" s="36" t="s">
        <v>2490</v>
      </c>
      <c r="L749" t="str">
        <f t="shared" si="46"/>
        <v>2o kyu e acima</v>
      </c>
      <c r="M749" s="36" t="s">
        <v>2490</v>
      </c>
      <c r="N749" t="str">
        <f t="shared" si="47"/>
        <v>KUMITE</v>
      </c>
      <c r="O749" t="s">
        <v>2720</v>
      </c>
      <c r="R749" t="s">
        <v>2466</v>
      </c>
      <c r="S749" t="s">
        <v>2490</v>
      </c>
      <c r="T749" t="s">
        <v>1</v>
      </c>
      <c r="U749" t="s">
        <v>2490</v>
      </c>
      <c r="V749" t="s">
        <v>596</v>
      </c>
      <c r="W749" t="s">
        <v>2490</v>
      </c>
      <c r="X749" t="s">
        <v>4</v>
      </c>
    </row>
    <row r="750" spans="1:24" x14ac:dyDescent="0.25">
      <c r="A750" s="211" t="s">
        <v>2253</v>
      </c>
      <c r="B750" s="212">
        <v>323</v>
      </c>
      <c r="C750" s="220">
        <v>1938</v>
      </c>
      <c r="D750" s="216" t="s">
        <v>1</v>
      </c>
      <c r="E750" s="216" t="s">
        <v>596</v>
      </c>
      <c r="F750" s="217" t="s">
        <v>4</v>
      </c>
      <c r="H750" t="str">
        <f t="shared" si="44"/>
        <v>1938</v>
      </c>
      <c r="I750" s="36" t="s">
        <v>2490</v>
      </c>
      <c r="J750" t="str">
        <f t="shared" si="45"/>
        <v>Masculino</v>
      </c>
      <c r="K750" s="36" t="s">
        <v>2490</v>
      </c>
      <c r="L750" t="str">
        <f t="shared" si="46"/>
        <v>2o kyu e acima</v>
      </c>
      <c r="M750" s="36" t="s">
        <v>2490</v>
      </c>
      <c r="N750" t="str">
        <f t="shared" si="47"/>
        <v>KUMITE</v>
      </c>
      <c r="O750" t="s">
        <v>2720</v>
      </c>
      <c r="R750" t="s">
        <v>2467</v>
      </c>
      <c r="S750" t="s">
        <v>2490</v>
      </c>
      <c r="T750" t="s">
        <v>1</v>
      </c>
      <c r="U750" t="s">
        <v>2490</v>
      </c>
      <c r="V750" t="s">
        <v>596</v>
      </c>
      <c r="W750" t="s">
        <v>2490</v>
      </c>
      <c r="X750" t="s">
        <v>4</v>
      </c>
    </row>
    <row r="751" spans="1:24" x14ac:dyDescent="0.25">
      <c r="A751" s="211" t="s">
        <v>2254</v>
      </c>
      <c r="B751" s="212">
        <v>323</v>
      </c>
      <c r="C751" s="220">
        <v>1939</v>
      </c>
      <c r="D751" s="216" t="s">
        <v>1</v>
      </c>
      <c r="E751" s="216" t="s">
        <v>596</v>
      </c>
      <c r="F751" s="217" t="s">
        <v>4</v>
      </c>
      <c r="H751" t="str">
        <f t="shared" si="44"/>
        <v>1939</v>
      </c>
      <c r="I751" s="36" t="s">
        <v>2490</v>
      </c>
      <c r="J751" t="str">
        <f t="shared" si="45"/>
        <v>Masculino</v>
      </c>
      <c r="K751" s="36" t="s">
        <v>2490</v>
      </c>
      <c r="L751" t="str">
        <f t="shared" si="46"/>
        <v>2o kyu e acima</v>
      </c>
      <c r="M751" s="36" t="s">
        <v>2490</v>
      </c>
      <c r="N751" t="str">
        <f t="shared" si="47"/>
        <v>KUMITE</v>
      </c>
      <c r="O751" t="s">
        <v>2720</v>
      </c>
      <c r="R751" t="s">
        <v>2468</v>
      </c>
      <c r="S751" t="s">
        <v>2490</v>
      </c>
      <c r="T751" t="s">
        <v>1</v>
      </c>
      <c r="U751" t="s">
        <v>2490</v>
      </c>
      <c r="V751" t="s">
        <v>596</v>
      </c>
      <c r="W751" t="s">
        <v>2490</v>
      </c>
      <c r="X751" t="s">
        <v>4</v>
      </c>
    </row>
    <row r="752" spans="1:24" x14ac:dyDescent="0.25">
      <c r="A752" s="211" t="s">
        <v>2255</v>
      </c>
      <c r="B752" s="212">
        <v>323</v>
      </c>
      <c r="C752" s="220">
        <v>1940</v>
      </c>
      <c r="D752" s="216" t="s">
        <v>1</v>
      </c>
      <c r="E752" s="216" t="s">
        <v>596</v>
      </c>
      <c r="F752" s="217" t="s">
        <v>4</v>
      </c>
      <c r="H752" t="str">
        <f t="shared" si="44"/>
        <v>1940</v>
      </c>
      <c r="I752" s="36" t="s">
        <v>2490</v>
      </c>
      <c r="J752" t="str">
        <f t="shared" si="45"/>
        <v>Masculino</v>
      </c>
      <c r="K752" s="36" t="s">
        <v>2490</v>
      </c>
      <c r="L752" t="str">
        <f t="shared" si="46"/>
        <v>2o kyu e acima</v>
      </c>
      <c r="M752" s="36" t="s">
        <v>2490</v>
      </c>
      <c r="N752" t="str">
        <f t="shared" si="47"/>
        <v>KUMITE</v>
      </c>
      <c r="O752" t="s">
        <v>2720</v>
      </c>
      <c r="R752" t="s">
        <v>2469</v>
      </c>
      <c r="S752" t="s">
        <v>2490</v>
      </c>
      <c r="T752" t="s">
        <v>1</v>
      </c>
      <c r="U752" t="s">
        <v>2490</v>
      </c>
      <c r="V752" t="s">
        <v>596</v>
      </c>
      <c r="W752" t="s">
        <v>2490</v>
      </c>
      <c r="X752" t="s">
        <v>4</v>
      </c>
    </row>
    <row r="753" spans="1:24" x14ac:dyDescent="0.25">
      <c r="A753" s="211" t="s">
        <v>2256</v>
      </c>
      <c r="B753" s="212">
        <v>323</v>
      </c>
      <c r="C753" s="220">
        <v>1941</v>
      </c>
      <c r="D753" s="216" t="s">
        <v>1</v>
      </c>
      <c r="E753" s="216" t="s">
        <v>596</v>
      </c>
      <c r="F753" s="217" t="s">
        <v>4</v>
      </c>
      <c r="H753" t="str">
        <f t="shared" si="44"/>
        <v>1941</v>
      </c>
      <c r="I753" s="36" t="s">
        <v>2490</v>
      </c>
      <c r="J753" t="str">
        <f t="shared" si="45"/>
        <v>Masculino</v>
      </c>
      <c r="K753" s="36" t="s">
        <v>2490</v>
      </c>
      <c r="L753" t="str">
        <f t="shared" si="46"/>
        <v>2o kyu e acima</v>
      </c>
      <c r="M753" s="36" t="s">
        <v>2490</v>
      </c>
      <c r="N753" t="str">
        <f t="shared" si="47"/>
        <v>KUMITE</v>
      </c>
      <c r="O753" t="s">
        <v>2720</v>
      </c>
      <c r="R753" t="s">
        <v>2470</v>
      </c>
      <c r="S753" t="s">
        <v>2490</v>
      </c>
      <c r="T753" t="s">
        <v>1</v>
      </c>
      <c r="U753" t="s">
        <v>2490</v>
      </c>
      <c r="V753" t="s">
        <v>596</v>
      </c>
      <c r="W753" t="s">
        <v>2490</v>
      </c>
      <c r="X753" t="s">
        <v>4</v>
      </c>
    </row>
    <row r="754" spans="1:24" x14ac:dyDescent="0.25">
      <c r="A754" s="211" t="s">
        <v>2257</v>
      </c>
      <c r="B754" s="212">
        <v>323</v>
      </c>
      <c r="C754" s="220">
        <v>1942</v>
      </c>
      <c r="D754" s="216" t="s">
        <v>1</v>
      </c>
      <c r="E754" s="216" t="s">
        <v>596</v>
      </c>
      <c r="F754" s="217" t="s">
        <v>4</v>
      </c>
      <c r="H754" t="str">
        <f t="shared" si="44"/>
        <v>1942</v>
      </c>
      <c r="I754" s="36" t="s">
        <v>2490</v>
      </c>
      <c r="J754" t="str">
        <f t="shared" si="45"/>
        <v>Masculino</v>
      </c>
      <c r="K754" s="36" t="s">
        <v>2490</v>
      </c>
      <c r="L754" t="str">
        <f t="shared" si="46"/>
        <v>2o kyu e acima</v>
      </c>
      <c r="M754" s="36" t="s">
        <v>2490</v>
      </c>
      <c r="N754" t="str">
        <f t="shared" si="47"/>
        <v>KUMITE</v>
      </c>
      <c r="O754" t="s">
        <v>2720</v>
      </c>
      <c r="R754" t="s">
        <v>2471</v>
      </c>
      <c r="S754" t="s">
        <v>2490</v>
      </c>
      <c r="T754" t="s">
        <v>1</v>
      </c>
      <c r="U754" t="s">
        <v>2490</v>
      </c>
      <c r="V754" t="s">
        <v>596</v>
      </c>
      <c r="W754" t="s">
        <v>2490</v>
      </c>
      <c r="X754" t="s">
        <v>4</v>
      </c>
    </row>
    <row r="755" spans="1:24" x14ac:dyDescent="0.25">
      <c r="A755" s="211" t="s">
        <v>2258</v>
      </c>
      <c r="B755" s="212">
        <v>323</v>
      </c>
      <c r="C755" s="220">
        <v>1943</v>
      </c>
      <c r="D755" s="216" t="s">
        <v>1</v>
      </c>
      <c r="E755" s="216" t="s">
        <v>596</v>
      </c>
      <c r="F755" s="217" t="s">
        <v>4</v>
      </c>
      <c r="H755" t="str">
        <f t="shared" si="44"/>
        <v>1943</v>
      </c>
      <c r="I755" s="36" t="s">
        <v>2490</v>
      </c>
      <c r="J755" t="str">
        <f t="shared" si="45"/>
        <v>Masculino</v>
      </c>
      <c r="K755" s="36" t="s">
        <v>2490</v>
      </c>
      <c r="L755" t="str">
        <f t="shared" si="46"/>
        <v>2o kyu e acima</v>
      </c>
      <c r="M755" s="36" t="s">
        <v>2490</v>
      </c>
      <c r="N755" t="str">
        <f t="shared" si="47"/>
        <v>KUMITE</v>
      </c>
      <c r="O755" t="s">
        <v>2720</v>
      </c>
      <c r="R755" t="s">
        <v>2472</v>
      </c>
      <c r="S755" t="s">
        <v>2490</v>
      </c>
      <c r="T755" t="s">
        <v>1</v>
      </c>
      <c r="U755" t="s">
        <v>2490</v>
      </c>
      <c r="V755" t="s">
        <v>596</v>
      </c>
      <c r="W755" t="s">
        <v>2490</v>
      </c>
      <c r="X755" t="s">
        <v>4</v>
      </c>
    </row>
    <row r="756" spans="1:24" x14ac:dyDescent="0.25">
      <c r="A756" s="211" t="s">
        <v>2259</v>
      </c>
      <c r="B756" s="212">
        <v>323</v>
      </c>
      <c r="C756" s="220">
        <v>1944</v>
      </c>
      <c r="D756" s="216" t="s">
        <v>1</v>
      </c>
      <c r="E756" s="216" t="s">
        <v>596</v>
      </c>
      <c r="F756" s="217" t="s">
        <v>4</v>
      </c>
      <c r="H756" t="str">
        <f t="shared" si="44"/>
        <v>1944</v>
      </c>
      <c r="I756" s="36" t="s">
        <v>2490</v>
      </c>
      <c r="J756" t="str">
        <f t="shared" si="45"/>
        <v>Masculino</v>
      </c>
      <c r="K756" s="36" t="s">
        <v>2490</v>
      </c>
      <c r="L756" t="str">
        <f t="shared" si="46"/>
        <v>2o kyu e acima</v>
      </c>
      <c r="M756" s="36" t="s">
        <v>2490</v>
      </c>
      <c r="N756" t="str">
        <f t="shared" si="47"/>
        <v>KUMITE</v>
      </c>
      <c r="O756" t="s">
        <v>2720</v>
      </c>
      <c r="R756" t="s">
        <v>2473</v>
      </c>
      <c r="S756" t="s">
        <v>2490</v>
      </c>
      <c r="T756" t="s">
        <v>1</v>
      </c>
      <c r="U756" t="s">
        <v>2490</v>
      </c>
      <c r="V756" t="s">
        <v>596</v>
      </c>
      <c r="W756" t="s">
        <v>2490</v>
      </c>
      <c r="X756" t="s">
        <v>4</v>
      </c>
    </row>
    <row r="757" spans="1:24" x14ac:dyDescent="0.25">
      <c r="A757" s="211" t="s">
        <v>2260</v>
      </c>
      <c r="B757" s="212">
        <v>323</v>
      </c>
      <c r="C757" s="220">
        <v>1945</v>
      </c>
      <c r="D757" s="216" t="s">
        <v>1</v>
      </c>
      <c r="E757" s="216" t="s">
        <v>596</v>
      </c>
      <c r="F757" s="217" t="s">
        <v>4</v>
      </c>
      <c r="H757" t="str">
        <f t="shared" si="44"/>
        <v>1945</v>
      </c>
      <c r="I757" s="36" t="s">
        <v>2490</v>
      </c>
      <c r="J757" t="str">
        <f t="shared" si="45"/>
        <v>Masculino</v>
      </c>
      <c r="K757" s="36" t="s">
        <v>2490</v>
      </c>
      <c r="L757" t="str">
        <f t="shared" si="46"/>
        <v>2o kyu e acima</v>
      </c>
      <c r="M757" s="36" t="s">
        <v>2490</v>
      </c>
      <c r="N757" t="str">
        <f t="shared" si="47"/>
        <v>KUMITE</v>
      </c>
      <c r="O757" t="s">
        <v>2720</v>
      </c>
      <c r="R757" t="s">
        <v>2474</v>
      </c>
      <c r="S757" t="s">
        <v>2490</v>
      </c>
      <c r="T757" t="s">
        <v>1</v>
      </c>
      <c r="U757" t="s">
        <v>2490</v>
      </c>
      <c r="V757" t="s">
        <v>596</v>
      </c>
      <c r="W757" t="s">
        <v>2490</v>
      </c>
      <c r="X757" t="s">
        <v>4</v>
      </c>
    </row>
    <row r="758" spans="1:24" x14ac:dyDescent="0.25">
      <c r="A758" s="211" t="s">
        <v>2261</v>
      </c>
      <c r="B758" s="212">
        <v>323</v>
      </c>
      <c r="C758" s="220">
        <v>1946</v>
      </c>
      <c r="D758" s="216" t="s">
        <v>1</v>
      </c>
      <c r="E758" s="216" t="s">
        <v>596</v>
      </c>
      <c r="F758" s="217" t="s">
        <v>4</v>
      </c>
      <c r="H758" t="str">
        <f t="shared" si="44"/>
        <v>1946</v>
      </c>
      <c r="I758" s="36" t="s">
        <v>2490</v>
      </c>
      <c r="J758" t="str">
        <f t="shared" si="45"/>
        <v>Masculino</v>
      </c>
      <c r="K758" s="36" t="s">
        <v>2490</v>
      </c>
      <c r="L758" t="str">
        <f t="shared" si="46"/>
        <v>2o kyu e acima</v>
      </c>
      <c r="M758" s="36" t="s">
        <v>2490</v>
      </c>
      <c r="N758" t="str">
        <f t="shared" si="47"/>
        <v>KUMITE</v>
      </c>
      <c r="O758" t="s">
        <v>2720</v>
      </c>
      <c r="R758" t="s">
        <v>2475</v>
      </c>
      <c r="S758" t="s">
        <v>2490</v>
      </c>
      <c r="T758" t="s">
        <v>1</v>
      </c>
      <c r="U758" t="s">
        <v>2490</v>
      </c>
      <c r="V758" t="s">
        <v>596</v>
      </c>
      <c r="W758" t="s">
        <v>2490</v>
      </c>
      <c r="X758" t="s">
        <v>4</v>
      </c>
    </row>
    <row r="759" spans="1:24" x14ac:dyDescent="0.25">
      <c r="A759" s="211" t="s">
        <v>2262</v>
      </c>
      <c r="B759" s="212">
        <v>323</v>
      </c>
      <c r="C759" s="220">
        <v>1947</v>
      </c>
      <c r="D759" s="216" t="s">
        <v>1</v>
      </c>
      <c r="E759" s="216" t="s">
        <v>596</v>
      </c>
      <c r="F759" s="217" t="s">
        <v>4</v>
      </c>
      <c r="H759" t="str">
        <f t="shared" si="44"/>
        <v>1947</v>
      </c>
      <c r="I759" s="36" t="s">
        <v>2490</v>
      </c>
      <c r="J759" t="str">
        <f t="shared" si="45"/>
        <v>Masculino</v>
      </c>
      <c r="K759" s="36" t="s">
        <v>2490</v>
      </c>
      <c r="L759" t="str">
        <f t="shared" si="46"/>
        <v>2o kyu e acima</v>
      </c>
      <c r="M759" s="36" t="s">
        <v>2490</v>
      </c>
      <c r="N759" t="str">
        <f t="shared" si="47"/>
        <v>KUMITE</v>
      </c>
      <c r="O759" t="s">
        <v>2720</v>
      </c>
      <c r="R759" t="s">
        <v>2476</v>
      </c>
      <c r="S759" t="s">
        <v>2490</v>
      </c>
      <c r="T759" t="s">
        <v>1</v>
      </c>
      <c r="U759" t="s">
        <v>2490</v>
      </c>
      <c r="V759" t="s">
        <v>596</v>
      </c>
      <c r="W759" t="s">
        <v>2490</v>
      </c>
      <c r="X759" t="s">
        <v>4</v>
      </c>
    </row>
    <row r="760" spans="1:24" x14ac:dyDescent="0.25">
      <c r="A760" s="211" t="s">
        <v>2263</v>
      </c>
      <c r="B760" s="212">
        <v>323</v>
      </c>
      <c r="C760" s="220">
        <v>1948</v>
      </c>
      <c r="D760" s="216" t="s">
        <v>1</v>
      </c>
      <c r="E760" s="216" t="s">
        <v>596</v>
      </c>
      <c r="F760" s="217" t="s">
        <v>4</v>
      </c>
      <c r="H760" t="str">
        <f t="shared" si="44"/>
        <v>1948</v>
      </c>
      <c r="I760" s="36" t="s">
        <v>2490</v>
      </c>
      <c r="J760" t="str">
        <f t="shared" si="45"/>
        <v>Masculino</v>
      </c>
      <c r="K760" s="36" t="s">
        <v>2490</v>
      </c>
      <c r="L760" t="str">
        <f t="shared" si="46"/>
        <v>2o kyu e acima</v>
      </c>
      <c r="M760" s="36" t="s">
        <v>2490</v>
      </c>
      <c r="N760" t="str">
        <f t="shared" si="47"/>
        <v>KUMITE</v>
      </c>
      <c r="O760" t="s">
        <v>2720</v>
      </c>
      <c r="R760" t="s">
        <v>2477</v>
      </c>
      <c r="S760" t="s">
        <v>2490</v>
      </c>
      <c r="T760" t="s">
        <v>1</v>
      </c>
      <c r="U760" t="s">
        <v>2490</v>
      </c>
      <c r="V760" t="s">
        <v>596</v>
      </c>
      <c r="W760" t="s">
        <v>2490</v>
      </c>
      <c r="X760" t="s">
        <v>4</v>
      </c>
    </row>
    <row r="761" spans="1:24" x14ac:dyDescent="0.25">
      <c r="A761" s="211" t="s">
        <v>2264</v>
      </c>
      <c r="B761" s="212">
        <v>323</v>
      </c>
      <c r="C761" s="220">
        <v>1949</v>
      </c>
      <c r="D761" s="216" t="s">
        <v>1</v>
      </c>
      <c r="E761" s="216" t="s">
        <v>596</v>
      </c>
      <c r="F761" s="217" t="s">
        <v>4</v>
      </c>
      <c r="H761" t="str">
        <f t="shared" si="44"/>
        <v>1949</v>
      </c>
      <c r="I761" s="36" t="s">
        <v>2490</v>
      </c>
      <c r="J761" t="str">
        <f t="shared" si="45"/>
        <v>Masculino</v>
      </c>
      <c r="K761" s="36" t="s">
        <v>2490</v>
      </c>
      <c r="L761" t="str">
        <f t="shared" si="46"/>
        <v>2o kyu e acima</v>
      </c>
      <c r="M761" s="36" t="s">
        <v>2490</v>
      </c>
      <c r="N761" t="str">
        <f t="shared" si="47"/>
        <v>KUMITE</v>
      </c>
      <c r="O761" t="s">
        <v>2720</v>
      </c>
      <c r="R761" t="s">
        <v>2478</v>
      </c>
      <c r="S761" t="s">
        <v>2490</v>
      </c>
      <c r="T761" t="s">
        <v>1</v>
      </c>
      <c r="U761" t="s">
        <v>2490</v>
      </c>
      <c r="V761" t="s">
        <v>596</v>
      </c>
      <c r="W761" t="s">
        <v>2490</v>
      </c>
      <c r="X761" t="s">
        <v>4</v>
      </c>
    </row>
    <row r="762" spans="1:24" x14ac:dyDescent="0.25">
      <c r="A762" s="211" t="s">
        <v>2265</v>
      </c>
      <c r="B762" s="212">
        <v>323</v>
      </c>
      <c r="C762" s="220">
        <v>1950</v>
      </c>
      <c r="D762" s="216" t="s">
        <v>1</v>
      </c>
      <c r="E762" s="216" t="s">
        <v>596</v>
      </c>
      <c r="F762" s="217" t="s">
        <v>4</v>
      </c>
      <c r="H762" t="str">
        <f t="shared" si="44"/>
        <v>1950</v>
      </c>
      <c r="I762" s="36" t="s">
        <v>2490</v>
      </c>
      <c r="J762" t="str">
        <f t="shared" si="45"/>
        <v>Masculino</v>
      </c>
      <c r="K762" s="36" t="s">
        <v>2490</v>
      </c>
      <c r="L762" t="str">
        <f t="shared" si="46"/>
        <v>2o kyu e acima</v>
      </c>
      <c r="M762" s="36" t="s">
        <v>2490</v>
      </c>
      <c r="N762" t="str">
        <f t="shared" si="47"/>
        <v>KUMITE</v>
      </c>
      <c r="O762" t="s">
        <v>2720</v>
      </c>
      <c r="R762" t="s">
        <v>2479</v>
      </c>
      <c r="S762" t="s">
        <v>2490</v>
      </c>
      <c r="T762" t="s">
        <v>1</v>
      </c>
      <c r="U762" t="s">
        <v>2490</v>
      </c>
      <c r="V762" t="s">
        <v>596</v>
      </c>
      <c r="W762" t="s">
        <v>2490</v>
      </c>
      <c r="X762" t="s">
        <v>4</v>
      </c>
    </row>
    <row r="763" spans="1:24" x14ac:dyDescent="0.25">
      <c r="A763" s="211" t="s">
        <v>2266</v>
      </c>
      <c r="B763" s="212">
        <v>323</v>
      </c>
      <c r="C763" s="220">
        <v>1951</v>
      </c>
      <c r="D763" s="216" t="s">
        <v>1</v>
      </c>
      <c r="E763" s="216" t="s">
        <v>596</v>
      </c>
      <c r="F763" s="217" t="s">
        <v>4</v>
      </c>
      <c r="H763" t="str">
        <f t="shared" si="44"/>
        <v>1951</v>
      </c>
      <c r="I763" s="36" t="s">
        <v>2490</v>
      </c>
      <c r="J763" t="str">
        <f t="shared" si="45"/>
        <v>Masculino</v>
      </c>
      <c r="K763" s="36" t="s">
        <v>2490</v>
      </c>
      <c r="L763" t="str">
        <f t="shared" si="46"/>
        <v>2o kyu e acima</v>
      </c>
      <c r="M763" s="36" t="s">
        <v>2490</v>
      </c>
      <c r="N763" t="str">
        <f t="shared" si="47"/>
        <v>KUMITE</v>
      </c>
      <c r="O763" t="s">
        <v>2720</v>
      </c>
      <c r="R763" t="s">
        <v>2480</v>
      </c>
      <c r="S763" t="s">
        <v>2490</v>
      </c>
      <c r="T763" t="s">
        <v>1</v>
      </c>
      <c r="U763" t="s">
        <v>2490</v>
      </c>
      <c r="V763" t="s">
        <v>596</v>
      </c>
      <c r="W763" t="s">
        <v>2490</v>
      </c>
      <c r="X763" t="s">
        <v>4</v>
      </c>
    </row>
    <row r="764" spans="1:24" x14ac:dyDescent="0.25">
      <c r="A764" s="211" t="s">
        <v>2267</v>
      </c>
      <c r="B764" s="212">
        <v>323</v>
      </c>
      <c r="C764" s="220">
        <v>1952</v>
      </c>
      <c r="D764" s="216" t="s">
        <v>1</v>
      </c>
      <c r="E764" s="216" t="s">
        <v>596</v>
      </c>
      <c r="F764" s="217" t="s">
        <v>4</v>
      </c>
      <c r="H764" t="str">
        <f t="shared" si="44"/>
        <v>1952</v>
      </c>
      <c r="I764" s="36" t="s">
        <v>2490</v>
      </c>
      <c r="J764" t="str">
        <f t="shared" si="45"/>
        <v>Masculino</v>
      </c>
      <c r="K764" s="36" t="s">
        <v>2490</v>
      </c>
      <c r="L764" t="str">
        <f t="shared" si="46"/>
        <v>2o kyu e acima</v>
      </c>
      <c r="M764" s="36" t="s">
        <v>2490</v>
      </c>
      <c r="N764" t="str">
        <f t="shared" si="47"/>
        <v>KUMITE</v>
      </c>
      <c r="O764" t="s">
        <v>2720</v>
      </c>
      <c r="R764" t="s">
        <v>2481</v>
      </c>
      <c r="S764" t="s">
        <v>2490</v>
      </c>
      <c r="T764" t="s">
        <v>1</v>
      </c>
      <c r="U764" t="s">
        <v>2490</v>
      </c>
      <c r="V764" t="s">
        <v>596</v>
      </c>
      <c r="W764" t="s">
        <v>2490</v>
      </c>
      <c r="X764" t="s">
        <v>4</v>
      </c>
    </row>
    <row r="765" spans="1:24" x14ac:dyDescent="0.25">
      <c r="A765" s="211" t="s">
        <v>2268</v>
      </c>
      <c r="B765" s="212">
        <v>323</v>
      </c>
      <c r="C765" s="220">
        <v>1953</v>
      </c>
      <c r="D765" s="216" t="s">
        <v>1</v>
      </c>
      <c r="E765" s="216" t="s">
        <v>596</v>
      </c>
      <c r="F765" s="217" t="s">
        <v>4</v>
      </c>
      <c r="H765" t="str">
        <f t="shared" si="44"/>
        <v>1953</v>
      </c>
      <c r="I765" s="36" t="s">
        <v>2490</v>
      </c>
      <c r="J765" t="str">
        <f t="shared" si="45"/>
        <v>Masculino</v>
      </c>
      <c r="K765" s="36" t="s">
        <v>2490</v>
      </c>
      <c r="L765" t="str">
        <f t="shared" si="46"/>
        <v>2o kyu e acima</v>
      </c>
      <c r="M765" s="36" t="s">
        <v>2490</v>
      </c>
      <c r="N765" t="str">
        <f t="shared" si="47"/>
        <v>KUMITE</v>
      </c>
      <c r="O765" t="s">
        <v>2720</v>
      </c>
      <c r="R765" t="s">
        <v>2482</v>
      </c>
      <c r="S765" t="s">
        <v>2490</v>
      </c>
      <c r="T765" t="s">
        <v>1</v>
      </c>
      <c r="U765" t="s">
        <v>2490</v>
      </c>
      <c r="V765" t="s">
        <v>596</v>
      </c>
      <c r="W765" t="s">
        <v>2490</v>
      </c>
      <c r="X765" t="s">
        <v>4</v>
      </c>
    </row>
    <row r="766" spans="1:24" x14ac:dyDescent="0.25">
      <c r="A766" s="211" t="s">
        <v>2269</v>
      </c>
      <c r="B766" s="212">
        <v>323</v>
      </c>
      <c r="C766" s="220">
        <v>1954</v>
      </c>
      <c r="D766" s="216" t="s">
        <v>1</v>
      </c>
      <c r="E766" s="216" t="s">
        <v>596</v>
      </c>
      <c r="F766" s="217" t="s">
        <v>4</v>
      </c>
      <c r="H766" t="str">
        <f t="shared" si="44"/>
        <v>1954</v>
      </c>
      <c r="I766" s="36" t="s">
        <v>2490</v>
      </c>
      <c r="J766" t="str">
        <f t="shared" si="45"/>
        <v>Masculino</v>
      </c>
      <c r="K766" s="36" t="s">
        <v>2490</v>
      </c>
      <c r="L766" t="str">
        <f t="shared" si="46"/>
        <v>2o kyu e acima</v>
      </c>
      <c r="M766" s="36" t="s">
        <v>2490</v>
      </c>
      <c r="N766" t="str">
        <f t="shared" si="47"/>
        <v>KUMITE</v>
      </c>
      <c r="O766" t="s">
        <v>2720</v>
      </c>
      <c r="R766" t="s">
        <v>2483</v>
      </c>
      <c r="S766" t="s">
        <v>2490</v>
      </c>
      <c r="T766" t="s">
        <v>1</v>
      </c>
      <c r="U766" t="s">
        <v>2490</v>
      </c>
      <c r="V766" t="s">
        <v>596</v>
      </c>
      <c r="W766" t="s">
        <v>2490</v>
      </c>
      <c r="X766" t="s">
        <v>4</v>
      </c>
    </row>
    <row r="767" spans="1:24" x14ac:dyDescent="0.25">
      <c r="A767" s="211" t="s">
        <v>2270</v>
      </c>
      <c r="B767" s="212">
        <v>323</v>
      </c>
      <c r="C767" s="220">
        <v>1955</v>
      </c>
      <c r="D767" s="216" t="s">
        <v>1</v>
      </c>
      <c r="E767" s="216" t="s">
        <v>596</v>
      </c>
      <c r="F767" s="217" t="s">
        <v>4</v>
      </c>
      <c r="H767" t="str">
        <f t="shared" si="44"/>
        <v>1955</v>
      </c>
      <c r="I767" s="36" t="s">
        <v>2490</v>
      </c>
      <c r="J767" t="str">
        <f t="shared" si="45"/>
        <v>Masculino</v>
      </c>
      <c r="K767" s="36" t="s">
        <v>2490</v>
      </c>
      <c r="L767" t="str">
        <f t="shared" si="46"/>
        <v>2o kyu e acima</v>
      </c>
      <c r="M767" s="36" t="s">
        <v>2490</v>
      </c>
      <c r="N767" t="str">
        <f t="shared" si="47"/>
        <v>KUMITE</v>
      </c>
      <c r="O767" t="s">
        <v>2720</v>
      </c>
      <c r="R767" t="s">
        <v>2484</v>
      </c>
      <c r="S767" t="s">
        <v>2490</v>
      </c>
      <c r="T767" t="s">
        <v>1</v>
      </c>
      <c r="U767" t="s">
        <v>2490</v>
      </c>
      <c r="V767" t="s">
        <v>596</v>
      </c>
      <c r="W767" t="s">
        <v>2490</v>
      </c>
      <c r="X767" t="s">
        <v>4</v>
      </c>
    </row>
    <row r="768" spans="1:24" x14ac:dyDescent="0.25">
      <c r="A768" s="211" t="s">
        <v>2271</v>
      </c>
      <c r="B768" s="212">
        <v>323</v>
      </c>
      <c r="C768" s="220">
        <v>1956</v>
      </c>
      <c r="D768" s="216" t="s">
        <v>1</v>
      </c>
      <c r="E768" s="216" t="s">
        <v>596</v>
      </c>
      <c r="F768" s="217" t="s">
        <v>4</v>
      </c>
      <c r="H768" t="str">
        <f t="shared" si="44"/>
        <v>1956</v>
      </c>
      <c r="I768" s="36" t="s">
        <v>2490</v>
      </c>
      <c r="J768" t="str">
        <f t="shared" si="45"/>
        <v>Masculino</v>
      </c>
      <c r="K768" s="36" t="s">
        <v>2490</v>
      </c>
      <c r="L768" t="str">
        <f t="shared" si="46"/>
        <v>2o kyu e acima</v>
      </c>
      <c r="M768" s="36" t="s">
        <v>2490</v>
      </c>
      <c r="N768" t="str">
        <f t="shared" si="47"/>
        <v>KUMITE</v>
      </c>
      <c r="O768" t="s">
        <v>2720</v>
      </c>
      <c r="R768" t="s">
        <v>2485</v>
      </c>
      <c r="S768" t="s">
        <v>2490</v>
      </c>
      <c r="T768" t="s">
        <v>1</v>
      </c>
      <c r="U768" t="s">
        <v>2490</v>
      </c>
      <c r="V768" t="s">
        <v>596</v>
      </c>
      <c r="W768" t="s">
        <v>2490</v>
      </c>
      <c r="X768" t="s">
        <v>4</v>
      </c>
    </row>
    <row r="769" spans="1:24" x14ac:dyDescent="0.25">
      <c r="A769" s="211" t="s">
        <v>2272</v>
      </c>
      <c r="B769" s="212">
        <v>323</v>
      </c>
      <c r="C769" s="220">
        <v>1957</v>
      </c>
      <c r="D769" s="216" t="s">
        <v>1</v>
      </c>
      <c r="E769" s="216" t="s">
        <v>596</v>
      </c>
      <c r="F769" s="217" t="s">
        <v>4</v>
      </c>
      <c r="H769" t="str">
        <f t="shared" si="44"/>
        <v>1957</v>
      </c>
      <c r="I769" s="36" t="s">
        <v>2490</v>
      </c>
      <c r="J769" t="str">
        <f t="shared" si="45"/>
        <v>Masculino</v>
      </c>
      <c r="K769" s="36" t="s">
        <v>2490</v>
      </c>
      <c r="L769" t="str">
        <f t="shared" si="46"/>
        <v>2o kyu e acima</v>
      </c>
      <c r="M769" s="36" t="s">
        <v>2490</v>
      </c>
      <c r="N769" t="str">
        <f t="shared" si="47"/>
        <v>KUMITE</v>
      </c>
      <c r="O769" t="s">
        <v>2720</v>
      </c>
      <c r="R769" t="s">
        <v>2486</v>
      </c>
      <c r="S769" t="s">
        <v>2490</v>
      </c>
      <c r="T769" t="s">
        <v>1</v>
      </c>
      <c r="U769" t="s">
        <v>2490</v>
      </c>
      <c r="V769" t="s">
        <v>596</v>
      </c>
      <c r="W769" t="s">
        <v>2490</v>
      </c>
      <c r="X769" t="s">
        <v>4</v>
      </c>
    </row>
    <row r="770" spans="1:24" x14ac:dyDescent="0.25">
      <c r="A770" s="211" t="s">
        <v>2273</v>
      </c>
      <c r="B770" s="212">
        <v>323</v>
      </c>
      <c r="C770" s="220">
        <v>1958</v>
      </c>
      <c r="D770" s="216" t="s">
        <v>1</v>
      </c>
      <c r="E770" s="216" t="s">
        <v>596</v>
      </c>
      <c r="F770" s="217" t="s">
        <v>4</v>
      </c>
      <c r="H770" t="str">
        <f t="shared" si="44"/>
        <v>1958</v>
      </c>
      <c r="I770" s="36" t="s">
        <v>2490</v>
      </c>
      <c r="J770" t="str">
        <f t="shared" si="45"/>
        <v>Masculino</v>
      </c>
      <c r="K770" s="36" t="s">
        <v>2490</v>
      </c>
      <c r="L770" t="str">
        <f t="shared" si="46"/>
        <v>2o kyu e acima</v>
      </c>
      <c r="M770" s="36" t="s">
        <v>2490</v>
      </c>
      <c r="N770" t="str">
        <f t="shared" si="47"/>
        <v>KUMITE</v>
      </c>
      <c r="O770" t="s">
        <v>2720</v>
      </c>
      <c r="R770" t="s">
        <v>2487</v>
      </c>
      <c r="S770" t="s">
        <v>2490</v>
      </c>
      <c r="T770" t="s">
        <v>1</v>
      </c>
      <c r="U770" t="s">
        <v>2490</v>
      </c>
      <c r="V770" t="s">
        <v>596</v>
      </c>
      <c r="W770" t="s">
        <v>2490</v>
      </c>
      <c r="X770" t="s">
        <v>4</v>
      </c>
    </row>
    <row r="771" spans="1:24" x14ac:dyDescent="0.25">
      <c r="A771" s="211" t="s">
        <v>2274</v>
      </c>
      <c r="B771" s="212">
        <v>323</v>
      </c>
      <c r="C771" s="220">
        <v>1959</v>
      </c>
      <c r="D771" s="216" t="s">
        <v>1</v>
      </c>
      <c r="E771" s="216" t="s">
        <v>596</v>
      </c>
      <c r="F771" s="217" t="s">
        <v>4</v>
      </c>
      <c r="H771" t="str">
        <f t="shared" si="44"/>
        <v>1959</v>
      </c>
      <c r="I771" s="36" t="s">
        <v>2490</v>
      </c>
      <c r="J771" t="str">
        <f t="shared" si="45"/>
        <v>Masculino</v>
      </c>
      <c r="K771" s="36" t="s">
        <v>2490</v>
      </c>
      <c r="L771" t="str">
        <f t="shared" si="46"/>
        <v>2o kyu e acima</v>
      </c>
      <c r="M771" s="36" t="s">
        <v>2490</v>
      </c>
      <c r="N771" t="str">
        <f t="shared" si="47"/>
        <v>KUMITE</v>
      </c>
      <c r="O771" t="s">
        <v>2720</v>
      </c>
      <c r="R771" t="s">
        <v>2488</v>
      </c>
      <c r="S771" t="s">
        <v>2490</v>
      </c>
      <c r="T771" t="s">
        <v>1</v>
      </c>
      <c r="U771" t="s">
        <v>2490</v>
      </c>
      <c r="V771" t="s">
        <v>596</v>
      </c>
      <c r="W771" t="s">
        <v>2490</v>
      </c>
      <c r="X771" t="s">
        <v>4</v>
      </c>
    </row>
    <row r="772" spans="1:24" x14ac:dyDescent="0.25">
      <c r="A772" s="211" t="s">
        <v>2275</v>
      </c>
      <c r="B772" s="212">
        <v>323</v>
      </c>
      <c r="C772" s="220">
        <v>1960</v>
      </c>
      <c r="D772" s="216" t="s">
        <v>1</v>
      </c>
      <c r="E772" s="216" t="s">
        <v>596</v>
      </c>
      <c r="F772" s="217" t="s">
        <v>4</v>
      </c>
      <c r="H772" t="str">
        <f t="shared" ref="H772:H835" si="48">_xlfn.CONCAT(C772)</f>
        <v>1960</v>
      </c>
      <c r="I772" s="36" t="s">
        <v>2490</v>
      </c>
      <c r="J772" t="str">
        <f t="shared" ref="J772:J835" si="49">_xlfn.CONCAT(D772)</f>
        <v>Masculino</v>
      </c>
      <c r="K772" s="36" t="s">
        <v>2490</v>
      </c>
      <c r="L772" t="str">
        <f t="shared" ref="L772:L835" si="50">_xlfn.CONCAT(E772)</f>
        <v>2o kyu e acima</v>
      </c>
      <c r="M772" s="36" t="s">
        <v>2490</v>
      </c>
      <c r="N772" t="str">
        <f t="shared" ref="N772:N835" si="51">_xlfn.CONCAT(F772)</f>
        <v>KUMITE</v>
      </c>
      <c r="O772" t="s">
        <v>2720</v>
      </c>
      <c r="R772" t="s">
        <v>2489</v>
      </c>
      <c r="S772" t="s">
        <v>2490</v>
      </c>
      <c r="T772" t="s">
        <v>1</v>
      </c>
      <c r="U772" t="s">
        <v>2490</v>
      </c>
      <c r="V772" t="s">
        <v>596</v>
      </c>
      <c r="W772" t="s">
        <v>2490</v>
      </c>
      <c r="X772" t="s">
        <v>4</v>
      </c>
    </row>
    <row r="773" spans="1:24" x14ac:dyDescent="0.25">
      <c r="A773" s="211" t="s">
        <v>2276</v>
      </c>
      <c r="B773" s="212">
        <v>323</v>
      </c>
      <c r="C773" s="220">
        <v>1961</v>
      </c>
      <c r="D773" s="216" t="s">
        <v>1</v>
      </c>
      <c r="E773" s="216" t="s">
        <v>596</v>
      </c>
      <c r="F773" s="217" t="s">
        <v>4</v>
      </c>
      <c r="H773" t="str">
        <f t="shared" si="48"/>
        <v>1961</v>
      </c>
      <c r="I773" s="36" t="s">
        <v>2490</v>
      </c>
      <c r="J773" t="str">
        <f t="shared" si="49"/>
        <v>Masculino</v>
      </c>
      <c r="K773" s="36" t="s">
        <v>2490</v>
      </c>
      <c r="L773" t="str">
        <f t="shared" si="50"/>
        <v>2o kyu e acima</v>
      </c>
      <c r="M773" s="36" t="s">
        <v>2490</v>
      </c>
      <c r="N773" t="str">
        <f t="shared" si="51"/>
        <v>KUMITE</v>
      </c>
      <c r="O773" t="s">
        <v>2720</v>
      </c>
      <c r="R773" t="s">
        <v>2444</v>
      </c>
      <c r="S773" t="s">
        <v>2490</v>
      </c>
      <c r="T773" t="s">
        <v>1</v>
      </c>
      <c r="U773" t="s">
        <v>2490</v>
      </c>
      <c r="V773" t="s">
        <v>596</v>
      </c>
      <c r="W773" t="s">
        <v>2490</v>
      </c>
      <c r="X773" t="s">
        <v>4</v>
      </c>
    </row>
    <row r="774" spans="1:24" x14ac:dyDescent="0.25">
      <c r="A774" s="211" t="s">
        <v>2277</v>
      </c>
      <c r="B774" s="212">
        <v>323</v>
      </c>
      <c r="C774" s="220">
        <v>1962</v>
      </c>
      <c r="D774" s="216" t="s">
        <v>1</v>
      </c>
      <c r="E774" s="216" t="s">
        <v>596</v>
      </c>
      <c r="F774" s="217" t="s">
        <v>4</v>
      </c>
      <c r="H774" t="str">
        <f t="shared" si="48"/>
        <v>1962</v>
      </c>
      <c r="I774" s="36" t="s">
        <v>2490</v>
      </c>
      <c r="J774" t="str">
        <f t="shared" si="49"/>
        <v>Masculino</v>
      </c>
      <c r="K774" s="36" t="s">
        <v>2490</v>
      </c>
      <c r="L774" t="str">
        <f t="shared" si="50"/>
        <v>2o kyu e acima</v>
      </c>
      <c r="M774" s="36" t="s">
        <v>2490</v>
      </c>
      <c r="N774" t="str">
        <f t="shared" si="51"/>
        <v>KUMITE</v>
      </c>
      <c r="O774" t="s">
        <v>2720</v>
      </c>
      <c r="R774" t="s">
        <v>2445</v>
      </c>
      <c r="S774" t="s">
        <v>2490</v>
      </c>
      <c r="T774" t="s">
        <v>1</v>
      </c>
      <c r="U774" t="s">
        <v>2490</v>
      </c>
      <c r="V774" t="s">
        <v>596</v>
      </c>
      <c r="W774" t="s">
        <v>2490</v>
      </c>
      <c r="X774" t="s">
        <v>4</v>
      </c>
    </row>
    <row r="775" spans="1:24" x14ac:dyDescent="0.25">
      <c r="A775" s="211" t="s">
        <v>2278</v>
      </c>
      <c r="B775" s="212">
        <v>323</v>
      </c>
      <c r="C775" s="220">
        <v>1963</v>
      </c>
      <c r="D775" s="216" t="s">
        <v>1</v>
      </c>
      <c r="E775" s="216" t="s">
        <v>596</v>
      </c>
      <c r="F775" s="217" t="s">
        <v>4</v>
      </c>
      <c r="H775" t="str">
        <f t="shared" si="48"/>
        <v>1963</v>
      </c>
      <c r="I775" s="36" t="s">
        <v>2490</v>
      </c>
      <c r="J775" t="str">
        <f t="shared" si="49"/>
        <v>Masculino</v>
      </c>
      <c r="K775" s="36" t="s">
        <v>2490</v>
      </c>
      <c r="L775" t="str">
        <f t="shared" si="50"/>
        <v>2o kyu e acima</v>
      </c>
      <c r="M775" s="36" t="s">
        <v>2490</v>
      </c>
      <c r="N775" t="str">
        <f t="shared" si="51"/>
        <v>KUMITE</v>
      </c>
      <c r="O775" t="s">
        <v>2720</v>
      </c>
      <c r="R775" t="s">
        <v>2446</v>
      </c>
      <c r="S775" t="s">
        <v>2490</v>
      </c>
      <c r="T775" t="s">
        <v>1</v>
      </c>
      <c r="U775" t="s">
        <v>2490</v>
      </c>
      <c r="V775" t="s">
        <v>596</v>
      </c>
      <c r="W775" t="s">
        <v>2490</v>
      </c>
      <c r="X775" t="s">
        <v>4</v>
      </c>
    </row>
    <row r="776" spans="1:24" x14ac:dyDescent="0.25">
      <c r="A776" s="211" t="s">
        <v>2279</v>
      </c>
      <c r="B776" s="212">
        <v>323</v>
      </c>
      <c r="C776" s="220">
        <v>1964</v>
      </c>
      <c r="D776" s="216" t="s">
        <v>1</v>
      </c>
      <c r="E776" s="216" t="s">
        <v>596</v>
      </c>
      <c r="F776" s="217" t="s">
        <v>4</v>
      </c>
      <c r="H776" t="str">
        <f t="shared" si="48"/>
        <v>1964</v>
      </c>
      <c r="I776" s="36" t="s">
        <v>2490</v>
      </c>
      <c r="J776" t="str">
        <f t="shared" si="49"/>
        <v>Masculino</v>
      </c>
      <c r="K776" s="36" t="s">
        <v>2490</v>
      </c>
      <c r="L776" t="str">
        <f t="shared" si="50"/>
        <v>2o kyu e acima</v>
      </c>
      <c r="M776" s="36" t="s">
        <v>2490</v>
      </c>
      <c r="N776" t="str">
        <f t="shared" si="51"/>
        <v>KUMITE</v>
      </c>
      <c r="O776" t="s">
        <v>2720</v>
      </c>
      <c r="R776" t="s">
        <v>2447</v>
      </c>
      <c r="S776" t="s">
        <v>2490</v>
      </c>
      <c r="T776" t="s">
        <v>1</v>
      </c>
      <c r="U776" t="s">
        <v>2490</v>
      </c>
      <c r="V776" t="s">
        <v>596</v>
      </c>
      <c r="W776" t="s">
        <v>2490</v>
      </c>
      <c r="X776" t="s">
        <v>4</v>
      </c>
    </row>
    <row r="777" spans="1:24" x14ac:dyDescent="0.25">
      <c r="A777" s="211" t="s">
        <v>2280</v>
      </c>
      <c r="B777" s="212">
        <v>323</v>
      </c>
      <c r="C777" s="220">
        <v>1965</v>
      </c>
      <c r="D777" s="216" t="s">
        <v>1</v>
      </c>
      <c r="E777" s="216" t="s">
        <v>596</v>
      </c>
      <c r="F777" s="217" t="s">
        <v>4</v>
      </c>
      <c r="H777" t="str">
        <f t="shared" si="48"/>
        <v>1965</v>
      </c>
      <c r="I777" s="36" t="s">
        <v>2490</v>
      </c>
      <c r="J777" t="str">
        <f t="shared" si="49"/>
        <v>Masculino</v>
      </c>
      <c r="K777" s="36" t="s">
        <v>2490</v>
      </c>
      <c r="L777" t="str">
        <f t="shared" si="50"/>
        <v>2o kyu e acima</v>
      </c>
      <c r="M777" s="36" t="s">
        <v>2490</v>
      </c>
      <c r="N777" t="str">
        <f t="shared" si="51"/>
        <v>KUMITE</v>
      </c>
      <c r="O777" t="s">
        <v>2720</v>
      </c>
      <c r="R777" t="s">
        <v>2448</v>
      </c>
      <c r="S777" t="s">
        <v>2490</v>
      </c>
      <c r="T777" t="s">
        <v>1</v>
      </c>
      <c r="U777" t="s">
        <v>2490</v>
      </c>
      <c r="V777" t="s">
        <v>596</v>
      </c>
      <c r="W777" t="s">
        <v>2490</v>
      </c>
      <c r="X777" t="s">
        <v>4</v>
      </c>
    </row>
    <row r="778" spans="1:24" x14ac:dyDescent="0.25">
      <c r="A778" s="211" t="s">
        <v>2281</v>
      </c>
      <c r="B778" s="212">
        <v>323</v>
      </c>
      <c r="C778" s="220">
        <v>1966</v>
      </c>
      <c r="D778" s="216" t="s">
        <v>1</v>
      </c>
      <c r="E778" s="216" t="s">
        <v>596</v>
      </c>
      <c r="F778" s="217" t="s">
        <v>4</v>
      </c>
      <c r="H778" t="str">
        <f t="shared" si="48"/>
        <v>1966</v>
      </c>
      <c r="I778" s="36" t="s">
        <v>2490</v>
      </c>
      <c r="J778" t="str">
        <f t="shared" si="49"/>
        <v>Masculino</v>
      </c>
      <c r="K778" s="36" t="s">
        <v>2490</v>
      </c>
      <c r="L778" t="str">
        <f t="shared" si="50"/>
        <v>2o kyu e acima</v>
      </c>
      <c r="M778" s="36" t="s">
        <v>2490</v>
      </c>
      <c r="N778" t="str">
        <f t="shared" si="51"/>
        <v>KUMITE</v>
      </c>
      <c r="O778" t="s">
        <v>2720</v>
      </c>
      <c r="R778" t="s">
        <v>2449</v>
      </c>
      <c r="S778" t="s">
        <v>2490</v>
      </c>
      <c r="T778" t="s">
        <v>1</v>
      </c>
      <c r="U778" t="s">
        <v>2490</v>
      </c>
      <c r="V778" t="s">
        <v>596</v>
      </c>
      <c r="W778" t="s">
        <v>2490</v>
      </c>
      <c r="X778" t="s">
        <v>4</v>
      </c>
    </row>
    <row r="779" spans="1:24" x14ac:dyDescent="0.25">
      <c r="A779" s="211" t="s">
        <v>2282</v>
      </c>
      <c r="B779" s="212">
        <v>323</v>
      </c>
      <c r="C779" s="220">
        <v>1967</v>
      </c>
      <c r="D779" s="216" t="s">
        <v>1</v>
      </c>
      <c r="E779" s="216" t="s">
        <v>596</v>
      </c>
      <c r="F779" s="217" t="s">
        <v>4</v>
      </c>
      <c r="H779" t="str">
        <f t="shared" si="48"/>
        <v>1967</v>
      </c>
      <c r="I779" s="36" t="s">
        <v>2490</v>
      </c>
      <c r="J779" t="str">
        <f t="shared" si="49"/>
        <v>Masculino</v>
      </c>
      <c r="K779" s="36" t="s">
        <v>2490</v>
      </c>
      <c r="L779" t="str">
        <f t="shared" si="50"/>
        <v>2o kyu e acima</v>
      </c>
      <c r="M779" s="36" t="s">
        <v>2490</v>
      </c>
      <c r="N779" t="str">
        <f t="shared" si="51"/>
        <v>KUMITE</v>
      </c>
      <c r="O779" t="s">
        <v>2720</v>
      </c>
      <c r="R779" t="s">
        <v>2450</v>
      </c>
      <c r="S779" t="s">
        <v>2490</v>
      </c>
      <c r="T779" t="s">
        <v>1</v>
      </c>
      <c r="U779" t="s">
        <v>2490</v>
      </c>
      <c r="V779" t="s">
        <v>596</v>
      </c>
      <c r="W779" t="s">
        <v>2490</v>
      </c>
      <c r="X779" t="s">
        <v>4</v>
      </c>
    </row>
    <row r="780" spans="1:24" x14ac:dyDescent="0.25">
      <c r="A780" s="211" t="s">
        <v>2283</v>
      </c>
      <c r="B780" s="212">
        <v>323</v>
      </c>
      <c r="C780" s="220">
        <v>1968</v>
      </c>
      <c r="D780" s="216" t="s">
        <v>1</v>
      </c>
      <c r="E780" s="216" t="s">
        <v>596</v>
      </c>
      <c r="F780" s="217" t="s">
        <v>4</v>
      </c>
      <c r="H780" t="str">
        <f t="shared" si="48"/>
        <v>1968</v>
      </c>
      <c r="I780" s="36" t="s">
        <v>2490</v>
      </c>
      <c r="J780" t="str">
        <f t="shared" si="49"/>
        <v>Masculino</v>
      </c>
      <c r="K780" s="36" t="s">
        <v>2490</v>
      </c>
      <c r="L780" t="str">
        <f t="shared" si="50"/>
        <v>2o kyu e acima</v>
      </c>
      <c r="M780" s="36" t="s">
        <v>2490</v>
      </c>
      <c r="N780" t="str">
        <f t="shared" si="51"/>
        <v>KUMITE</v>
      </c>
      <c r="O780" t="s">
        <v>2720</v>
      </c>
      <c r="R780" t="s">
        <v>2451</v>
      </c>
      <c r="S780" t="s">
        <v>2490</v>
      </c>
      <c r="T780" t="s">
        <v>1</v>
      </c>
      <c r="U780" t="s">
        <v>2490</v>
      </c>
      <c r="V780" t="s">
        <v>596</v>
      </c>
      <c r="W780" t="s">
        <v>2490</v>
      </c>
      <c r="X780" t="s">
        <v>4</v>
      </c>
    </row>
    <row r="781" spans="1:24" x14ac:dyDescent="0.25">
      <c r="A781" s="211" t="s">
        <v>2284</v>
      </c>
      <c r="B781" s="212">
        <v>323</v>
      </c>
      <c r="C781" s="220">
        <v>1969</v>
      </c>
      <c r="D781" s="216" t="s">
        <v>1</v>
      </c>
      <c r="E781" s="216" t="s">
        <v>596</v>
      </c>
      <c r="F781" s="217" t="s">
        <v>4</v>
      </c>
      <c r="H781" t="str">
        <f t="shared" si="48"/>
        <v>1969</v>
      </c>
      <c r="I781" s="36" t="s">
        <v>2490</v>
      </c>
      <c r="J781" t="str">
        <f t="shared" si="49"/>
        <v>Masculino</v>
      </c>
      <c r="K781" s="36" t="s">
        <v>2490</v>
      </c>
      <c r="L781" t="str">
        <f t="shared" si="50"/>
        <v>2o kyu e acima</v>
      </c>
      <c r="M781" s="36" t="s">
        <v>2490</v>
      </c>
      <c r="N781" t="str">
        <f t="shared" si="51"/>
        <v>KUMITE</v>
      </c>
      <c r="O781" t="s">
        <v>2720</v>
      </c>
      <c r="R781" t="s">
        <v>2452</v>
      </c>
      <c r="S781" t="s">
        <v>2490</v>
      </c>
      <c r="T781" t="s">
        <v>1</v>
      </c>
      <c r="U781" t="s">
        <v>2490</v>
      </c>
      <c r="V781" t="s">
        <v>596</v>
      </c>
      <c r="W781" t="s">
        <v>2490</v>
      </c>
      <c r="X781" t="s">
        <v>4</v>
      </c>
    </row>
    <row r="782" spans="1:24" x14ac:dyDescent="0.25">
      <c r="A782" s="211" t="s">
        <v>1051</v>
      </c>
      <c r="B782" s="212">
        <v>323</v>
      </c>
      <c r="C782" s="220">
        <v>1970</v>
      </c>
      <c r="D782" s="216" t="s">
        <v>1</v>
      </c>
      <c r="E782" s="216" t="s">
        <v>596</v>
      </c>
      <c r="F782" s="217" t="s">
        <v>4</v>
      </c>
      <c r="H782" t="str">
        <f t="shared" si="48"/>
        <v>1970</v>
      </c>
      <c r="I782" s="36" t="s">
        <v>2490</v>
      </c>
      <c r="J782" t="str">
        <f t="shared" si="49"/>
        <v>Masculino</v>
      </c>
      <c r="K782" s="36" t="s">
        <v>2490</v>
      </c>
      <c r="L782" t="str">
        <f t="shared" si="50"/>
        <v>2o kyu e acima</v>
      </c>
      <c r="M782" s="36" t="s">
        <v>2490</v>
      </c>
      <c r="N782" t="str">
        <f t="shared" si="51"/>
        <v>KUMITE</v>
      </c>
      <c r="O782" t="s">
        <v>2720</v>
      </c>
      <c r="R782" t="s">
        <v>2453</v>
      </c>
      <c r="S782" t="s">
        <v>2490</v>
      </c>
      <c r="T782" t="s">
        <v>1</v>
      </c>
      <c r="U782" t="s">
        <v>2490</v>
      </c>
      <c r="V782" t="s">
        <v>596</v>
      </c>
      <c r="W782" t="s">
        <v>2490</v>
      </c>
      <c r="X782" t="s">
        <v>4</v>
      </c>
    </row>
    <row r="783" spans="1:24" x14ac:dyDescent="0.25">
      <c r="A783" s="211" t="s">
        <v>1052</v>
      </c>
      <c r="B783" s="212">
        <v>323</v>
      </c>
      <c r="C783" s="220">
        <v>1971</v>
      </c>
      <c r="D783" s="216" t="s">
        <v>1</v>
      </c>
      <c r="E783" s="216" t="s">
        <v>596</v>
      </c>
      <c r="F783" s="217" t="s">
        <v>4</v>
      </c>
      <c r="H783" t="str">
        <f t="shared" si="48"/>
        <v>1971</v>
      </c>
      <c r="I783" s="36" t="s">
        <v>2490</v>
      </c>
      <c r="J783" t="str">
        <f t="shared" si="49"/>
        <v>Masculino</v>
      </c>
      <c r="K783" s="36" t="s">
        <v>2490</v>
      </c>
      <c r="L783" t="str">
        <f t="shared" si="50"/>
        <v>2o kyu e acima</v>
      </c>
      <c r="M783" s="36" t="s">
        <v>2490</v>
      </c>
      <c r="N783" t="str">
        <f t="shared" si="51"/>
        <v>KUMITE</v>
      </c>
      <c r="O783" t="s">
        <v>2720</v>
      </c>
      <c r="R783" t="s">
        <v>2434</v>
      </c>
      <c r="S783" t="s">
        <v>2490</v>
      </c>
      <c r="T783" t="s">
        <v>1</v>
      </c>
      <c r="U783" t="s">
        <v>2490</v>
      </c>
      <c r="V783" t="s">
        <v>596</v>
      </c>
      <c r="W783" t="s">
        <v>2490</v>
      </c>
      <c r="X783" t="s">
        <v>4</v>
      </c>
    </row>
    <row r="784" spans="1:24" x14ac:dyDescent="0.25">
      <c r="A784" s="211" t="s">
        <v>2511</v>
      </c>
      <c r="B784" s="207">
        <v>400</v>
      </c>
      <c r="C784" s="221">
        <v>2015</v>
      </c>
      <c r="D784" s="218" t="s">
        <v>28</v>
      </c>
      <c r="E784" s="218" t="s">
        <v>593</v>
      </c>
      <c r="F784" s="219" t="s">
        <v>4</v>
      </c>
      <c r="H784" t="str">
        <f t="shared" si="48"/>
        <v>2015</v>
      </c>
      <c r="I784" s="36" t="s">
        <v>2490</v>
      </c>
      <c r="J784" t="str">
        <f t="shared" si="49"/>
        <v>Feminino</v>
      </c>
      <c r="K784" s="36" t="s">
        <v>2490</v>
      </c>
      <c r="L784" t="str">
        <f t="shared" si="50"/>
        <v>Até 3o kyu</v>
      </c>
      <c r="M784" s="36" t="s">
        <v>2490</v>
      </c>
      <c r="N784" t="str">
        <f t="shared" si="51"/>
        <v>KUMITE</v>
      </c>
      <c r="R784" t="s">
        <v>2400</v>
      </c>
      <c r="S784" t="s">
        <v>2490</v>
      </c>
      <c r="T784" t="s">
        <v>28</v>
      </c>
      <c r="U784" t="s">
        <v>2490</v>
      </c>
      <c r="V784" t="s">
        <v>593</v>
      </c>
      <c r="W784" t="s">
        <v>2490</v>
      </c>
      <c r="X784" t="s">
        <v>4</v>
      </c>
    </row>
    <row r="785" spans="1:24" x14ac:dyDescent="0.25">
      <c r="A785" s="211" t="s">
        <v>2560</v>
      </c>
      <c r="B785" s="207">
        <v>400</v>
      </c>
      <c r="C785" s="221">
        <v>2016</v>
      </c>
      <c r="D785" s="218" t="s">
        <v>28</v>
      </c>
      <c r="E785" s="218" t="s">
        <v>593</v>
      </c>
      <c r="F785" s="219" t="s">
        <v>4</v>
      </c>
      <c r="H785" t="str">
        <f t="shared" si="48"/>
        <v>2016</v>
      </c>
      <c r="I785" s="36" t="s">
        <v>2490</v>
      </c>
      <c r="J785" t="str">
        <f t="shared" si="49"/>
        <v>Feminino</v>
      </c>
      <c r="K785" s="36" t="s">
        <v>2490</v>
      </c>
      <c r="L785" t="str">
        <f t="shared" si="50"/>
        <v>Até 3o kyu</v>
      </c>
      <c r="M785" s="36" t="s">
        <v>2490</v>
      </c>
      <c r="N785" t="str">
        <f t="shared" si="51"/>
        <v>KUMITE</v>
      </c>
      <c r="R785" t="s">
        <v>2397</v>
      </c>
      <c r="S785" t="s">
        <v>2490</v>
      </c>
      <c r="T785" t="s">
        <v>28</v>
      </c>
      <c r="U785" t="s">
        <v>2490</v>
      </c>
      <c r="V785" t="s">
        <v>593</v>
      </c>
      <c r="W785" t="s">
        <v>2490</v>
      </c>
      <c r="X785" t="s">
        <v>4</v>
      </c>
    </row>
    <row r="786" spans="1:24" x14ac:dyDescent="0.25">
      <c r="A786" s="211" t="s">
        <v>2512</v>
      </c>
      <c r="B786" s="226">
        <v>401</v>
      </c>
      <c r="C786" s="227">
        <v>2015</v>
      </c>
      <c r="D786" s="228" t="s">
        <v>28</v>
      </c>
      <c r="E786" s="228" t="s">
        <v>596</v>
      </c>
      <c r="F786" s="229" t="s">
        <v>4</v>
      </c>
      <c r="H786" t="str">
        <f t="shared" si="48"/>
        <v>2015</v>
      </c>
      <c r="I786" s="36" t="s">
        <v>2490</v>
      </c>
      <c r="J786" t="str">
        <f t="shared" si="49"/>
        <v>Feminino</v>
      </c>
      <c r="K786" s="36" t="s">
        <v>2490</v>
      </c>
      <c r="L786" t="str">
        <f t="shared" si="50"/>
        <v>2o kyu e acima</v>
      </c>
      <c r="M786" s="36" t="s">
        <v>2490</v>
      </c>
      <c r="N786" t="str">
        <f t="shared" si="51"/>
        <v>KUMITE</v>
      </c>
      <c r="R786" t="s">
        <v>2400</v>
      </c>
      <c r="S786" t="s">
        <v>2490</v>
      </c>
      <c r="T786" t="s">
        <v>28</v>
      </c>
      <c r="U786" t="s">
        <v>2490</v>
      </c>
      <c r="V786" t="s">
        <v>596</v>
      </c>
      <c r="W786" t="s">
        <v>2490</v>
      </c>
      <c r="X786" t="s">
        <v>4</v>
      </c>
    </row>
    <row r="787" spans="1:24" x14ac:dyDescent="0.25">
      <c r="A787" s="211" t="s">
        <v>2561</v>
      </c>
      <c r="B787" s="226">
        <v>401</v>
      </c>
      <c r="C787" s="227">
        <v>2016</v>
      </c>
      <c r="D787" s="228" t="s">
        <v>28</v>
      </c>
      <c r="E787" s="228" t="s">
        <v>596</v>
      </c>
      <c r="F787" s="229" t="s">
        <v>4</v>
      </c>
      <c r="H787" t="str">
        <f t="shared" si="48"/>
        <v>2016</v>
      </c>
      <c r="I787" s="36" t="s">
        <v>2490</v>
      </c>
      <c r="J787" t="str">
        <f t="shared" si="49"/>
        <v>Feminino</v>
      </c>
      <c r="K787" s="36" t="s">
        <v>2490</v>
      </c>
      <c r="L787" t="str">
        <f t="shared" si="50"/>
        <v>2o kyu e acima</v>
      </c>
      <c r="M787" s="36" t="s">
        <v>2490</v>
      </c>
      <c r="N787" t="str">
        <f t="shared" si="51"/>
        <v>KUMITE</v>
      </c>
      <c r="R787" t="s">
        <v>2397</v>
      </c>
      <c r="S787" t="s">
        <v>2490</v>
      </c>
      <c r="T787" t="s">
        <v>28</v>
      </c>
      <c r="U787" t="s">
        <v>2490</v>
      </c>
      <c r="V787" t="s">
        <v>596</v>
      </c>
      <c r="W787" t="s">
        <v>2490</v>
      </c>
      <c r="X787" t="s">
        <v>4</v>
      </c>
    </row>
    <row r="788" spans="1:24" x14ac:dyDescent="0.25">
      <c r="A788" s="211" t="s">
        <v>2514</v>
      </c>
      <c r="B788" s="207">
        <v>402</v>
      </c>
      <c r="C788" s="221">
        <v>2013</v>
      </c>
      <c r="D788" s="218" t="s">
        <v>28</v>
      </c>
      <c r="E788" s="218" t="s">
        <v>593</v>
      </c>
      <c r="F788" s="219" t="s">
        <v>4</v>
      </c>
      <c r="H788" t="str">
        <f t="shared" si="48"/>
        <v>2013</v>
      </c>
      <c r="I788" s="36" t="s">
        <v>2490</v>
      </c>
      <c r="J788" t="str">
        <f t="shared" si="49"/>
        <v>Feminino</v>
      </c>
      <c r="K788" s="36" t="s">
        <v>2490</v>
      </c>
      <c r="L788" t="str">
        <f t="shared" si="50"/>
        <v>Até 3o kyu</v>
      </c>
      <c r="M788" s="36" t="s">
        <v>2490</v>
      </c>
      <c r="N788" t="str">
        <f t="shared" si="51"/>
        <v>KUMITE</v>
      </c>
      <c r="R788" t="s">
        <v>2402</v>
      </c>
      <c r="S788" t="s">
        <v>2490</v>
      </c>
      <c r="T788" t="s">
        <v>28</v>
      </c>
      <c r="U788" t="s">
        <v>2490</v>
      </c>
      <c r="V788" t="s">
        <v>593</v>
      </c>
      <c r="W788" t="s">
        <v>2490</v>
      </c>
      <c r="X788" t="s">
        <v>4</v>
      </c>
    </row>
    <row r="789" spans="1:24" x14ac:dyDescent="0.25">
      <c r="A789" s="211" t="s">
        <v>2510</v>
      </c>
      <c r="B789" s="207">
        <v>402</v>
      </c>
      <c r="C789" s="221">
        <v>2014</v>
      </c>
      <c r="D789" s="218" t="s">
        <v>28</v>
      </c>
      <c r="E789" s="218" t="s">
        <v>593</v>
      </c>
      <c r="F789" s="219" t="s">
        <v>4</v>
      </c>
      <c r="H789" t="str">
        <f t="shared" si="48"/>
        <v>2014</v>
      </c>
      <c r="I789" s="36" t="s">
        <v>2490</v>
      </c>
      <c r="J789" t="str">
        <f t="shared" si="49"/>
        <v>Feminino</v>
      </c>
      <c r="K789" s="36" t="s">
        <v>2490</v>
      </c>
      <c r="L789" t="str">
        <f t="shared" si="50"/>
        <v>Até 3o kyu</v>
      </c>
      <c r="M789" s="36" t="s">
        <v>2490</v>
      </c>
      <c r="N789" t="str">
        <f t="shared" si="51"/>
        <v>KUMITE</v>
      </c>
      <c r="R789" t="s">
        <v>2399</v>
      </c>
      <c r="S789" t="s">
        <v>2490</v>
      </c>
      <c r="T789" t="s">
        <v>28</v>
      </c>
      <c r="U789" t="s">
        <v>2490</v>
      </c>
      <c r="V789" t="s">
        <v>593</v>
      </c>
      <c r="W789" t="s">
        <v>2490</v>
      </c>
      <c r="X789" t="s">
        <v>4</v>
      </c>
    </row>
    <row r="790" spans="1:24" x14ac:dyDescent="0.25">
      <c r="A790" s="211" t="s">
        <v>1386</v>
      </c>
      <c r="B790" s="226">
        <v>403</v>
      </c>
      <c r="C790" s="227">
        <v>2013</v>
      </c>
      <c r="D790" s="228" t="s">
        <v>28</v>
      </c>
      <c r="E790" s="228" t="s">
        <v>596</v>
      </c>
      <c r="F790" s="229" t="s">
        <v>4</v>
      </c>
      <c r="H790" t="str">
        <f t="shared" si="48"/>
        <v>2013</v>
      </c>
      <c r="I790" s="36" t="s">
        <v>2490</v>
      </c>
      <c r="J790" t="str">
        <f t="shared" si="49"/>
        <v>Feminino</v>
      </c>
      <c r="K790" s="36" t="s">
        <v>2490</v>
      </c>
      <c r="L790" t="str">
        <f t="shared" si="50"/>
        <v>2o kyu e acima</v>
      </c>
      <c r="M790" s="36" t="s">
        <v>2490</v>
      </c>
      <c r="N790" t="str">
        <f t="shared" si="51"/>
        <v>KUMITE</v>
      </c>
      <c r="R790" t="s">
        <v>2402</v>
      </c>
      <c r="S790" t="s">
        <v>2490</v>
      </c>
      <c r="T790" t="s">
        <v>28</v>
      </c>
      <c r="U790" t="s">
        <v>2490</v>
      </c>
      <c r="V790" t="s">
        <v>596</v>
      </c>
      <c r="W790" t="s">
        <v>2490</v>
      </c>
      <c r="X790" t="s">
        <v>4</v>
      </c>
    </row>
    <row r="791" spans="1:24" x14ac:dyDescent="0.25">
      <c r="A791" s="211" t="s">
        <v>1445</v>
      </c>
      <c r="B791" s="226">
        <v>403</v>
      </c>
      <c r="C791" s="227">
        <v>2014</v>
      </c>
      <c r="D791" s="228" t="s">
        <v>28</v>
      </c>
      <c r="E791" s="228" t="s">
        <v>596</v>
      </c>
      <c r="F791" s="229" t="s">
        <v>4</v>
      </c>
      <c r="H791" t="str">
        <f t="shared" si="48"/>
        <v>2014</v>
      </c>
      <c r="I791" s="36" t="s">
        <v>2490</v>
      </c>
      <c r="J791" t="str">
        <f t="shared" si="49"/>
        <v>Feminino</v>
      </c>
      <c r="K791" s="36" t="s">
        <v>2490</v>
      </c>
      <c r="L791" t="str">
        <f t="shared" si="50"/>
        <v>2o kyu e acima</v>
      </c>
      <c r="M791" s="36" t="s">
        <v>2490</v>
      </c>
      <c r="N791" t="str">
        <f t="shared" si="51"/>
        <v>KUMITE</v>
      </c>
      <c r="R791" t="s">
        <v>2399</v>
      </c>
      <c r="S791" t="s">
        <v>2490</v>
      </c>
      <c r="T791" t="s">
        <v>28</v>
      </c>
      <c r="U791" t="s">
        <v>2490</v>
      </c>
      <c r="V791" t="s">
        <v>596</v>
      </c>
      <c r="W791" t="s">
        <v>2490</v>
      </c>
      <c r="X791" t="s">
        <v>4</v>
      </c>
    </row>
    <row r="792" spans="1:24" x14ac:dyDescent="0.25">
      <c r="A792" s="211" t="s">
        <v>2516</v>
      </c>
      <c r="B792" s="207">
        <v>404</v>
      </c>
      <c r="C792" s="221">
        <v>2011</v>
      </c>
      <c r="D792" s="218" t="s">
        <v>28</v>
      </c>
      <c r="E792" s="218" t="s">
        <v>593</v>
      </c>
      <c r="F792" s="219" t="s">
        <v>4</v>
      </c>
      <c r="H792" t="str">
        <f t="shared" si="48"/>
        <v>2011</v>
      </c>
      <c r="I792" s="36" t="s">
        <v>2490</v>
      </c>
      <c r="J792" t="str">
        <f t="shared" si="49"/>
        <v>Feminino</v>
      </c>
      <c r="K792" s="36" t="s">
        <v>2490</v>
      </c>
      <c r="L792" t="str">
        <f t="shared" si="50"/>
        <v>Até 3o kyu</v>
      </c>
      <c r="M792" s="36" t="s">
        <v>2490</v>
      </c>
      <c r="N792" t="str">
        <f t="shared" si="51"/>
        <v>KUMITE</v>
      </c>
      <c r="R792" t="s">
        <v>2404</v>
      </c>
      <c r="S792" t="s">
        <v>2490</v>
      </c>
      <c r="T792" t="s">
        <v>28</v>
      </c>
      <c r="U792" t="s">
        <v>2490</v>
      </c>
      <c r="V792" t="s">
        <v>593</v>
      </c>
      <c r="W792" t="s">
        <v>2490</v>
      </c>
      <c r="X792" t="s">
        <v>4</v>
      </c>
    </row>
    <row r="793" spans="1:24" x14ac:dyDescent="0.25">
      <c r="A793" s="211" t="s">
        <v>2513</v>
      </c>
      <c r="B793" s="207">
        <v>404</v>
      </c>
      <c r="C793" s="221">
        <v>2012</v>
      </c>
      <c r="D793" s="218" t="s">
        <v>28</v>
      </c>
      <c r="E793" s="218" t="s">
        <v>593</v>
      </c>
      <c r="F793" s="219" t="s">
        <v>4</v>
      </c>
      <c r="H793" t="str">
        <f t="shared" si="48"/>
        <v>2012</v>
      </c>
      <c r="I793" s="36" t="s">
        <v>2490</v>
      </c>
      <c r="J793" t="str">
        <f t="shared" si="49"/>
        <v>Feminino</v>
      </c>
      <c r="K793" s="36" t="s">
        <v>2490</v>
      </c>
      <c r="L793" t="str">
        <f t="shared" si="50"/>
        <v>Até 3o kyu</v>
      </c>
      <c r="M793" s="36" t="s">
        <v>2490</v>
      </c>
      <c r="N793" t="str">
        <f t="shared" si="51"/>
        <v>KUMITE</v>
      </c>
      <c r="R793" t="s">
        <v>2401</v>
      </c>
      <c r="S793" t="s">
        <v>2490</v>
      </c>
      <c r="T793" t="s">
        <v>28</v>
      </c>
      <c r="U793" t="s">
        <v>2490</v>
      </c>
      <c r="V793" t="s">
        <v>593</v>
      </c>
      <c r="W793" t="s">
        <v>2490</v>
      </c>
      <c r="X793" t="s">
        <v>4</v>
      </c>
    </row>
    <row r="794" spans="1:24" x14ac:dyDescent="0.25">
      <c r="A794" s="211" t="s">
        <v>1154</v>
      </c>
      <c r="B794" s="226">
        <v>405</v>
      </c>
      <c r="C794" s="227">
        <v>2011</v>
      </c>
      <c r="D794" s="228" t="s">
        <v>28</v>
      </c>
      <c r="E794" s="228" t="s">
        <v>596</v>
      </c>
      <c r="F794" s="229" t="s">
        <v>4</v>
      </c>
      <c r="H794" t="str">
        <f t="shared" si="48"/>
        <v>2011</v>
      </c>
      <c r="I794" s="36" t="s">
        <v>2490</v>
      </c>
      <c r="J794" t="str">
        <f t="shared" si="49"/>
        <v>Feminino</v>
      </c>
      <c r="K794" s="36" t="s">
        <v>2490</v>
      </c>
      <c r="L794" t="str">
        <f t="shared" si="50"/>
        <v>2o kyu e acima</v>
      </c>
      <c r="M794" s="36" t="s">
        <v>2490</v>
      </c>
      <c r="N794" t="str">
        <f t="shared" si="51"/>
        <v>KUMITE</v>
      </c>
      <c r="R794" t="s">
        <v>2404</v>
      </c>
      <c r="S794" t="s">
        <v>2490</v>
      </c>
      <c r="T794" t="s">
        <v>28</v>
      </c>
      <c r="U794" t="s">
        <v>2490</v>
      </c>
      <c r="V794" t="s">
        <v>596</v>
      </c>
      <c r="W794" t="s">
        <v>2490</v>
      </c>
      <c r="X794" t="s">
        <v>4</v>
      </c>
    </row>
    <row r="795" spans="1:24" x14ac:dyDescent="0.25">
      <c r="A795" s="211" t="s">
        <v>1155</v>
      </c>
      <c r="B795" s="226">
        <v>405</v>
      </c>
      <c r="C795" s="227">
        <v>2012</v>
      </c>
      <c r="D795" s="228" t="s">
        <v>28</v>
      </c>
      <c r="E795" s="228" t="s">
        <v>596</v>
      </c>
      <c r="F795" s="229" t="s">
        <v>4</v>
      </c>
      <c r="H795" t="str">
        <f t="shared" si="48"/>
        <v>2012</v>
      </c>
      <c r="I795" s="36" t="s">
        <v>2490</v>
      </c>
      <c r="J795" t="str">
        <f t="shared" si="49"/>
        <v>Feminino</v>
      </c>
      <c r="K795" s="36" t="s">
        <v>2490</v>
      </c>
      <c r="L795" t="str">
        <f t="shared" si="50"/>
        <v>2o kyu e acima</v>
      </c>
      <c r="M795" s="36" t="s">
        <v>2490</v>
      </c>
      <c r="N795" t="str">
        <f t="shared" si="51"/>
        <v>KUMITE</v>
      </c>
      <c r="R795" t="s">
        <v>2401</v>
      </c>
      <c r="S795" t="s">
        <v>2490</v>
      </c>
      <c r="T795" t="s">
        <v>28</v>
      </c>
      <c r="U795" t="s">
        <v>2490</v>
      </c>
      <c r="V795" t="s">
        <v>596</v>
      </c>
      <c r="W795" t="s">
        <v>2490</v>
      </c>
      <c r="X795" t="s">
        <v>4</v>
      </c>
    </row>
    <row r="796" spans="1:24" x14ac:dyDescent="0.25">
      <c r="A796" s="211" t="s">
        <v>2517</v>
      </c>
      <c r="B796" s="207">
        <v>406</v>
      </c>
      <c r="C796" s="221">
        <v>2009</v>
      </c>
      <c r="D796" s="218" t="s">
        <v>28</v>
      </c>
      <c r="E796" s="218" t="s">
        <v>593</v>
      </c>
      <c r="F796" s="219" t="s">
        <v>4</v>
      </c>
      <c r="H796" t="str">
        <f t="shared" si="48"/>
        <v>2009</v>
      </c>
      <c r="I796" s="36" t="s">
        <v>2490</v>
      </c>
      <c r="J796" t="str">
        <f t="shared" si="49"/>
        <v>Feminino</v>
      </c>
      <c r="K796" s="36" t="s">
        <v>2490</v>
      </c>
      <c r="L796" t="str">
        <f t="shared" si="50"/>
        <v>Até 3o kyu</v>
      </c>
      <c r="M796" s="36" t="s">
        <v>2490</v>
      </c>
      <c r="N796" t="str">
        <f t="shared" si="51"/>
        <v>KUMITE</v>
      </c>
      <c r="R796" t="s">
        <v>2406</v>
      </c>
      <c r="S796" t="s">
        <v>2490</v>
      </c>
      <c r="T796" t="s">
        <v>28</v>
      </c>
      <c r="U796" t="s">
        <v>2490</v>
      </c>
      <c r="V796" t="s">
        <v>593</v>
      </c>
      <c r="W796" t="s">
        <v>2490</v>
      </c>
      <c r="X796" t="s">
        <v>4</v>
      </c>
    </row>
    <row r="797" spans="1:24" x14ac:dyDescent="0.25">
      <c r="A797" s="211" t="s">
        <v>2515</v>
      </c>
      <c r="B797" s="207">
        <v>406</v>
      </c>
      <c r="C797" s="221">
        <v>2010</v>
      </c>
      <c r="D797" s="218" t="s">
        <v>28</v>
      </c>
      <c r="E797" s="218" t="s">
        <v>593</v>
      </c>
      <c r="F797" s="219" t="s">
        <v>4</v>
      </c>
      <c r="H797" t="str">
        <f t="shared" si="48"/>
        <v>2010</v>
      </c>
      <c r="I797" s="36" t="s">
        <v>2490</v>
      </c>
      <c r="J797" t="str">
        <f t="shared" si="49"/>
        <v>Feminino</v>
      </c>
      <c r="K797" s="36" t="s">
        <v>2490</v>
      </c>
      <c r="L797" t="str">
        <f t="shared" si="50"/>
        <v>Até 3o kyu</v>
      </c>
      <c r="M797" s="36" t="s">
        <v>2490</v>
      </c>
      <c r="N797" t="str">
        <f t="shared" si="51"/>
        <v>KUMITE</v>
      </c>
      <c r="R797" t="s">
        <v>2403</v>
      </c>
      <c r="S797" t="s">
        <v>2490</v>
      </c>
      <c r="T797" t="s">
        <v>28</v>
      </c>
      <c r="U797" t="s">
        <v>2490</v>
      </c>
      <c r="V797" t="s">
        <v>593</v>
      </c>
      <c r="W797" t="s">
        <v>2490</v>
      </c>
      <c r="X797" t="s">
        <v>4</v>
      </c>
    </row>
    <row r="798" spans="1:24" x14ac:dyDescent="0.25">
      <c r="A798" s="211" t="s">
        <v>2581</v>
      </c>
      <c r="B798" s="226">
        <v>407</v>
      </c>
      <c r="C798" s="227">
        <v>2009</v>
      </c>
      <c r="D798" s="228" t="s">
        <v>28</v>
      </c>
      <c r="E798" s="228" t="s">
        <v>596</v>
      </c>
      <c r="F798" s="229" t="s">
        <v>4</v>
      </c>
      <c r="H798" t="str">
        <f t="shared" si="48"/>
        <v>2009</v>
      </c>
      <c r="I798" s="36" t="s">
        <v>2490</v>
      </c>
      <c r="J798" t="str">
        <f t="shared" si="49"/>
        <v>Feminino</v>
      </c>
      <c r="K798" s="36" t="s">
        <v>2490</v>
      </c>
      <c r="L798" t="str">
        <f t="shared" si="50"/>
        <v>2o kyu e acima</v>
      </c>
      <c r="M798" s="36" t="s">
        <v>2490</v>
      </c>
      <c r="N798" t="str">
        <f t="shared" si="51"/>
        <v>KUMITE</v>
      </c>
      <c r="R798" t="s">
        <v>2406</v>
      </c>
      <c r="S798" t="s">
        <v>2490</v>
      </c>
      <c r="T798" t="s">
        <v>28</v>
      </c>
      <c r="U798" t="s">
        <v>2490</v>
      </c>
      <c r="V798" t="s">
        <v>596</v>
      </c>
      <c r="W798" t="s">
        <v>2490</v>
      </c>
      <c r="X798" t="s">
        <v>4</v>
      </c>
    </row>
    <row r="799" spans="1:24" x14ac:dyDescent="0.25">
      <c r="A799" s="211" t="s">
        <v>2582</v>
      </c>
      <c r="B799" s="226">
        <v>407</v>
      </c>
      <c r="C799" s="227">
        <v>2010</v>
      </c>
      <c r="D799" s="228" t="s">
        <v>28</v>
      </c>
      <c r="E799" s="228" t="s">
        <v>596</v>
      </c>
      <c r="F799" s="229" t="s">
        <v>4</v>
      </c>
      <c r="H799" t="str">
        <f t="shared" si="48"/>
        <v>2010</v>
      </c>
      <c r="I799" s="36" t="s">
        <v>2490</v>
      </c>
      <c r="J799" t="str">
        <f t="shared" si="49"/>
        <v>Feminino</v>
      </c>
      <c r="K799" s="36" t="s">
        <v>2490</v>
      </c>
      <c r="L799" t="str">
        <f t="shared" si="50"/>
        <v>2o kyu e acima</v>
      </c>
      <c r="M799" s="36" t="s">
        <v>2490</v>
      </c>
      <c r="N799" t="str">
        <f t="shared" si="51"/>
        <v>KUMITE</v>
      </c>
      <c r="R799" t="s">
        <v>2403</v>
      </c>
      <c r="S799" t="s">
        <v>2490</v>
      </c>
      <c r="T799" t="s">
        <v>28</v>
      </c>
      <c r="U799" t="s">
        <v>2490</v>
      </c>
      <c r="V799" t="s">
        <v>596</v>
      </c>
      <c r="W799" t="s">
        <v>2490</v>
      </c>
      <c r="X799" t="s">
        <v>4</v>
      </c>
    </row>
    <row r="800" spans="1:24" x14ac:dyDescent="0.25">
      <c r="A800" s="211" t="s">
        <v>2583</v>
      </c>
      <c r="B800" s="207">
        <v>408</v>
      </c>
      <c r="C800" s="221">
        <v>2009</v>
      </c>
      <c r="D800" s="218" t="s">
        <v>28</v>
      </c>
      <c r="E800" s="218" t="s">
        <v>596</v>
      </c>
      <c r="F800" s="219" t="s">
        <v>4</v>
      </c>
      <c r="H800" t="str">
        <f t="shared" si="48"/>
        <v>2009</v>
      </c>
      <c r="I800" s="36" t="s">
        <v>2490</v>
      </c>
      <c r="J800" t="str">
        <f t="shared" si="49"/>
        <v>Feminino</v>
      </c>
      <c r="K800" s="36" t="s">
        <v>2490</v>
      </c>
      <c r="L800" t="str">
        <f t="shared" si="50"/>
        <v>2o kyu e acima</v>
      </c>
      <c r="M800" s="36" t="s">
        <v>2490</v>
      </c>
      <c r="N800" t="str">
        <f t="shared" si="51"/>
        <v>KUMITE</v>
      </c>
      <c r="R800" t="s">
        <v>2406</v>
      </c>
      <c r="S800" t="s">
        <v>2490</v>
      </c>
      <c r="T800" t="s">
        <v>28</v>
      </c>
      <c r="U800" t="s">
        <v>2490</v>
      </c>
      <c r="V800" t="s">
        <v>596</v>
      </c>
      <c r="W800" t="s">
        <v>2490</v>
      </c>
      <c r="X800" t="s">
        <v>4</v>
      </c>
    </row>
    <row r="801" spans="1:24" x14ac:dyDescent="0.25">
      <c r="A801" s="211" t="s">
        <v>2584</v>
      </c>
      <c r="B801" s="207">
        <v>408</v>
      </c>
      <c r="C801" s="221">
        <v>2010</v>
      </c>
      <c r="D801" s="218" t="s">
        <v>28</v>
      </c>
      <c r="E801" s="218" t="s">
        <v>596</v>
      </c>
      <c r="F801" s="219" t="s">
        <v>4</v>
      </c>
      <c r="H801" t="str">
        <f t="shared" si="48"/>
        <v>2010</v>
      </c>
      <c r="I801" s="36" t="s">
        <v>2490</v>
      </c>
      <c r="J801" t="str">
        <f t="shared" si="49"/>
        <v>Feminino</v>
      </c>
      <c r="K801" s="36" t="s">
        <v>2490</v>
      </c>
      <c r="L801" t="str">
        <f t="shared" si="50"/>
        <v>2o kyu e acima</v>
      </c>
      <c r="M801" s="36" t="s">
        <v>2490</v>
      </c>
      <c r="N801" t="str">
        <f t="shared" si="51"/>
        <v>KUMITE</v>
      </c>
      <c r="R801" t="s">
        <v>2403</v>
      </c>
      <c r="S801" t="s">
        <v>2490</v>
      </c>
      <c r="T801" t="s">
        <v>28</v>
      </c>
      <c r="U801" t="s">
        <v>2490</v>
      </c>
      <c r="V801" t="s">
        <v>596</v>
      </c>
      <c r="W801" t="s">
        <v>2490</v>
      </c>
      <c r="X801" t="s">
        <v>4</v>
      </c>
    </row>
    <row r="802" spans="1:24" x14ac:dyDescent="0.25">
      <c r="A802" s="211" t="s">
        <v>2722</v>
      </c>
      <c r="B802" s="226">
        <v>409</v>
      </c>
      <c r="C802" s="227">
        <v>2009</v>
      </c>
      <c r="D802" s="228" t="s">
        <v>28</v>
      </c>
      <c r="E802" s="228" t="s">
        <v>596</v>
      </c>
      <c r="F802" s="229" t="s">
        <v>4</v>
      </c>
      <c r="H802" t="str">
        <f t="shared" si="48"/>
        <v>2009</v>
      </c>
      <c r="I802" s="36" t="s">
        <v>2490</v>
      </c>
      <c r="J802" t="str">
        <f t="shared" si="49"/>
        <v>Feminino</v>
      </c>
      <c r="K802" s="36" t="s">
        <v>2490</v>
      </c>
      <c r="L802" t="str">
        <f t="shared" si="50"/>
        <v>2o kyu e acima</v>
      </c>
      <c r="M802" s="36" t="s">
        <v>2490</v>
      </c>
      <c r="N802" t="str">
        <f t="shared" si="51"/>
        <v>KUMITE</v>
      </c>
      <c r="R802" t="s">
        <v>2406</v>
      </c>
      <c r="S802" t="s">
        <v>2490</v>
      </c>
      <c r="T802" t="s">
        <v>28</v>
      </c>
      <c r="U802" t="s">
        <v>2490</v>
      </c>
      <c r="V802" t="s">
        <v>596</v>
      </c>
      <c r="W802" t="s">
        <v>2490</v>
      </c>
      <c r="X802" t="s">
        <v>4</v>
      </c>
    </row>
    <row r="803" spans="1:24" x14ac:dyDescent="0.25">
      <c r="A803" s="211" t="s">
        <v>2723</v>
      </c>
      <c r="B803" s="226">
        <v>409</v>
      </c>
      <c r="C803" s="227">
        <v>2010</v>
      </c>
      <c r="D803" s="228" t="s">
        <v>28</v>
      </c>
      <c r="E803" s="228" t="s">
        <v>596</v>
      </c>
      <c r="F803" s="229" t="s">
        <v>4</v>
      </c>
      <c r="H803" t="str">
        <f t="shared" si="48"/>
        <v>2010</v>
      </c>
      <c r="I803" s="36" t="s">
        <v>2490</v>
      </c>
      <c r="J803" t="str">
        <f t="shared" si="49"/>
        <v>Feminino</v>
      </c>
      <c r="K803" s="36" t="s">
        <v>2490</v>
      </c>
      <c r="L803" t="str">
        <f t="shared" si="50"/>
        <v>2o kyu e acima</v>
      </c>
      <c r="M803" s="36" t="s">
        <v>2490</v>
      </c>
      <c r="N803" t="str">
        <f t="shared" si="51"/>
        <v>KUMITE</v>
      </c>
      <c r="R803" t="s">
        <v>2403</v>
      </c>
      <c r="S803" t="s">
        <v>2490</v>
      </c>
      <c r="T803" t="s">
        <v>28</v>
      </c>
      <c r="U803" t="s">
        <v>2490</v>
      </c>
      <c r="V803" t="s">
        <v>596</v>
      </c>
      <c r="W803" t="s">
        <v>2490</v>
      </c>
      <c r="X803" t="s">
        <v>4</v>
      </c>
    </row>
    <row r="804" spans="1:24" x14ac:dyDescent="0.25">
      <c r="A804" s="211" t="s">
        <v>1228</v>
      </c>
      <c r="B804" s="207">
        <v>410</v>
      </c>
      <c r="C804" s="221">
        <v>1992</v>
      </c>
      <c r="D804" s="218" t="s">
        <v>28</v>
      </c>
      <c r="E804" s="218" t="s">
        <v>593</v>
      </c>
      <c r="F804" s="219" t="s">
        <v>4</v>
      </c>
      <c r="H804" t="str">
        <f t="shared" si="48"/>
        <v>1992</v>
      </c>
      <c r="I804" s="36" t="s">
        <v>2490</v>
      </c>
      <c r="J804" t="str">
        <f t="shared" si="49"/>
        <v>Feminino</v>
      </c>
      <c r="K804" s="36" t="s">
        <v>2490</v>
      </c>
      <c r="L804" t="str">
        <f t="shared" si="50"/>
        <v>Até 3o kyu</v>
      </c>
      <c r="M804" s="36" t="s">
        <v>2490</v>
      </c>
      <c r="N804" t="str">
        <f t="shared" si="51"/>
        <v>KUMITE</v>
      </c>
      <c r="R804" t="s">
        <v>2408</v>
      </c>
      <c r="S804" t="s">
        <v>2490</v>
      </c>
      <c r="T804" t="s">
        <v>28</v>
      </c>
      <c r="U804" t="s">
        <v>2490</v>
      </c>
      <c r="V804" t="s">
        <v>593</v>
      </c>
      <c r="W804" t="s">
        <v>2490</v>
      </c>
      <c r="X804" t="s">
        <v>4</v>
      </c>
    </row>
    <row r="805" spans="1:24" x14ac:dyDescent="0.25">
      <c r="A805" s="211" t="s">
        <v>1229</v>
      </c>
      <c r="B805" s="207">
        <v>410</v>
      </c>
      <c r="C805" s="221">
        <v>1993</v>
      </c>
      <c r="D805" s="218" t="s">
        <v>28</v>
      </c>
      <c r="E805" s="218" t="s">
        <v>593</v>
      </c>
      <c r="F805" s="219" t="s">
        <v>4</v>
      </c>
      <c r="H805" t="str">
        <f t="shared" si="48"/>
        <v>1993</v>
      </c>
      <c r="I805" s="36" t="s">
        <v>2490</v>
      </c>
      <c r="J805" t="str">
        <f t="shared" si="49"/>
        <v>Feminino</v>
      </c>
      <c r="K805" s="36" t="s">
        <v>2490</v>
      </c>
      <c r="L805" t="str">
        <f t="shared" si="50"/>
        <v>Até 3o kyu</v>
      </c>
      <c r="M805" s="36" t="s">
        <v>2490</v>
      </c>
      <c r="N805" t="str">
        <f t="shared" si="51"/>
        <v>KUMITE</v>
      </c>
      <c r="R805" t="s">
        <v>2409</v>
      </c>
      <c r="S805" t="s">
        <v>2490</v>
      </c>
      <c r="T805" t="s">
        <v>28</v>
      </c>
      <c r="U805" t="s">
        <v>2490</v>
      </c>
      <c r="V805" t="s">
        <v>593</v>
      </c>
      <c r="W805" t="s">
        <v>2490</v>
      </c>
      <c r="X805" t="s">
        <v>4</v>
      </c>
    </row>
    <row r="806" spans="1:24" x14ac:dyDescent="0.25">
      <c r="A806" s="211" t="s">
        <v>1230</v>
      </c>
      <c r="B806" s="207">
        <v>410</v>
      </c>
      <c r="C806" s="221">
        <v>1994</v>
      </c>
      <c r="D806" s="218" t="s">
        <v>28</v>
      </c>
      <c r="E806" s="218" t="s">
        <v>593</v>
      </c>
      <c r="F806" s="219" t="s">
        <v>4</v>
      </c>
      <c r="H806" t="str">
        <f t="shared" si="48"/>
        <v>1994</v>
      </c>
      <c r="I806" s="36" t="s">
        <v>2490</v>
      </c>
      <c r="J806" t="str">
        <f t="shared" si="49"/>
        <v>Feminino</v>
      </c>
      <c r="K806" s="36" t="s">
        <v>2490</v>
      </c>
      <c r="L806" t="str">
        <f t="shared" si="50"/>
        <v>Até 3o kyu</v>
      </c>
      <c r="M806" s="36" t="s">
        <v>2490</v>
      </c>
      <c r="N806" t="str">
        <f t="shared" si="51"/>
        <v>KUMITE</v>
      </c>
      <c r="R806" t="s">
        <v>2410</v>
      </c>
      <c r="S806" t="s">
        <v>2490</v>
      </c>
      <c r="T806" t="s">
        <v>28</v>
      </c>
      <c r="U806" t="s">
        <v>2490</v>
      </c>
      <c r="V806" t="s">
        <v>593</v>
      </c>
      <c r="W806" t="s">
        <v>2490</v>
      </c>
      <c r="X806" t="s">
        <v>4</v>
      </c>
    </row>
    <row r="807" spans="1:24" x14ac:dyDescent="0.25">
      <c r="A807" s="211" t="s">
        <v>1231</v>
      </c>
      <c r="B807" s="207">
        <v>410</v>
      </c>
      <c r="C807" s="221">
        <v>1995</v>
      </c>
      <c r="D807" s="218" t="s">
        <v>28</v>
      </c>
      <c r="E807" s="218" t="s">
        <v>593</v>
      </c>
      <c r="F807" s="219" t="s">
        <v>4</v>
      </c>
      <c r="H807" t="str">
        <f t="shared" si="48"/>
        <v>1995</v>
      </c>
      <c r="I807" s="36" t="s">
        <v>2490</v>
      </c>
      <c r="J807" t="str">
        <f t="shared" si="49"/>
        <v>Feminino</v>
      </c>
      <c r="K807" s="36" t="s">
        <v>2490</v>
      </c>
      <c r="L807" t="str">
        <f t="shared" si="50"/>
        <v>Até 3o kyu</v>
      </c>
      <c r="M807" s="36" t="s">
        <v>2490</v>
      </c>
      <c r="N807" t="str">
        <f t="shared" si="51"/>
        <v>KUMITE</v>
      </c>
      <c r="R807" t="s">
        <v>2411</v>
      </c>
      <c r="S807" t="s">
        <v>2490</v>
      </c>
      <c r="T807" t="s">
        <v>28</v>
      </c>
      <c r="U807" t="s">
        <v>2490</v>
      </c>
      <c r="V807" t="s">
        <v>593</v>
      </c>
      <c r="W807" t="s">
        <v>2490</v>
      </c>
      <c r="X807" t="s">
        <v>4</v>
      </c>
    </row>
    <row r="808" spans="1:24" x14ac:dyDescent="0.25">
      <c r="A808" s="211" t="s">
        <v>1232</v>
      </c>
      <c r="B808" s="207">
        <v>410</v>
      </c>
      <c r="C808" s="221">
        <v>1996</v>
      </c>
      <c r="D808" s="218" t="s">
        <v>28</v>
      </c>
      <c r="E808" s="218" t="s">
        <v>593</v>
      </c>
      <c r="F808" s="219" t="s">
        <v>4</v>
      </c>
      <c r="H808" t="str">
        <f t="shared" si="48"/>
        <v>1996</v>
      </c>
      <c r="I808" s="36" t="s">
        <v>2490</v>
      </c>
      <c r="J808" t="str">
        <f t="shared" si="49"/>
        <v>Feminino</v>
      </c>
      <c r="K808" s="36" t="s">
        <v>2490</v>
      </c>
      <c r="L808" t="str">
        <f t="shared" si="50"/>
        <v>Até 3o kyu</v>
      </c>
      <c r="M808" s="36" t="s">
        <v>2490</v>
      </c>
      <c r="N808" t="str">
        <f t="shared" si="51"/>
        <v>KUMITE</v>
      </c>
      <c r="R808" t="s">
        <v>2412</v>
      </c>
      <c r="S808" t="s">
        <v>2490</v>
      </c>
      <c r="T808" t="s">
        <v>28</v>
      </c>
      <c r="U808" t="s">
        <v>2490</v>
      </c>
      <c r="V808" t="s">
        <v>593</v>
      </c>
      <c r="W808" t="s">
        <v>2490</v>
      </c>
      <c r="X808" t="s">
        <v>4</v>
      </c>
    </row>
    <row r="809" spans="1:24" x14ac:dyDescent="0.25">
      <c r="A809" s="211" t="s">
        <v>1233</v>
      </c>
      <c r="B809" s="207">
        <v>410</v>
      </c>
      <c r="C809" s="221">
        <v>1997</v>
      </c>
      <c r="D809" s="218" t="s">
        <v>28</v>
      </c>
      <c r="E809" s="218" t="s">
        <v>593</v>
      </c>
      <c r="F809" s="219" t="s">
        <v>4</v>
      </c>
      <c r="H809" t="str">
        <f t="shared" si="48"/>
        <v>1997</v>
      </c>
      <c r="I809" s="36" t="s">
        <v>2490</v>
      </c>
      <c r="J809" t="str">
        <f t="shared" si="49"/>
        <v>Feminino</v>
      </c>
      <c r="K809" s="36" t="s">
        <v>2490</v>
      </c>
      <c r="L809" t="str">
        <f t="shared" si="50"/>
        <v>Até 3o kyu</v>
      </c>
      <c r="M809" s="36" t="s">
        <v>2490</v>
      </c>
      <c r="N809" t="str">
        <f t="shared" si="51"/>
        <v>KUMITE</v>
      </c>
      <c r="R809" t="s">
        <v>2413</v>
      </c>
      <c r="S809" t="s">
        <v>2490</v>
      </c>
      <c r="T809" t="s">
        <v>28</v>
      </c>
      <c r="U809" t="s">
        <v>2490</v>
      </c>
      <c r="V809" t="s">
        <v>593</v>
      </c>
      <c r="W809" t="s">
        <v>2490</v>
      </c>
      <c r="X809" t="s">
        <v>4</v>
      </c>
    </row>
    <row r="810" spans="1:24" x14ac:dyDescent="0.25">
      <c r="A810" s="211" t="s">
        <v>1234</v>
      </c>
      <c r="B810" s="207">
        <v>410</v>
      </c>
      <c r="C810" s="221">
        <v>1998</v>
      </c>
      <c r="D810" s="218" t="s">
        <v>28</v>
      </c>
      <c r="E810" s="218" t="s">
        <v>593</v>
      </c>
      <c r="F810" s="219" t="s">
        <v>4</v>
      </c>
      <c r="H810" t="str">
        <f t="shared" si="48"/>
        <v>1998</v>
      </c>
      <c r="I810" s="36" t="s">
        <v>2490</v>
      </c>
      <c r="J810" t="str">
        <f t="shared" si="49"/>
        <v>Feminino</v>
      </c>
      <c r="K810" s="36" t="s">
        <v>2490</v>
      </c>
      <c r="L810" t="str">
        <f t="shared" si="50"/>
        <v>Até 3o kyu</v>
      </c>
      <c r="M810" s="36" t="s">
        <v>2490</v>
      </c>
      <c r="N810" t="str">
        <f t="shared" si="51"/>
        <v>KUMITE</v>
      </c>
      <c r="R810" t="s">
        <v>2414</v>
      </c>
      <c r="S810" t="s">
        <v>2490</v>
      </c>
      <c r="T810" t="s">
        <v>28</v>
      </c>
      <c r="U810" t="s">
        <v>2490</v>
      </c>
      <c r="V810" t="s">
        <v>593</v>
      </c>
      <c r="W810" t="s">
        <v>2490</v>
      </c>
      <c r="X810" t="s">
        <v>4</v>
      </c>
    </row>
    <row r="811" spans="1:24" x14ac:dyDescent="0.25">
      <c r="A811" s="211" t="s">
        <v>1235</v>
      </c>
      <c r="B811" s="207">
        <v>410</v>
      </c>
      <c r="C811" s="221">
        <v>1999</v>
      </c>
      <c r="D811" s="218" t="s">
        <v>28</v>
      </c>
      <c r="E811" s="218" t="s">
        <v>593</v>
      </c>
      <c r="F811" s="219" t="s">
        <v>4</v>
      </c>
      <c r="H811" t="str">
        <f t="shared" si="48"/>
        <v>1999</v>
      </c>
      <c r="I811" s="36" t="s">
        <v>2490</v>
      </c>
      <c r="J811" t="str">
        <f t="shared" si="49"/>
        <v>Feminino</v>
      </c>
      <c r="K811" s="36" t="s">
        <v>2490</v>
      </c>
      <c r="L811" t="str">
        <f t="shared" si="50"/>
        <v>Até 3o kyu</v>
      </c>
      <c r="M811" s="36" t="s">
        <v>2490</v>
      </c>
      <c r="N811" t="str">
        <f t="shared" si="51"/>
        <v>KUMITE</v>
      </c>
      <c r="R811" t="s">
        <v>2415</v>
      </c>
      <c r="S811" t="s">
        <v>2490</v>
      </c>
      <c r="T811" t="s">
        <v>28</v>
      </c>
      <c r="U811" t="s">
        <v>2490</v>
      </c>
      <c r="V811" t="s">
        <v>593</v>
      </c>
      <c r="W811" t="s">
        <v>2490</v>
      </c>
      <c r="X811" t="s">
        <v>4</v>
      </c>
    </row>
    <row r="812" spans="1:24" x14ac:dyDescent="0.25">
      <c r="A812" s="211" t="s">
        <v>1236</v>
      </c>
      <c r="B812" s="207">
        <v>410</v>
      </c>
      <c r="C812" s="221">
        <v>2000</v>
      </c>
      <c r="D812" s="218" t="s">
        <v>28</v>
      </c>
      <c r="E812" s="218" t="s">
        <v>593</v>
      </c>
      <c r="F812" s="219" t="s">
        <v>4</v>
      </c>
      <c r="H812" t="str">
        <f t="shared" si="48"/>
        <v>2000</v>
      </c>
      <c r="I812" s="36" t="s">
        <v>2490</v>
      </c>
      <c r="J812" t="str">
        <f t="shared" si="49"/>
        <v>Feminino</v>
      </c>
      <c r="K812" s="36" t="s">
        <v>2490</v>
      </c>
      <c r="L812" t="str">
        <f t="shared" si="50"/>
        <v>Até 3o kyu</v>
      </c>
      <c r="M812" s="36" t="s">
        <v>2490</v>
      </c>
      <c r="N812" t="str">
        <f t="shared" si="51"/>
        <v>KUMITE</v>
      </c>
      <c r="R812" t="s">
        <v>2416</v>
      </c>
      <c r="S812" t="s">
        <v>2490</v>
      </c>
      <c r="T812" t="s">
        <v>28</v>
      </c>
      <c r="U812" t="s">
        <v>2490</v>
      </c>
      <c r="V812" t="s">
        <v>593</v>
      </c>
      <c r="W812" t="s">
        <v>2490</v>
      </c>
      <c r="X812" t="s">
        <v>4</v>
      </c>
    </row>
    <row r="813" spans="1:24" x14ac:dyDescent="0.25">
      <c r="A813" s="211" t="s">
        <v>1237</v>
      </c>
      <c r="B813" s="207">
        <v>410</v>
      </c>
      <c r="C813" s="221">
        <v>2001</v>
      </c>
      <c r="D813" s="218" t="s">
        <v>28</v>
      </c>
      <c r="E813" s="218" t="s">
        <v>593</v>
      </c>
      <c r="F813" s="219" t="s">
        <v>4</v>
      </c>
      <c r="H813" t="str">
        <f t="shared" si="48"/>
        <v>2001</v>
      </c>
      <c r="I813" s="36" t="s">
        <v>2490</v>
      </c>
      <c r="J813" t="str">
        <f t="shared" si="49"/>
        <v>Feminino</v>
      </c>
      <c r="K813" s="36" t="s">
        <v>2490</v>
      </c>
      <c r="L813" t="str">
        <f t="shared" si="50"/>
        <v>Até 3o kyu</v>
      </c>
      <c r="M813" s="36" t="s">
        <v>2490</v>
      </c>
      <c r="N813" t="str">
        <f t="shared" si="51"/>
        <v>KUMITE</v>
      </c>
      <c r="R813" t="s">
        <v>2417</v>
      </c>
      <c r="S813" t="s">
        <v>2490</v>
      </c>
      <c r="T813" t="s">
        <v>28</v>
      </c>
      <c r="U813" t="s">
        <v>2490</v>
      </c>
      <c r="V813" t="s">
        <v>593</v>
      </c>
      <c r="W813" t="s">
        <v>2490</v>
      </c>
      <c r="X813" t="s">
        <v>4</v>
      </c>
    </row>
    <row r="814" spans="1:24" x14ac:dyDescent="0.25">
      <c r="A814" s="211" t="s">
        <v>1238</v>
      </c>
      <c r="B814" s="207">
        <v>410</v>
      </c>
      <c r="C814" s="221">
        <v>2002</v>
      </c>
      <c r="D814" s="218" t="s">
        <v>28</v>
      </c>
      <c r="E814" s="218" t="s">
        <v>593</v>
      </c>
      <c r="F814" s="219" t="s">
        <v>4</v>
      </c>
      <c r="H814" t="str">
        <f t="shared" si="48"/>
        <v>2002</v>
      </c>
      <c r="I814" s="36" t="s">
        <v>2490</v>
      </c>
      <c r="J814" t="str">
        <f t="shared" si="49"/>
        <v>Feminino</v>
      </c>
      <c r="K814" s="36" t="s">
        <v>2490</v>
      </c>
      <c r="L814" t="str">
        <f t="shared" si="50"/>
        <v>Até 3o kyu</v>
      </c>
      <c r="M814" s="36" t="s">
        <v>2490</v>
      </c>
      <c r="N814" t="str">
        <f t="shared" si="51"/>
        <v>KUMITE</v>
      </c>
      <c r="R814" t="s">
        <v>2418</v>
      </c>
      <c r="S814" t="s">
        <v>2490</v>
      </c>
      <c r="T814" t="s">
        <v>28</v>
      </c>
      <c r="U814" t="s">
        <v>2490</v>
      </c>
      <c r="V814" t="s">
        <v>593</v>
      </c>
      <c r="W814" t="s">
        <v>2490</v>
      </c>
      <c r="X814" t="s">
        <v>4</v>
      </c>
    </row>
    <row r="815" spans="1:24" x14ac:dyDescent="0.25">
      <c r="A815" s="211" t="s">
        <v>1239</v>
      </c>
      <c r="B815" s="207">
        <v>410</v>
      </c>
      <c r="C815" s="221">
        <v>2003</v>
      </c>
      <c r="D815" s="218" t="s">
        <v>28</v>
      </c>
      <c r="E815" s="218" t="s">
        <v>593</v>
      </c>
      <c r="F815" s="219" t="s">
        <v>4</v>
      </c>
      <c r="H815" t="str">
        <f t="shared" si="48"/>
        <v>2003</v>
      </c>
      <c r="I815" s="36" t="s">
        <v>2490</v>
      </c>
      <c r="J815" t="str">
        <f t="shared" si="49"/>
        <v>Feminino</v>
      </c>
      <c r="K815" s="36" t="s">
        <v>2490</v>
      </c>
      <c r="L815" t="str">
        <f t="shared" si="50"/>
        <v>Até 3o kyu</v>
      </c>
      <c r="M815" s="36" t="s">
        <v>2490</v>
      </c>
      <c r="N815" t="str">
        <f t="shared" si="51"/>
        <v>KUMITE</v>
      </c>
      <c r="R815" t="s">
        <v>2419</v>
      </c>
      <c r="S815" t="s">
        <v>2490</v>
      </c>
      <c r="T815" t="s">
        <v>28</v>
      </c>
      <c r="U815" t="s">
        <v>2490</v>
      </c>
      <c r="V815" t="s">
        <v>593</v>
      </c>
      <c r="W815" t="s">
        <v>2490</v>
      </c>
      <c r="X815" t="s">
        <v>4</v>
      </c>
    </row>
    <row r="816" spans="1:24" x14ac:dyDescent="0.25">
      <c r="A816" s="211" t="s">
        <v>1240</v>
      </c>
      <c r="B816" s="207">
        <v>410</v>
      </c>
      <c r="C816" s="221">
        <v>2004</v>
      </c>
      <c r="D816" s="218" t="s">
        <v>28</v>
      </c>
      <c r="E816" s="218" t="s">
        <v>593</v>
      </c>
      <c r="F816" s="219" t="s">
        <v>4</v>
      </c>
      <c r="H816" t="str">
        <f t="shared" si="48"/>
        <v>2004</v>
      </c>
      <c r="I816" s="36" t="s">
        <v>2490</v>
      </c>
      <c r="J816" t="str">
        <f t="shared" si="49"/>
        <v>Feminino</v>
      </c>
      <c r="K816" s="36" t="s">
        <v>2490</v>
      </c>
      <c r="L816" t="str">
        <f t="shared" si="50"/>
        <v>Até 3o kyu</v>
      </c>
      <c r="M816" s="36" t="s">
        <v>2490</v>
      </c>
      <c r="N816" t="str">
        <f t="shared" si="51"/>
        <v>KUMITE</v>
      </c>
      <c r="R816" t="s">
        <v>2420</v>
      </c>
      <c r="S816" t="s">
        <v>2490</v>
      </c>
      <c r="T816" t="s">
        <v>28</v>
      </c>
      <c r="U816" t="s">
        <v>2490</v>
      </c>
      <c r="V816" t="s">
        <v>593</v>
      </c>
      <c r="W816" t="s">
        <v>2490</v>
      </c>
      <c r="X816" t="s">
        <v>4</v>
      </c>
    </row>
    <row r="817" spans="1:24" x14ac:dyDescent="0.25">
      <c r="A817" s="211" t="s">
        <v>1160</v>
      </c>
      <c r="B817" s="207">
        <v>410</v>
      </c>
      <c r="C817" s="221">
        <v>2005</v>
      </c>
      <c r="D817" s="218" t="s">
        <v>28</v>
      </c>
      <c r="E817" s="218" t="s">
        <v>593</v>
      </c>
      <c r="F817" s="219" t="s">
        <v>4</v>
      </c>
      <c r="H817" t="str">
        <f t="shared" si="48"/>
        <v>2005</v>
      </c>
      <c r="I817" s="36" t="s">
        <v>2490</v>
      </c>
      <c r="J817" t="str">
        <f t="shared" si="49"/>
        <v>Feminino</v>
      </c>
      <c r="K817" s="36" t="s">
        <v>2490</v>
      </c>
      <c r="L817" t="str">
        <f t="shared" si="50"/>
        <v>Até 3o kyu</v>
      </c>
      <c r="M817" s="36" t="s">
        <v>2490</v>
      </c>
      <c r="N817" t="str">
        <f t="shared" si="51"/>
        <v>KUMITE</v>
      </c>
      <c r="R817" t="s">
        <v>2421</v>
      </c>
      <c r="S817" t="s">
        <v>2490</v>
      </c>
      <c r="T817" t="s">
        <v>28</v>
      </c>
      <c r="U817" t="s">
        <v>2490</v>
      </c>
      <c r="V817" t="s">
        <v>593</v>
      </c>
      <c r="W817" t="s">
        <v>2490</v>
      </c>
      <c r="X817" t="s">
        <v>4</v>
      </c>
    </row>
    <row r="818" spans="1:24" x14ac:dyDescent="0.25">
      <c r="A818" s="211" t="s">
        <v>1161</v>
      </c>
      <c r="B818" s="207">
        <v>410</v>
      </c>
      <c r="C818" s="221">
        <v>2006</v>
      </c>
      <c r="D818" s="218" t="s">
        <v>28</v>
      </c>
      <c r="E818" s="218" t="s">
        <v>593</v>
      </c>
      <c r="F818" s="219" t="s">
        <v>4</v>
      </c>
      <c r="H818" t="str">
        <f t="shared" si="48"/>
        <v>2006</v>
      </c>
      <c r="I818" s="36" t="s">
        <v>2490</v>
      </c>
      <c r="J818" t="str">
        <f t="shared" si="49"/>
        <v>Feminino</v>
      </c>
      <c r="K818" s="36" t="s">
        <v>2490</v>
      </c>
      <c r="L818" t="str">
        <f t="shared" si="50"/>
        <v>Até 3o kyu</v>
      </c>
      <c r="M818" s="36" t="s">
        <v>2490</v>
      </c>
      <c r="N818" t="str">
        <f t="shared" si="51"/>
        <v>KUMITE</v>
      </c>
      <c r="R818" t="s">
        <v>2422</v>
      </c>
      <c r="S818" t="s">
        <v>2490</v>
      </c>
      <c r="T818" t="s">
        <v>28</v>
      </c>
      <c r="U818" t="s">
        <v>2490</v>
      </c>
      <c r="V818" t="s">
        <v>593</v>
      </c>
      <c r="W818" t="s">
        <v>2490</v>
      </c>
      <c r="X818" t="s">
        <v>4</v>
      </c>
    </row>
    <row r="819" spans="1:24" x14ac:dyDescent="0.25">
      <c r="A819" s="211" t="s">
        <v>1158</v>
      </c>
      <c r="B819" s="207">
        <v>410</v>
      </c>
      <c r="C819" s="221">
        <v>2007</v>
      </c>
      <c r="D819" s="218" t="s">
        <v>28</v>
      </c>
      <c r="E819" s="218" t="s">
        <v>593</v>
      </c>
      <c r="F819" s="219" t="s">
        <v>4</v>
      </c>
      <c r="H819" t="str">
        <f t="shared" si="48"/>
        <v>2007</v>
      </c>
      <c r="I819" s="36" t="s">
        <v>2490</v>
      </c>
      <c r="J819" t="str">
        <f t="shared" si="49"/>
        <v>Feminino</v>
      </c>
      <c r="K819" s="36" t="s">
        <v>2490</v>
      </c>
      <c r="L819" t="str">
        <f t="shared" si="50"/>
        <v>Até 3o kyu</v>
      </c>
      <c r="M819" s="36" t="s">
        <v>2490</v>
      </c>
      <c r="N819" t="str">
        <f t="shared" si="51"/>
        <v>KUMITE</v>
      </c>
      <c r="R819" t="s">
        <v>2423</v>
      </c>
      <c r="S819" t="s">
        <v>2490</v>
      </c>
      <c r="T819" t="s">
        <v>28</v>
      </c>
      <c r="U819" t="s">
        <v>2490</v>
      </c>
      <c r="V819" t="s">
        <v>593</v>
      </c>
      <c r="W819" t="s">
        <v>2490</v>
      </c>
      <c r="X819" t="s">
        <v>4</v>
      </c>
    </row>
    <row r="820" spans="1:24" x14ac:dyDescent="0.25">
      <c r="A820" s="211" t="s">
        <v>1159</v>
      </c>
      <c r="B820" s="207">
        <v>410</v>
      </c>
      <c r="C820" s="221">
        <v>2008</v>
      </c>
      <c r="D820" s="218" t="s">
        <v>28</v>
      </c>
      <c r="E820" s="218" t="s">
        <v>593</v>
      </c>
      <c r="F820" s="219" t="s">
        <v>4</v>
      </c>
      <c r="H820" t="str">
        <f t="shared" si="48"/>
        <v>2008</v>
      </c>
      <c r="I820" s="36" t="s">
        <v>2490</v>
      </c>
      <c r="J820" t="str">
        <f t="shared" si="49"/>
        <v>Feminino</v>
      </c>
      <c r="K820" s="36" t="s">
        <v>2490</v>
      </c>
      <c r="L820" t="str">
        <f t="shared" si="50"/>
        <v>Até 3o kyu</v>
      </c>
      <c r="M820" s="36" t="s">
        <v>2490</v>
      </c>
      <c r="N820" t="str">
        <f t="shared" si="51"/>
        <v>KUMITE</v>
      </c>
      <c r="R820" t="s">
        <v>2405</v>
      </c>
      <c r="S820" t="s">
        <v>2490</v>
      </c>
      <c r="T820" t="s">
        <v>28</v>
      </c>
      <c r="U820" t="s">
        <v>2490</v>
      </c>
      <c r="V820" t="s">
        <v>593</v>
      </c>
      <c r="W820" t="s">
        <v>2490</v>
      </c>
      <c r="X820" t="s">
        <v>4</v>
      </c>
    </row>
    <row r="821" spans="1:24" x14ac:dyDescent="0.25">
      <c r="A821" s="211" t="s">
        <v>1259</v>
      </c>
      <c r="B821" s="226">
        <v>411</v>
      </c>
      <c r="C821" s="221">
        <v>1992</v>
      </c>
      <c r="D821" s="228" t="s">
        <v>28</v>
      </c>
      <c r="E821" s="228" t="s">
        <v>596</v>
      </c>
      <c r="F821" s="229" t="s">
        <v>4</v>
      </c>
      <c r="H821" t="str">
        <f t="shared" si="48"/>
        <v>1992</v>
      </c>
      <c r="I821" s="36" t="s">
        <v>2490</v>
      </c>
      <c r="J821" t="str">
        <f t="shared" si="49"/>
        <v>Feminino</v>
      </c>
      <c r="K821" s="36" t="s">
        <v>2490</v>
      </c>
      <c r="L821" t="str">
        <f t="shared" si="50"/>
        <v>2o kyu e acima</v>
      </c>
      <c r="M821" s="36" t="s">
        <v>2490</v>
      </c>
      <c r="N821" t="str">
        <f t="shared" si="51"/>
        <v>KUMITE</v>
      </c>
      <c r="R821" t="s">
        <v>2408</v>
      </c>
      <c r="S821" t="s">
        <v>2490</v>
      </c>
      <c r="T821" t="s">
        <v>28</v>
      </c>
      <c r="U821" t="s">
        <v>2490</v>
      </c>
      <c r="V821" t="s">
        <v>596</v>
      </c>
      <c r="W821" t="s">
        <v>2490</v>
      </c>
      <c r="X821" t="s">
        <v>4</v>
      </c>
    </row>
    <row r="822" spans="1:24" x14ac:dyDescent="0.25">
      <c r="A822" s="211" t="s">
        <v>1260</v>
      </c>
      <c r="B822" s="226">
        <v>411</v>
      </c>
      <c r="C822" s="221">
        <v>1993</v>
      </c>
      <c r="D822" s="228" t="s">
        <v>28</v>
      </c>
      <c r="E822" s="228" t="s">
        <v>596</v>
      </c>
      <c r="F822" s="229" t="s">
        <v>4</v>
      </c>
      <c r="H822" t="str">
        <f t="shared" si="48"/>
        <v>1993</v>
      </c>
      <c r="I822" s="36" t="s">
        <v>2490</v>
      </c>
      <c r="J822" t="str">
        <f t="shared" si="49"/>
        <v>Feminino</v>
      </c>
      <c r="K822" s="36" t="s">
        <v>2490</v>
      </c>
      <c r="L822" t="str">
        <f t="shared" si="50"/>
        <v>2o kyu e acima</v>
      </c>
      <c r="M822" s="36" t="s">
        <v>2490</v>
      </c>
      <c r="N822" t="str">
        <f t="shared" si="51"/>
        <v>KUMITE</v>
      </c>
      <c r="R822" t="s">
        <v>2409</v>
      </c>
      <c r="S822" t="s">
        <v>2490</v>
      </c>
      <c r="T822" t="s">
        <v>28</v>
      </c>
      <c r="U822" t="s">
        <v>2490</v>
      </c>
      <c r="V822" t="s">
        <v>596</v>
      </c>
      <c r="W822" t="s">
        <v>2490</v>
      </c>
      <c r="X822" t="s">
        <v>4</v>
      </c>
    </row>
    <row r="823" spans="1:24" x14ac:dyDescent="0.25">
      <c r="A823" s="211" t="s">
        <v>1261</v>
      </c>
      <c r="B823" s="226">
        <v>411</v>
      </c>
      <c r="C823" s="221">
        <v>1994</v>
      </c>
      <c r="D823" s="228" t="s">
        <v>28</v>
      </c>
      <c r="E823" s="228" t="s">
        <v>596</v>
      </c>
      <c r="F823" s="229" t="s">
        <v>4</v>
      </c>
      <c r="H823" t="str">
        <f t="shared" si="48"/>
        <v>1994</v>
      </c>
      <c r="I823" s="36" t="s">
        <v>2490</v>
      </c>
      <c r="J823" t="str">
        <f t="shared" si="49"/>
        <v>Feminino</v>
      </c>
      <c r="K823" s="36" t="s">
        <v>2490</v>
      </c>
      <c r="L823" t="str">
        <f t="shared" si="50"/>
        <v>2o kyu e acima</v>
      </c>
      <c r="M823" s="36" t="s">
        <v>2490</v>
      </c>
      <c r="N823" t="str">
        <f t="shared" si="51"/>
        <v>KUMITE</v>
      </c>
      <c r="R823" t="s">
        <v>2410</v>
      </c>
      <c r="S823" t="s">
        <v>2490</v>
      </c>
      <c r="T823" t="s">
        <v>28</v>
      </c>
      <c r="U823" t="s">
        <v>2490</v>
      </c>
      <c r="V823" t="s">
        <v>596</v>
      </c>
      <c r="W823" t="s">
        <v>2490</v>
      </c>
      <c r="X823" t="s">
        <v>4</v>
      </c>
    </row>
    <row r="824" spans="1:24" x14ac:dyDescent="0.25">
      <c r="A824" s="211" t="s">
        <v>1262</v>
      </c>
      <c r="B824" s="226">
        <v>411</v>
      </c>
      <c r="C824" s="221">
        <v>1995</v>
      </c>
      <c r="D824" s="228" t="s">
        <v>28</v>
      </c>
      <c r="E824" s="228" t="s">
        <v>596</v>
      </c>
      <c r="F824" s="229" t="s">
        <v>4</v>
      </c>
      <c r="H824" t="str">
        <f t="shared" si="48"/>
        <v>1995</v>
      </c>
      <c r="I824" s="36" t="s">
        <v>2490</v>
      </c>
      <c r="J824" t="str">
        <f t="shared" si="49"/>
        <v>Feminino</v>
      </c>
      <c r="K824" s="36" t="s">
        <v>2490</v>
      </c>
      <c r="L824" t="str">
        <f t="shared" si="50"/>
        <v>2o kyu e acima</v>
      </c>
      <c r="M824" s="36" t="s">
        <v>2490</v>
      </c>
      <c r="N824" t="str">
        <f t="shared" si="51"/>
        <v>KUMITE</v>
      </c>
      <c r="R824" t="s">
        <v>2411</v>
      </c>
      <c r="S824" t="s">
        <v>2490</v>
      </c>
      <c r="T824" t="s">
        <v>28</v>
      </c>
      <c r="U824" t="s">
        <v>2490</v>
      </c>
      <c r="V824" t="s">
        <v>596</v>
      </c>
      <c r="W824" t="s">
        <v>2490</v>
      </c>
      <c r="X824" t="s">
        <v>4</v>
      </c>
    </row>
    <row r="825" spans="1:24" x14ac:dyDescent="0.25">
      <c r="A825" s="211" t="s">
        <v>1263</v>
      </c>
      <c r="B825" s="226">
        <v>411</v>
      </c>
      <c r="C825" s="221">
        <v>1996</v>
      </c>
      <c r="D825" s="228" t="s">
        <v>28</v>
      </c>
      <c r="E825" s="228" t="s">
        <v>596</v>
      </c>
      <c r="F825" s="229" t="s">
        <v>4</v>
      </c>
      <c r="H825" t="str">
        <f t="shared" si="48"/>
        <v>1996</v>
      </c>
      <c r="I825" s="36" t="s">
        <v>2490</v>
      </c>
      <c r="J825" t="str">
        <f t="shared" si="49"/>
        <v>Feminino</v>
      </c>
      <c r="K825" s="36" t="s">
        <v>2490</v>
      </c>
      <c r="L825" t="str">
        <f t="shared" si="50"/>
        <v>2o kyu e acima</v>
      </c>
      <c r="M825" s="36" t="s">
        <v>2490</v>
      </c>
      <c r="N825" t="str">
        <f t="shared" si="51"/>
        <v>KUMITE</v>
      </c>
      <c r="R825" t="s">
        <v>2412</v>
      </c>
      <c r="S825" t="s">
        <v>2490</v>
      </c>
      <c r="T825" t="s">
        <v>28</v>
      </c>
      <c r="U825" t="s">
        <v>2490</v>
      </c>
      <c r="V825" t="s">
        <v>596</v>
      </c>
      <c r="W825" t="s">
        <v>2490</v>
      </c>
      <c r="X825" t="s">
        <v>4</v>
      </c>
    </row>
    <row r="826" spans="1:24" x14ac:dyDescent="0.25">
      <c r="A826" s="211" t="s">
        <v>1264</v>
      </c>
      <c r="B826" s="226">
        <v>411</v>
      </c>
      <c r="C826" s="221">
        <v>1997</v>
      </c>
      <c r="D826" s="228" t="s">
        <v>28</v>
      </c>
      <c r="E826" s="228" t="s">
        <v>596</v>
      </c>
      <c r="F826" s="229" t="s">
        <v>4</v>
      </c>
      <c r="H826" t="str">
        <f t="shared" si="48"/>
        <v>1997</v>
      </c>
      <c r="I826" s="36" t="s">
        <v>2490</v>
      </c>
      <c r="J826" t="str">
        <f t="shared" si="49"/>
        <v>Feminino</v>
      </c>
      <c r="K826" s="36" t="s">
        <v>2490</v>
      </c>
      <c r="L826" t="str">
        <f t="shared" si="50"/>
        <v>2o kyu e acima</v>
      </c>
      <c r="M826" s="36" t="s">
        <v>2490</v>
      </c>
      <c r="N826" t="str">
        <f t="shared" si="51"/>
        <v>KUMITE</v>
      </c>
      <c r="R826" t="s">
        <v>2413</v>
      </c>
      <c r="S826" t="s">
        <v>2490</v>
      </c>
      <c r="T826" t="s">
        <v>28</v>
      </c>
      <c r="U826" t="s">
        <v>2490</v>
      </c>
      <c r="V826" t="s">
        <v>596</v>
      </c>
      <c r="W826" t="s">
        <v>2490</v>
      </c>
      <c r="X826" t="s">
        <v>4</v>
      </c>
    </row>
    <row r="827" spans="1:24" x14ac:dyDescent="0.25">
      <c r="A827" s="211" t="s">
        <v>1265</v>
      </c>
      <c r="B827" s="226">
        <v>411</v>
      </c>
      <c r="C827" s="221">
        <v>1998</v>
      </c>
      <c r="D827" s="228" t="s">
        <v>28</v>
      </c>
      <c r="E827" s="228" t="s">
        <v>596</v>
      </c>
      <c r="F827" s="229" t="s">
        <v>4</v>
      </c>
      <c r="H827" t="str">
        <f t="shared" si="48"/>
        <v>1998</v>
      </c>
      <c r="I827" s="36" t="s">
        <v>2490</v>
      </c>
      <c r="J827" t="str">
        <f t="shared" si="49"/>
        <v>Feminino</v>
      </c>
      <c r="K827" s="36" t="s">
        <v>2490</v>
      </c>
      <c r="L827" t="str">
        <f t="shared" si="50"/>
        <v>2o kyu e acima</v>
      </c>
      <c r="M827" s="36" t="s">
        <v>2490</v>
      </c>
      <c r="N827" t="str">
        <f t="shared" si="51"/>
        <v>KUMITE</v>
      </c>
      <c r="R827" t="s">
        <v>2414</v>
      </c>
      <c r="S827" t="s">
        <v>2490</v>
      </c>
      <c r="T827" t="s">
        <v>28</v>
      </c>
      <c r="U827" t="s">
        <v>2490</v>
      </c>
      <c r="V827" t="s">
        <v>596</v>
      </c>
      <c r="W827" t="s">
        <v>2490</v>
      </c>
      <c r="X827" t="s">
        <v>4</v>
      </c>
    </row>
    <row r="828" spans="1:24" x14ac:dyDescent="0.25">
      <c r="A828" s="211" t="s">
        <v>1266</v>
      </c>
      <c r="B828" s="226">
        <v>411</v>
      </c>
      <c r="C828" s="221">
        <v>1999</v>
      </c>
      <c r="D828" s="228" t="s">
        <v>28</v>
      </c>
      <c r="E828" s="228" t="s">
        <v>596</v>
      </c>
      <c r="F828" s="229" t="s">
        <v>4</v>
      </c>
      <c r="H828" t="str">
        <f t="shared" si="48"/>
        <v>1999</v>
      </c>
      <c r="I828" s="36" t="s">
        <v>2490</v>
      </c>
      <c r="J828" t="str">
        <f t="shared" si="49"/>
        <v>Feminino</v>
      </c>
      <c r="K828" s="36" t="s">
        <v>2490</v>
      </c>
      <c r="L828" t="str">
        <f t="shared" si="50"/>
        <v>2o kyu e acima</v>
      </c>
      <c r="M828" s="36" t="s">
        <v>2490</v>
      </c>
      <c r="N828" t="str">
        <f t="shared" si="51"/>
        <v>KUMITE</v>
      </c>
      <c r="R828" t="s">
        <v>2415</v>
      </c>
      <c r="S828" t="s">
        <v>2490</v>
      </c>
      <c r="T828" t="s">
        <v>28</v>
      </c>
      <c r="U828" t="s">
        <v>2490</v>
      </c>
      <c r="V828" t="s">
        <v>596</v>
      </c>
      <c r="W828" t="s">
        <v>2490</v>
      </c>
      <c r="X828" t="s">
        <v>4</v>
      </c>
    </row>
    <row r="829" spans="1:24" x14ac:dyDescent="0.25">
      <c r="A829" s="211" t="s">
        <v>1267</v>
      </c>
      <c r="B829" s="226">
        <v>411</v>
      </c>
      <c r="C829" s="221">
        <v>2000</v>
      </c>
      <c r="D829" s="228" t="s">
        <v>28</v>
      </c>
      <c r="E829" s="228" t="s">
        <v>596</v>
      </c>
      <c r="F829" s="229" t="s">
        <v>4</v>
      </c>
      <c r="H829" t="str">
        <f t="shared" si="48"/>
        <v>2000</v>
      </c>
      <c r="I829" s="36" t="s">
        <v>2490</v>
      </c>
      <c r="J829" t="str">
        <f t="shared" si="49"/>
        <v>Feminino</v>
      </c>
      <c r="K829" s="36" t="s">
        <v>2490</v>
      </c>
      <c r="L829" t="str">
        <f t="shared" si="50"/>
        <v>2o kyu e acima</v>
      </c>
      <c r="M829" s="36" t="s">
        <v>2490</v>
      </c>
      <c r="N829" t="str">
        <f t="shared" si="51"/>
        <v>KUMITE</v>
      </c>
      <c r="R829" t="s">
        <v>2416</v>
      </c>
      <c r="S829" t="s">
        <v>2490</v>
      </c>
      <c r="T829" t="s">
        <v>28</v>
      </c>
      <c r="U829" t="s">
        <v>2490</v>
      </c>
      <c r="V829" t="s">
        <v>596</v>
      </c>
      <c r="W829" t="s">
        <v>2490</v>
      </c>
      <c r="X829" t="s">
        <v>4</v>
      </c>
    </row>
    <row r="830" spans="1:24" x14ac:dyDescent="0.25">
      <c r="A830" s="211" t="s">
        <v>1268</v>
      </c>
      <c r="B830" s="226">
        <v>411</v>
      </c>
      <c r="C830" s="221">
        <v>2001</v>
      </c>
      <c r="D830" s="228" t="s">
        <v>28</v>
      </c>
      <c r="E830" s="228" t="s">
        <v>596</v>
      </c>
      <c r="F830" s="229" t="s">
        <v>4</v>
      </c>
      <c r="H830" t="str">
        <f t="shared" si="48"/>
        <v>2001</v>
      </c>
      <c r="I830" s="36" t="s">
        <v>2490</v>
      </c>
      <c r="J830" t="str">
        <f t="shared" si="49"/>
        <v>Feminino</v>
      </c>
      <c r="K830" s="36" t="s">
        <v>2490</v>
      </c>
      <c r="L830" t="str">
        <f t="shared" si="50"/>
        <v>2o kyu e acima</v>
      </c>
      <c r="M830" s="36" t="s">
        <v>2490</v>
      </c>
      <c r="N830" t="str">
        <f t="shared" si="51"/>
        <v>KUMITE</v>
      </c>
      <c r="R830" t="s">
        <v>2417</v>
      </c>
      <c r="S830" t="s">
        <v>2490</v>
      </c>
      <c r="T830" t="s">
        <v>28</v>
      </c>
      <c r="U830" t="s">
        <v>2490</v>
      </c>
      <c r="V830" t="s">
        <v>596</v>
      </c>
      <c r="W830" t="s">
        <v>2490</v>
      </c>
      <c r="X830" t="s">
        <v>4</v>
      </c>
    </row>
    <row r="831" spans="1:24" x14ac:dyDescent="0.25">
      <c r="A831" s="211" t="s">
        <v>1269</v>
      </c>
      <c r="B831" s="226">
        <v>411</v>
      </c>
      <c r="C831" s="221">
        <v>2002</v>
      </c>
      <c r="D831" s="228" t="s">
        <v>28</v>
      </c>
      <c r="E831" s="228" t="s">
        <v>596</v>
      </c>
      <c r="F831" s="229" t="s">
        <v>4</v>
      </c>
      <c r="H831" t="str">
        <f t="shared" si="48"/>
        <v>2002</v>
      </c>
      <c r="I831" s="36" t="s">
        <v>2490</v>
      </c>
      <c r="J831" t="str">
        <f t="shared" si="49"/>
        <v>Feminino</v>
      </c>
      <c r="K831" s="36" t="s">
        <v>2490</v>
      </c>
      <c r="L831" t="str">
        <f t="shared" si="50"/>
        <v>2o kyu e acima</v>
      </c>
      <c r="M831" s="36" t="s">
        <v>2490</v>
      </c>
      <c r="N831" t="str">
        <f t="shared" si="51"/>
        <v>KUMITE</v>
      </c>
      <c r="R831" t="s">
        <v>2418</v>
      </c>
      <c r="S831" t="s">
        <v>2490</v>
      </c>
      <c r="T831" t="s">
        <v>28</v>
      </c>
      <c r="U831" t="s">
        <v>2490</v>
      </c>
      <c r="V831" t="s">
        <v>596</v>
      </c>
      <c r="W831" t="s">
        <v>2490</v>
      </c>
      <c r="X831" t="s">
        <v>4</v>
      </c>
    </row>
    <row r="832" spans="1:24" x14ac:dyDescent="0.25">
      <c r="A832" s="211" t="s">
        <v>1270</v>
      </c>
      <c r="B832" s="226">
        <v>411</v>
      </c>
      <c r="C832" s="221">
        <v>2003</v>
      </c>
      <c r="D832" s="228" t="s">
        <v>28</v>
      </c>
      <c r="E832" s="228" t="s">
        <v>596</v>
      </c>
      <c r="F832" s="229" t="s">
        <v>4</v>
      </c>
      <c r="H832" t="str">
        <f t="shared" si="48"/>
        <v>2003</v>
      </c>
      <c r="I832" s="36" t="s">
        <v>2490</v>
      </c>
      <c r="J832" t="str">
        <f t="shared" si="49"/>
        <v>Feminino</v>
      </c>
      <c r="K832" s="36" t="s">
        <v>2490</v>
      </c>
      <c r="L832" t="str">
        <f t="shared" si="50"/>
        <v>2o kyu e acima</v>
      </c>
      <c r="M832" s="36" t="s">
        <v>2490</v>
      </c>
      <c r="N832" t="str">
        <f t="shared" si="51"/>
        <v>KUMITE</v>
      </c>
      <c r="R832" t="s">
        <v>2419</v>
      </c>
      <c r="S832" t="s">
        <v>2490</v>
      </c>
      <c r="T832" t="s">
        <v>28</v>
      </c>
      <c r="U832" t="s">
        <v>2490</v>
      </c>
      <c r="V832" t="s">
        <v>596</v>
      </c>
      <c r="W832" t="s">
        <v>2490</v>
      </c>
      <c r="X832" t="s">
        <v>4</v>
      </c>
    </row>
    <row r="833" spans="1:24" x14ac:dyDescent="0.25">
      <c r="A833" s="211" t="s">
        <v>1271</v>
      </c>
      <c r="B833" s="226">
        <v>411</v>
      </c>
      <c r="C833" s="221">
        <v>2004</v>
      </c>
      <c r="D833" s="228" t="s">
        <v>28</v>
      </c>
      <c r="E833" s="228" t="s">
        <v>596</v>
      </c>
      <c r="F833" s="229" t="s">
        <v>4</v>
      </c>
      <c r="H833" t="str">
        <f t="shared" si="48"/>
        <v>2004</v>
      </c>
      <c r="I833" s="36" t="s">
        <v>2490</v>
      </c>
      <c r="J833" t="str">
        <f t="shared" si="49"/>
        <v>Feminino</v>
      </c>
      <c r="K833" s="36" t="s">
        <v>2490</v>
      </c>
      <c r="L833" t="str">
        <f t="shared" si="50"/>
        <v>2o kyu e acima</v>
      </c>
      <c r="M833" s="36" t="s">
        <v>2490</v>
      </c>
      <c r="N833" t="str">
        <f t="shared" si="51"/>
        <v>KUMITE</v>
      </c>
      <c r="R833" t="s">
        <v>2420</v>
      </c>
      <c r="S833" t="s">
        <v>2490</v>
      </c>
      <c r="T833" t="s">
        <v>28</v>
      </c>
      <c r="U833" t="s">
        <v>2490</v>
      </c>
      <c r="V833" t="s">
        <v>596</v>
      </c>
      <c r="W833" t="s">
        <v>2490</v>
      </c>
      <c r="X833" t="s">
        <v>4</v>
      </c>
    </row>
    <row r="834" spans="1:24" x14ac:dyDescent="0.25">
      <c r="A834" s="211" t="s">
        <v>1241</v>
      </c>
      <c r="B834" s="226">
        <v>411</v>
      </c>
      <c r="C834" s="221">
        <v>2005</v>
      </c>
      <c r="D834" s="228" t="s">
        <v>28</v>
      </c>
      <c r="E834" s="228" t="s">
        <v>596</v>
      </c>
      <c r="F834" s="229" t="s">
        <v>4</v>
      </c>
      <c r="H834" t="str">
        <f t="shared" si="48"/>
        <v>2005</v>
      </c>
      <c r="I834" s="36" t="s">
        <v>2490</v>
      </c>
      <c r="J834" t="str">
        <f t="shared" si="49"/>
        <v>Feminino</v>
      </c>
      <c r="K834" s="36" t="s">
        <v>2490</v>
      </c>
      <c r="L834" t="str">
        <f t="shared" si="50"/>
        <v>2o kyu e acima</v>
      </c>
      <c r="M834" s="36" t="s">
        <v>2490</v>
      </c>
      <c r="N834" t="str">
        <f t="shared" si="51"/>
        <v>KUMITE</v>
      </c>
      <c r="R834" t="s">
        <v>2421</v>
      </c>
      <c r="S834" t="s">
        <v>2490</v>
      </c>
      <c r="T834" t="s">
        <v>28</v>
      </c>
      <c r="U834" t="s">
        <v>2490</v>
      </c>
      <c r="V834" t="s">
        <v>596</v>
      </c>
      <c r="W834" t="s">
        <v>2490</v>
      </c>
      <c r="X834" t="s">
        <v>4</v>
      </c>
    </row>
    <row r="835" spans="1:24" x14ac:dyDescent="0.25">
      <c r="A835" s="211" t="s">
        <v>1242</v>
      </c>
      <c r="B835" s="226">
        <v>411</v>
      </c>
      <c r="C835" s="221">
        <v>2006</v>
      </c>
      <c r="D835" s="228" t="s">
        <v>28</v>
      </c>
      <c r="E835" s="228" t="s">
        <v>596</v>
      </c>
      <c r="F835" s="229" t="s">
        <v>4</v>
      </c>
      <c r="H835" t="str">
        <f t="shared" si="48"/>
        <v>2006</v>
      </c>
      <c r="I835" s="36" t="s">
        <v>2490</v>
      </c>
      <c r="J835" t="str">
        <f t="shared" si="49"/>
        <v>Feminino</v>
      </c>
      <c r="K835" s="36" t="s">
        <v>2490</v>
      </c>
      <c r="L835" t="str">
        <f t="shared" si="50"/>
        <v>2o kyu e acima</v>
      </c>
      <c r="M835" s="36" t="s">
        <v>2490</v>
      </c>
      <c r="N835" t="str">
        <f t="shared" si="51"/>
        <v>KUMITE</v>
      </c>
      <c r="R835" t="s">
        <v>2422</v>
      </c>
      <c r="S835" t="s">
        <v>2490</v>
      </c>
      <c r="T835" t="s">
        <v>28</v>
      </c>
      <c r="U835" t="s">
        <v>2490</v>
      </c>
      <c r="V835" t="s">
        <v>596</v>
      </c>
      <c r="W835" t="s">
        <v>2490</v>
      </c>
      <c r="X835" t="s">
        <v>4</v>
      </c>
    </row>
    <row r="836" spans="1:24" x14ac:dyDescent="0.25">
      <c r="A836" s="211" t="s">
        <v>1387</v>
      </c>
      <c r="B836" s="226">
        <v>411</v>
      </c>
      <c r="C836" s="221">
        <v>2007</v>
      </c>
      <c r="D836" s="228" t="s">
        <v>28</v>
      </c>
      <c r="E836" s="228" t="s">
        <v>596</v>
      </c>
      <c r="F836" s="229" t="s">
        <v>4</v>
      </c>
      <c r="H836" t="str">
        <f t="shared" ref="H836:H899" si="52">_xlfn.CONCAT(C836)</f>
        <v>2007</v>
      </c>
      <c r="I836" s="36" t="s">
        <v>2490</v>
      </c>
      <c r="J836" t="str">
        <f t="shared" ref="J836:J899" si="53">_xlfn.CONCAT(D836)</f>
        <v>Feminino</v>
      </c>
      <c r="K836" s="36" t="s">
        <v>2490</v>
      </c>
      <c r="L836" t="str">
        <f t="shared" ref="L836:L899" si="54">_xlfn.CONCAT(E836)</f>
        <v>2o kyu e acima</v>
      </c>
      <c r="M836" s="36" t="s">
        <v>2490</v>
      </c>
      <c r="N836" t="str">
        <f t="shared" ref="N836:N899" si="55">_xlfn.CONCAT(F836)</f>
        <v>KUMITE</v>
      </c>
      <c r="R836" t="s">
        <v>2423</v>
      </c>
      <c r="S836" t="s">
        <v>2490</v>
      </c>
      <c r="T836" t="s">
        <v>28</v>
      </c>
      <c r="U836" t="s">
        <v>2490</v>
      </c>
      <c r="V836" t="s">
        <v>596</v>
      </c>
      <c r="W836" t="s">
        <v>2490</v>
      </c>
      <c r="X836" t="s">
        <v>4</v>
      </c>
    </row>
    <row r="837" spans="1:24" x14ac:dyDescent="0.25">
      <c r="A837" s="211" t="s">
        <v>2534</v>
      </c>
      <c r="B837" s="226">
        <v>411</v>
      </c>
      <c r="C837" s="221">
        <v>2008</v>
      </c>
      <c r="D837" s="228" t="s">
        <v>28</v>
      </c>
      <c r="E837" s="228" t="s">
        <v>596</v>
      </c>
      <c r="F837" s="229" t="s">
        <v>4</v>
      </c>
      <c r="H837" t="str">
        <f t="shared" si="52"/>
        <v>2008</v>
      </c>
      <c r="I837" s="36" t="s">
        <v>2490</v>
      </c>
      <c r="J837" t="str">
        <f t="shared" si="53"/>
        <v>Feminino</v>
      </c>
      <c r="K837" s="36" t="s">
        <v>2490</v>
      </c>
      <c r="L837" t="str">
        <f t="shared" si="54"/>
        <v>2o kyu e acima</v>
      </c>
      <c r="M837" s="36" t="s">
        <v>2490</v>
      </c>
      <c r="N837" t="str">
        <f t="shared" si="55"/>
        <v>KUMITE</v>
      </c>
      <c r="R837" t="s">
        <v>2405</v>
      </c>
      <c r="S837" t="s">
        <v>2490</v>
      </c>
      <c r="T837" t="s">
        <v>28</v>
      </c>
      <c r="U837" t="s">
        <v>2490</v>
      </c>
      <c r="V837" t="s">
        <v>596</v>
      </c>
      <c r="W837" t="s">
        <v>2490</v>
      </c>
      <c r="X837" t="s">
        <v>4</v>
      </c>
    </row>
    <row r="838" spans="1:24" x14ac:dyDescent="0.25">
      <c r="A838" s="211" t="s">
        <v>1284</v>
      </c>
      <c r="B838" s="207">
        <v>412</v>
      </c>
      <c r="C838" s="221">
        <v>1992</v>
      </c>
      <c r="D838" s="218" t="s">
        <v>28</v>
      </c>
      <c r="E838" s="218" t="s">
        <v>596</v>
      </c>
      <c r="F838" s="219" t="s">
        <v>4</v>
      </c>
      <c r="H838" t="str">
        <f t="shared" si="52"/>
        <v>1992</v>
      </c>
      <c r="I838" s="36" t="s">
        <v>2490</v>
      </c>
      <c r="J838" t="str">
        <f t="shared" si="53"/>
        <v>Feminino</v>
      </c>
      <c r="K838" s="36" t="s">
        <v>2490</v>
      </c>
      <c r="L838" t="str">
        <f t="shared" si="54"/>
        <v>2o kyu e acima</v>
      </c>
      <c r="M838" s="36" t="s">
        <v>2490</v>
      </c>
      <c r="N838" t="str">
        <f t="shared" si="55"/>
        <v>KUMITE</v>
      </c>
      <c r="R838" t="s">
        <v>2408</v>
      </c>
      <c r="S838" t="s">
        <v>2490</v>
      </c>
      <c r="T838" t="s">
        <v>28</v>
      </c>
      <c r="U838" t="s">
        <v>2490</v>
      </c>
      <c r="V838" t="s">
        <v>596</v>
      </c>
      <c r="W838" t="s">
        <v>2490</v>
      </c>
      <c r="X838" t="s">
        <v>4</v>
      </c>
    </row>
    <row r="839" spans="1:24" x14ac:dyDescent="0.25">
      <c r="A839" s="211" t="s">
        <v>1285</v>
      </c>
      <c r="B839" s="207">
        <v>412</v>
      </c>
      <c r="C839" s="221">
        <v>1993</v>
      </c>
      <c r="D839" s="218" t="s">
        <v>28</v>
      </c>
      <c r="E839" s="218" t="s">
        <v>596</v>
      </c>
      <c r="F839" s="219" t="s">
        <v>4</v>
      </c>
      <c r="H839" t="str">
        <f t="shared" si="52"/>
        <v>1993</v>
      </c>
      <c r="I839" s="36" t="s">
        <v>2490</v>
      </c>
      <c r="J839" t="str">
        <f t="shared" si="53"/>
        <v>Feminino</v>
      </c>
      <c r="K839" s="36" t="s">
        <v>2490</v>
      </c>
      <c r="L839" t="str">
        <f t="shared" si="54"/>
        <v>2o kyu e acima</v>
      </c>
      <c r="M839" s="36" t="s">
        <v>2490</v>
      </c>
      <c r="N839" t="str">
        <f t="shared" si="55"/>
        <v>KUMITE</v>
      </c>
      <c r="R839" t="s">
        <v>2409</v>
      </c>
      <c r="S839" t="s">
        <v>2490</v>
      </c>
      <c r="T839" t="s">
        <v>28</v>
      </c>
      <c r="U839" t="s">
        <v>2490</v>
      </c>
      <c r="V839" t="s">
        <v>596</v>
      </c>
      <c r="W839" t="s">
        <v>2490</v>
      </c>
      <c r="X839" t="s">
        <v>4</v>
      </c>
    </row>
    <row r="840" spans="1:24" x14ac:dyDescent="0.25">
      <c r="A840" s="211" t="s">
        <v>1286</v>
      </c>
      <c r="B840" s="207">
        <v>412</v>
      </c>
      <c r="C840" s="221">
        <v>1994</v>
      </c>
      <c r="D840" s="218" t="s">
        <v>28</v>
      </c>
      <c r="E840" s="218" t="s">
        <v>596</v>
      </c>
      <c r="F840" s="219" t="s">
        <v>4</v>
      </c>
      <c r="H840" t="str">
        <f t="shared" si="52"/>
        <v>1994</v>
      </c>
      <c r="I840" s="36" t="s">
        <v>2490</v>
      </c>
      <c r="J840" t="str">
        <f t="shared" si="53"/>
        <v>Feminino</v>
      </c>
      <c r="K840" s="36" t="s">
        <v>2490</v>
      </c>
      <c r="L840" t="str">
        <f t="shared" si="54"/>
        <v>2o kyu e acima</v>
      </c>
      <c r="M840" s="36" t="s">
        <v>2490</v>
      </c>
      <c r="N840" t="str">
        <f t="shared" si="55"/>
        <v>KUMITE</v>
      </c>
      <c r="R840" t="s">
        <v>2410</v>
      </c>
      <c r="S840" t="s">
        <v>2490</v>
      </c>
      <c r="T840" t="s">
        <v>28</v>
      </c>
      <c r="U840" t="s">
        <v>2490</v>
      </c>
      <c r="V840" t="s">
        <v>596</v>
      </c>
      <c r="W840" t="s">
        <v>2490</v>
      </c>
      <c r="X840" t="s">
        <v>4</v>
      </c>
    </row>
    <row r="841" spans="1:24" x14ac:dyDescent="0.25">
      <c r="A841" s="211" t="s">
        <v>1287</v>
      </c>
      <c r="B841" s="207">
        <v>412</v>
      </c>
      <c r="C841" s="221">
        <v>1995</v>
      </c>
      <c r="D841" s="218" t="s">
        <v>28</v>
      </c>
      <c r="E841" s="218" t="s">
        <v>596</v>
      </c>
      <c r="F841" s="219" t="s">
        <v>4</v>
      </c>
      <c r="H841" t="str">
        <f t="shared" si="52"/>
        <v>1995</v>
      </c>
      <c r="I841" s="36" t="s">
        <v>2490</v>
      </c>
      <c r="J841" t="str">
        <f t="shared" si="53"/>
        <v>Feminino</v>
      </c>
      <c r="K841" s="36" t="s">
        <v>2490</v>
      </c>
      <c r="L841" t="str">
        <f t="shared" si="54"/>
        <v>2o kyu e acima</v>
      </c>
      <c r="M841" s="36" t="s">
        <v>2490</v>
      </c>
      <c r="N841" t="str">
        <f t="shared" si="55"/>
        <v>KUMITE</v>
      </c>
      <c r="R841" t="s">
        <v>2411</v>
      </c>
      <c r="S841" t="s">
        <v>2490</v>
      </c>
      <c r="T841" t="s">
        <v>28</v>
      </c>
      <c r="U841" t="s">
        <v>2490</v>
      </c>
      <c r="V841" t="s">
        <v>596</v>
      </c>
      <c r="W841" t="s">
        <v>2490</v>
      </c>
      <c r="X841" t="s">
        <v>4</v>
      </c>
    </row>
    <row r="842" spans="1:24" x14ac:dyDescent="0.25">
      <c r="A842" s="211" t="s">
        <v>1288</v>
      </c>
      <c r="B842" s="207">
        <v>412</v>
      </c>
      <c r="C842" s="221">
        <v>1996</v>
      </c>
      <c r="D842" s="218" t="s">
        <v>28</v>
      </c>
      <c r="E842" s="218" t="s">
        <v>596</v>
      </c>
      <c r="F842" s="219" t="s">
        <v>4</v>
      </c>
      <c r="H842" t="str">
        <f t="shared" si="52"/>
        <v>1996</v>
      </c>
      <c r="I842" s="36" t="s">
        <v>2490</v>
      </c>
      <c r="J842" t="str">
        <f t="shared" si="53"/>
        <v>Feminino</v>
      </c>
      <c r="K842" s="36" t="s">
        <v>2490</v>
      </c>
      <c r="L842" t="str">
        <f t="shared" si="54"/>
        <v>2o kyu e acima</v>
      </c>
      <c r="M842" s="36" t="s">
        <v>2490</v>
      </c>
      <c r="N842" t="str">
        <f t="shared" si="55"/>
        <v>KUMITE</v>
      </c>
      <c r="R842" t="s">
        <v>2412</v>
      </c>
      <c r="S842" t="s">
        <v>2490</v>
      </c>
      <c r="T842" t="s">
        <v>28</v>
      </c>
      <c r="U842" t="s">
        <v>2490</v>
      </c>
      <c r="V842" t="s">
        <v>596</v>
      </c>
      <c r="W842" t="s">
        <v>2490</v>
      </c>
      <c r="X842" t="s">
        <v>4</v>
      </c>
    </row>
    <row r="843" spans="1:24" x14ac:dyDescent="0.25">
      <c r="A843" s="211" t="s">
        <v>1289</v>
      </c>
      <c r="B843" s="207">
        <v>412</v>
      </c>
      <c r="C843" s="221">
        <v>1997</v>
      </c>
      <c r="D843" s="218" t="s">
        <v>28</v>
      </c>
      <c r="E843" s="218" t="s">
        <v>596</v>
      </c>
      <c r="F843" s="219" t="s">
        <v>4</v>
      </c>
      <c r="H843" t="str">
        <f t="shared" si="52"/>
        <v>1997</v>
      </c>
      <c r="I843" s="36" t="s">
        <v>2490</v>
      </c>
      <c r="J843" t="str">
        <f t="shared" si="53"/>
        <v>Feminino</v>
      </c>
      <c r="K843" s="36" t="s">
        <v>2490</v>
      </c>
      <c r="L843" t="str">
        <f t="shared" si="54"/>
        <v>2o kyu e acima</v>
      </c>
      <c r="M843" s="36" t="s">
        <v>2490</v>
      </c>
      <c r="N843" t="str">
        <f t="shared" si="55"/>
        <v>KUMITE</v>
      </c>
      <c r="R843" t="s">
        <v>2413</v>
      </c>
      <c r="S843" t="s">
        <v>2490</v>
      </c>
      <c r="T843" t="s">
        <v>28</v>
      </c>
      <c r="U843" t="s">
        <v>2490</v>
      </c>
      <c r="V843" t="s">
        <v>596</v>
      </c>
      <c r="W843" t="s">
        <v>2490</v>
      </c>
      <c r="X843" t="s">
        <v>4</v>
      </c>
    </row>
    <row r="844" spans="1:24" x14ac:dyDescent="0.25">
      <c r="A844" s="211" t="s">
        <v>1290</v>
      </c>
      <c r="B844" s="207">
        <v>412</v>
      </c>
      <c r="C844" s="221">
        <v>1998</v>
      </c>
      <c r="D844" s="218" t="s">
        <v>28</v>
      </c>
      <c r="E844" s="218" t="s">
        <v>596</v>
      </c>
      <c r="F844" s="219" t="s">
        <v>4</v>
      </c>
      <c r="H844" t="str">
        <f t="shared" si="52"/>
        <v>1998</v>
      </c>
      <c r="I844" s="36" t="s">
        <v>2490</v>
      </c>
      <c r="J844" t="str">
        <f t="shared" si="53"/>
        <v>Feminino</v>
      </c>
      <c r="K844" s="36" t="s">
        <v>2490</v>
      </c>
      <c r="L844" t="str">
        <f t="shared" si="54"/>
        <v>2o kyu e acima</v>
      </c>
      <c r="M844" s="36" t="s">
        <v>2490</v>
      </c>
      <c r="N844" t="str">
        <f t="shared" si="55"/>
        <v>KUMITE</v>
      </c>
      <c r="R844" t="s">
        <v>2414</v>
      </c>
      <c r="S844" t="s">
        <v>2490</v>
      </c>
      <c r="T844" t="s">
        <v>28</v>
      </c>
      <c r="U844" t="s">
        <v>2490</v>
      </c>
      <c r="V844" t="s">
        <v>596</v>
      </c>
      <c r="W844" t="s">
        <v>2490</v>
      </c>
      <c r="X844" t="s">
        <v>4</v>
      </c>
    </row>
    <row r="845" spans="1:24" x14ac:dyDescent="0.25">
      <c r="A845" s="211" t="s">
        <v>1291</v>
      </c>
      <c r="B845" s="207">
        <v>412</v>
      </c>
      <c r="C845" s="221">
        <v>1999</v>
      </c>
      <c r="D845" s="218" t="s">
        <v>28</v>
      </c>
      <c r="E845" s="218" t="s">
        <v>596</v>
      </c>
      <c r="F845" s="219" t="s">
        <v>4</v>
      </c>
      <c r="H845" t="str">
        <f t="shared" si="52"/>
        <v>1999</v>
      </c>
      <c r="I845" s="36" t="s">
        <v>2490</v>
      </c>
      <c r="J845" t="str">
        <f t="shared" si="53"/>
        <v>Feminino</v>
      </c>
      <c r="K845" s="36" t="s">
        <v>2490</v>
      </c>
      <c r="L845" t="str">
        <f t="shared" si="54"/>
        <v>2o kyu e acima</v>
      </c>
      <c r="M845" s="36" t="s">
        <v>2490</v>
      </c>
      <c r="N845" t="str">
        <f t="shared" si="55"/>
        <v>KUMITE</v>
      </c>
      <c r="R845" t="s">
        <v>2415</v>
      </c>
      <c r="S845" t="s">
        <v>2490</v>
      </c>
      <c r="T845" t="s">
        <v>28</v>
      </c>
      <c r="U845" t="s">
        <v>2490</v>
      </c>
      <c r="V845" t="s">
        <v>596</v>
      </c>
      <c r="W845" t="s">
        <v>2490</v>
      </c>
      <c r="X845" t="s">
        <v>4</v>
      </c>
    </row>
    <row r="846" spans="1:24" x14ac:dyDescent="0.25">
      <c r="A846" s="211" t="s">
        <v>1292</v>
      </c>
      <c r="B846" s="207">
        <v>412</v>
      </c>
      <c r="C846" s="221">
        <v>2000</v>
      </c>
      <c r="D846" s="218" t="s">
        <v>28</v>
      </c>
      <c r="E846" s="218" t="s">
        <v>596</v>
      </c>
      <c r="F846" s="219" t="s">
        <v>4</v>
      </c>
      <c r="H846" t="str">
        <f t="shared" si="52"/>
        <v>2000</v>
      </c>
      <c r="I846" s="36" t="s">
        <v>2490</v>
      </c>
      <c r="J846" t="str">
        <f t="shared" si="53"/>
        <v>Feminino</v>
      </c>
      <c r="K846" s="36" t="s">
        <v>2490</v>
      </c>
      <c r="L846" t="str">
        <f t="shared" si="54"/>
        <v>2o kyu e acima</v>
      </c>
      <c r="M846" s="36" t="s">
        <v>2490</v>
      </c>
      <c r="N846" t="str">
        <f t="shared" si="55"/>
        <v>KUMITE</v>
      </c>
      <c r="R846" t="s">
        <v>2416</v>
      </c>
      <c r="S846" t="s">
        <v>2490</v>
      </c>
      <c r="T846" t="s">
        <v>28</v>
      </c>
      <c r="U846" t="s">
        <v>2490</v>
      </c>
      <c r="V846" t="s">
        <v>596</v>
      </c>
      <c r="W846" t="s">
        <v>2490</v>
      </c>
      <c r="X846" t="s">
        <v>4</v>
      </c>
    </row>
    <row r="847" spans="1:24" x14ac:dyDescent="0.25">
      <c r="A847" s="211" t="s">
        <v>1293</v>
      </c>
      <c r="B847" s="207">
        <v>412</v>
      </c>
      <c r="C847" s="221">
        <v>2001</v>
      </c>
      <c r="D847" s="218" t="s">
        <v>28</v>
      </c>
      <c r="E847" s="218" t="s">
        <v>596</v>
      </c>
      <c r="F847" s="219" t="s">
        <v>4</v>
      </c>
      <c r="H847" t="str">
        <f t="shared" si="52"/>
        <v>2001</v>
      </c>
      <c r="I847" s="36" t="s">
        <v>2490</v>
      </c>
      <c r="J847" t="str">
        <f t="shared" si="53"/>
        <v>Feminino</v>
      </c>
      <c r="K847" s="36" t="s">
        <v>2490</v>
      </c>
      <c r="L847" t="str">
        <f t="shared" si="54"/>
        <v>2o kyu e acima</v>
      </c>
      <c r="M847" s="36" t="s">
        <v>2490</v>
      </c>
      <c r="N847" t="str">
        <f t="shared" si="55"/>
        <v>KUMITE</v>
      </c>
      <c r="R847" t="s">
        <v>2417</v>
      </c>
      <c r="S847" t="s">
        <v>2490</v>
      </c>
      <c r="T847" t="s">
        <v>28</v>
      </c>
      <c r="U847" t="s">
        <v>2490</v>
      </c>
      <c r="V847" t="s">
        <v>596</v>
      </c>
      <c r="W847" t="s">
        <v>2490</v>
      </c>
      <c r="X847" t="s">
        <v>4</v>
      </c>
    </row>
    <row r="848" spans="1:24" x14ac:dyDescent="0.25">
      <c r="A848" s="211" t="s">
        <v>1294</v>
      </c>
      <c r="B848" s="207">
        <v>412</v>
      </c>
      <c r="C848" s="221">
        <v>2002</v>
      </c>
      <c r="D848" s="218" t="s">
        <v>28</v>
      </c>
      <c r="E848" s="218" t="s">
        <v>596</v>
      </c>
      <c r="F848" s="219" t="s">
        <v>4</v>
      </c>
      <c r="H848" t="str">
        <f t="shared" si="52"/>
        <v>2002</v>
      </c>
      <c r="I848" s="36" t="s">
        <v>2490</v>
      </c>
      <c r="J848" t="str">
        <f t="shared" si="53"/>
        <v>Feminino</v>
      </c>
      <c r="K848" s="36" t="s">
        <v>2490</v>
      </c>
      <c r="L848" t="str">
        <f t="shared" si="54"/>
        <v>2o kyu e acima</v>
      </c>
      <c r="M848" s="36" t="s">
        <v>2490</v>
      </c>
      <c r="N848" t="str">
        <f t="shared" si="55"/>
        <v>KUMITE</v>
      </c>
      <c r="R848" t="s">
        <v>2418</v>
      </c>
      <c r="S848" t="s">
        <v>2490</v>
      </c>
      <c r="T848" t="s">
        <v>28</v>
      </c>
      <c r="U848" t="s">
        <v>2490</v>
      </c>
      <c r="V848" t="s">
        <v>596</v>
      </c>
      <c r="W848" t="s">
        <v>2490</v>
      </c>
      <c r="X848" t="s">
        <v>4</v>
      </c>
    </row>
    <row r="849" spans="1:24" x14ac:dyDescent="0.25">
      <c r="A849" s="211" t="s">
        <v>1295</v>
      </c>
      <c r="B849" s="207">
        <v>412</v>
      </c>
      <c r="C849" s="221">
        <v>2003</v>
      </c>
      <c r="D849" s="218" t="s">
        <v>28</v>
      </c>
      <c r="E849" s="218" t="s">
        <v>596</v>
      </c>
      <c r="F849" s="219" t="s">
        <v>4</v>
      </c>
      <c r="H849" t="str">
        <f t="shared" si="52"/>
        <v>2003</v>
      </c>
      <c r="I849" s="36" t="s">
        <v>2490</v>
      </c>
      <c r="J849" t="str">
        <f t="shared" si="53"/>
        <v>Feminino</v>
      </c>
      <c r="K849" s="36" t="s">
        <v>2490</v>
      </c>
      <c r="L849" t="str">
        <f t="shared" si="54"/>
        <v>2o kyu e acima</v>
      </c>
      <c r="M849" s="36" t="s">
        <v>2490</v>
      </c>
      <c r="N849" t="str">
        <f t="shared" si="55"/>
        <v>KUMITE</v>
      </c>
      <c r="R849" t="s">
        <v>2419</v>
      </c>
      <c r="S849" t="s">
        <v>2490</v>
      </c>
      <c r="T849" t="s">
        <v>28</v>
      </c>
      <c r="U849" t="s">
        <v>2490</v>
      </c>
      <c r="V849" t="s">
        <v>596</v>
      </c>
      <c r="W849" t="s">
        <v>2490</v>
      </c>
      <c r="X849" t="s">
        <v>4</v>
      </c>
    </row>
    <row r="850" spans="1:24" x14ac:dyDescent="0.25">
      <c r="A850" s="211" t="s">
        <v>1296</v>
      </c>
      <c r="B850" s="207">
        <v>412</v>
      </c>
      <c r="C850" s="221">
        <v>2004</v>
      </c>
      <c r="D850" s="218" t="s">
        <v>28</v>
      </c>
      <c r="E850" s="218" t="s">
        <v>596</v>
      </c>
      <c r="F850" s="219" t="s">
        <v>4</v>
      </c>
      <c r="H850" t="str">
        <f t="shared" si="52"/>
        <v>2004</v>
      </c>
      <c r="I850" s="36" t="s">
        <v>2490</v>
      </c>
      <c r="J850" t="str">
        <f t="shared" si="53"/>
        <v>Feminino</v>
      </c>
      <c r="K850" s="36" t="s">
        <v>2490</v>
      </c>
      <c r="L850" t="str">
        <f t="shared" si="54"/>
        <v>2o kyu e acima</v>
      </c>
      <c r="M850" s="36" t="s">
        <v>2490</v>
      </c>
      <c r="N850" t="str">
        <f t="shared" si="55"/>
        <v>KUMITE</v>
      </c>
      <c r="R850" t="s">
        <v>2420</v>
      </c>
      <c r="S850" t="s">
        <v>2490</v>
      </c>
      <c r="T850" t="s">
        <v>28</v>
      </c>
      <c r="U850" t="s">
        <v>2490</v>
      </c>
      <c r="V850" t="s">
        <v>596</v>
      </c>
      <c r="W850" t="s">
        <v>2490</v>
      </c>
      <c r="X850" t="s">
        <v>4</v>
      </c>
    </row>
    <row r="851" spans="1:24" x14ac:dyDescent="0.25">
      <c r="A851" s="211" t="s">
        <v>1243</v>
      </c>
      <c r="B851" s="207">
        <v>412</v>
      </c>
      <c r="C851" s="221">
        <v>2005</v>
      </c>
      <c r="D851" s="218" t="s">
        <v>28</v>
      </c>
      <c r="E851" s="218" t="s">
        <v>596</v>
      </c>
      <c r="F851" s="219" t="s">
        <v>4</v>
      </c>
      <c r="H851" t="str">
        <f t="shared" si="52"/>
        <v>2005</v>
      </c>
      <c r="I851" s="36" t="s">
        <v>2490</v>
      </c>
      <c r="J851" t="str">
        <f t="shared" si="53"/>
        <v>Feminino</v>
      </c>
      <c r="K851" s="36" t="s">
        <v>2490</v>
      </c>
      <c r="L851" t="str">
        <f t="shared" si="54"/>
        <v>2o kyu e acima</v>
      </c>
      <c r="M851" s="36" t="s">
        <v>2490</v>
      </c>
      <c r="N851" t="str">
        <f t="shared" si="55"/>
        <v>KUMITE</v>
      </c>
      <c r="R851" t="s">
        <v>2421</v>
      </c>
      <c r="S851" t="s">
        <v>2490</v>
      </c>
      <c r="T851" t="s">
        <v>28</v>
      </c>
      <c r="U851" t="s">
        <v>2490</v>
      </c>
      <c r="V851" t="s">
        <v>596</v>
      </c>
      <c r="W851" t="s">
        <v>2490</v>
      </c>
      <c r="X851" t="s">
        <v>4</v>
      </c>
    </row>
    <row r="852" spans="1:24" x14ac:dyDescent="0.25">
      <c r="A852" s="211" t="s">
        <v>1244</v>
      </c>
      <c r="B852" s="207">
        <v>412</v>
      </c>
      <c r="C852" s="221">
        <v>2006</v>
      </c>
      <c r="D852" s="218" t="s">
        <v>28</v>
      </c>
      <c r="E852" s="218" t="s">
        <v>596</v>
      </c>
      <c r="F852" s="219" t="s">
        <v>4</v>
      </c>
      <c r="H852" t="str">
        <f t="shared" si="52"/>
        <v>2006</v>
      </c>
      <c r="I852" s="36" t="s">
        <v>2490</v>
      </c>
      <c r="J852" t="str">
        <f t="shared" si="53"/>
        <v>Feminino</v>
      </c>
      <c r="K852" s="36" t="s">
        <v>2490</v>
      </c>
      <c r="L852" t="str">
        <f t="shared" si="54"/>
        <v>2o kyu e acima</v>
      </c>
      <c r="M852" s="36" t="s">
        <v>2490</v>
      </c>
      <c r="N852" t="str">
        <f t="shared" si="55"/>
        <v>KUMITE</v>
      </c>
      <c r="R852" t="s">
        <v>2422</v>
      </c>
      <c r="S852" t="s">
        <v>2490</v>
      </c>
      <c r="T852" t="s">
        <v>28</v>
      </c>
      <c r="U852" t="s">
        <v>2490</v>
      </c>
      <c r="V852" t="s">
        <v>596</v>
      </c>
      <c r="W852" t="s">
        <v>2490</v>
      </c>
      <c r="X852" t="s">
        <v>4</v>
      </c>
    </row>
    <row r="853" spans="1:24" x14ac:dyDescent="0.25">
      <c r="A853" s="211" t="s">
        <v>1388</v>
      </c>
      <c r="B853" s="207">
        <v>412</v>
      </c>
      <c r="C853" s="221">
        <v>2007</v>
      </c>
      <c r="D853" s="218" t="s">
        <v>28</v>
      </c>
      <c r="E853" s="218" t="s">
        <v>596</v>
      </c>
      <c r="F853" s="219" t="s">
        <v>4</v>
      </c>
      <c r="H853" t="str">
        <f t="shared" si="52"/>
        <v>2007</v>
      </c>
      <c r="I853" s="36" t="s">
        <v>2490</v>
      </c>
      <c r="J853" t="str">
        <f t="shared" si="53"/>
        <v>Feminino</v>
      </c>
      <c r="K853" s="36" t="s">
        <v>2490</v>
      </c>
      <c r="L853" t="str">
        <f t="shared" si="54"/>
        <v>2o kyu e acima</v>
      </c>
      <c r="M853" s="36" t="s">
        <v>2490</v>
      </c>
      <c r="N853" t="str">
        <f t="shared" si="55"/>
        <v>KUMITE</v>
      </c>
      <c r="R853" t="s">
        <v>2423</v>
      </c>
      <c r="S853" t="s">
        <v>2490</v>
      </c>
      <c r="T853" t="s">
        <v>28</v>
      </c>
      <c r="U853" t="s">
        <v>2490</v>
      </c>
      <c r="V853" t="s">
        <v>596</v>
      </c>
      <c r="W853" t="s">
        <v>2490</v>
      </c>
      <c r="X853" t="s">
        <v>4</v>
      </c>
    </row>
    <row r="854" spans="1:24" x14ac:dyDescent="0.25">
      <c r="A854" s="211" t="s">
        <v>2535</v>
      </c>
      <c r="B854" s="207">
        <v>412</v>
      </c>
      <c r="C854" s="221">
        <v>2008</v>
      </c>
      <c r="D854" s="218" t="s">
        <v>28</v>
      </c>
      <c r="E854" s="218" t="s">
        <v>596</v>
      </c>
      <c r="F854" s="219" t="s">
        <v>4</v>
      </c>
      <c r="H854" t="str">
        <f t="shared" si="52"/>
        <v>2008</v>
      </c>
      <c r="I854" s="36" t="s">
        <v>2490</v>
      </c>
      <c r="J854" t="str">
        <f t="shared" si="53"/>
        <v>Feminino</v>
      </c>
      <c r="K854" s="36" t="s">
        <v>2490</v>
      </c>
      <c r="L854" t="str">
        <f t="shared" si="54"/>
        <v>2o kyu e acima</v>
      </c>
      <c r="M854" s="36" t="s">
        <v>2490</v>
      </c>
      <c r="N854" t="str">
        <f t="shared" si="55"/>
        <v>KUMITE</v>
      </c>
      <c r="R854" t="s">
        <v>2405</v>
      </c>
      <c r="S854" t="s">
        <v>2490</v>
      </c>
      <c r="T854" t="s">
        <v>28</v>
      </c>
      <c r="U854" t="s">
        <v>2490</v>
      </c>
      <c r="V854" t="s">
        <v>596</v>
      </c>
      <c r="W854" t="s">
        <v>2490</v>
      </c>
      <c r="X854" t="s">
        <v>4</v>
      </c>
    </row>
    <row r="855" spans="1:24" x14ac:dyDescent="0.25">
      <c r="A855" s="211" t="s">
        <v>1309</v>
      </c>
      <c r="B855" s="226">
        <v>413</v>
      </c>
      <c r="C855" s="221">
        <v>1992</v>
      </c>
      <c r="D855" s="228" t="s">
        <v>28</v>
      </c>
      <c r="E855" s="228" t="s">
        <v>596</v>
      </c>
      <c r="F855" s="229" t="s">
        <v>4</v>
      </c>
      <c r="H855" t="str">
        <f t="shared" si="52"/>
        <v>1992</v>
      </c>
      <c r="I855" s="36" t="s">
        <v>2490</v>
      </c>
      <c r="J855" t="str">
        <f t="shared" si="53"/>
        <v>Feminino</v>
      </c>
      <c r="K855" s="36" t="s">
        <v>2490</v>
      </c>
      <c r="L855" t="str">
        <f t="shared" si="54"/>
        <v>2o kyu e acima</v>
      </c>
      <c r="M855" s="36" t="s">
        <v>2490</v>
      </c>
      <c r="N855" t="str">
        <f t="shared" si="55"/>
        <v>KUMITE</v>
      </c>
      <c r="R855" t="s">
        <v>2408</v>
      </c>
      <c r="S855" t="s">
        <v>2490</v>
      </c>
      <c r="T855" t="s">
        <v>28</v>
      </c>
      <c r="U855" t="s">
        <v>2490</v>
      </c>
      <c r="V855" t="s">
        <v>596</v>
      </c>
      <c r="W855" t="s">
        <v>2490</v>
      </c>
      <c r="X855" t="s">
        <v>4</v>
      </c>
    </row>
    <row r="856" spans="1:24" x14ac:dyDescent="0.25">
      <c r="A856" s="211" t="s">
        <v>1310</v>
      </c>
      <c r="B856" s="226">
        <v>413</v>
      </c>
      <c r="C856" s="221">
        <v>1993</v>
      </c>
      <c r="D856" s="228" t="s">
        <v>28</v>
      </c>
      <c r="E856" s="228" t="s">
        <v>596</v>
      </c>
      <c r="F856" s="229" t="s">
        <v>4</v>
      </c>
      <c r="H856" t="str">
        <f t="shared" si="52"/>
        <v>1993</v>
      </c>
      <c r="I856" s="36" t="s">
        <v>2490</v>
      </c>
      <c r="J856" t="str">
        <f t="shared" si="53"/>
        <v>Feminino</v>
      </c>
      <c r="K856" s="36" t="s">
        <v>2490</v>
      </c>
      <c r="L856" t="str">
        <f t="shared" si="54"/>
        <v>2o kyu e acima</v>
      </c>
      <c r="M856" s="36" t="s">
        <v>2490</v>
      </c>
      <c r="N856" t="str">
        <f t="shared" si="55"/>
        <v>KUMITE</v>
      </c>
      <c r="R856" t="s">
        <v>2409</v>
      </c>
      <c r="S856" t="s">
        <v>2490</v>
      </c>
      <c r="T856" t="s">
        <v>28</v>
      </c>
      <c r="U856" t="s">
        <v>2490</v>
      </c>
      <c r="V856" t="s">
        <v>596</v>
      </c>
      <c r="W856" t="s">
        <v>2490</v>
      </c>
      <c r="X856" t="s">
        <v>4</v>
      </c>
    </row>
    <row r="857" spans="1:24" x14ac:dyDescent="0.25">
      <c r="A857" s="211" t="s">
        <v>1311</v>
      </c>
      <c r="B857" s="226">
        <v>413</v>
      </c>
      <c r="C857" s="221">
        <v>1994</v>
      </c>
      <c r="D857" s="228" t="s">
        <v>28</v>
      </c>
      <c r="E857" s="228" t="s">
        <v>596</v>
      </c>
      <c r="F857" s="229" t="s">
        <v>4</v>
      </c>
      <c r="H857" t="str">
        <f t="shared" si="52"/>
        <v>1994</v>
      </c>
      <c r="I857" s="36" t="s">
        <v>2490</v>
      </c>
      <c r="J857" t="str">
        <f t="shared" si="53"/>
        <v>Feminino</v>
      </c>
      <c r="K857" s="36" t="s">
        <v>2490</v>
      </c>
      <c r="L857" t="str">
        <f t="shared" si="54"/>
        <v>2o kyu e acima</v>
      </c>
      <c r="M857" s="36" t="s">
        <v>2490</v>
      </c>
      <c r="N857" t="str">
        <f t="shared" si="55"/>
        <v>KUMITE</v>
      </c>
      <c r="R857" t="s">
        <v>2410</v>
      </c>
      <c r="S857" t="s">
        <v>2490</v>
      </c>
      <c r="T857" t="s">
        <v>28</v>
      </c>
      <c r="U857" t="s">
        <v>2490</v>
      </c>
      <c r="V857" t="s">
        <v>596</v>
      </c>
      <c r="W857" t="s">
        <v>2490</v>
      </c>
      <c r="X857" t="s">
        <v>4</v>
      </c>
    </row>
    <row r="858" spans="1:24" x14ac:dyDescent="0.25">
      <c r="A858" s="211" t="s">
        <v>1312</v>
      </c>
      <c r="B858" s="226">
        <v>413</v>
      </c>
      <c r="C858" s="221">
        <v>1995</v>
      </c>
      <c r="D858" s="228" t="s">
        <v>28</v>
      </c>
      <c r="E858" s="228" t="s">
        <v>596</v>
      </c>
      <c r="F858" s="229" t="s">
        <v>4</v>
      </c>
      <c r="H858" t="str">
        <f t="shared" si="52"/>
        <v>1995</v>
      </c>
      <c r="I858" s="36" t="s">
        <v>2490</v>
      </c>
      <c r="J858" t="str">
        <f t="shared" si="53"/>
        <v>Feminino</v>
      </c>
      <c r="K858" s="36" t="s">
        <v>2490</v>
      </c>
      <c r="L858" t="str">
        <f t="shared" si="54"/>
        <v>2o kyu e acima</v>
      </c>
      <c r="M858" s="36" t="s">
        <v>2490</v>
      </c>
      <c r="N858" t="str">
        <f t="shared" si="55"/>
        <v>KUMITE</v>
      </c>
      <c r="R858" t="s">
        <v>2411</v>
      </c>
      <c r="S858" t="s">
        <v>2490</v>
      </c>
      <c r="T858" t="s">
        <v>28</v>
      </c>
      <c r="U858" t="s">
        <v>2490</v>
      </c>
      <c r="V858" t="s">
        <v>596</v>
      </c>
      <c r="W858" t="s">
        <v>2490</v>
      </c>
      <c r="X858" t="s">
        <v>4</v>
      </c>
    </row>
    <row r="859" spans="1:24" x14ac:dyDescent="0.25">
      <c r="A859" s="211" t="s">
        <v>1313</v>
      </c>
      <c r="B859" s="226">
        <v>413</v>
      </c>
      <c r="C859" s="221">
        <v>1996</v>
      </c>
      <c r="D859" s="228" t="s">
        <v>28</v>
      </c>
      <c r="E859" s="228" t="s">
        <v>596</v>
      </c>
      <c r="F859" s="229" t="s">
        <v>4</v>
      </c>
      <c r="H859" t="str">
        <f t="shared" si="52"/>
        <v>1996</v>
      </c>
      <c r="I859" s="36" t="s">
        <v>2490</v>
      </c>
      <c r="J859" t="str">
        <f t="shared" si="53"/>
        <v>Feminino</v>
      </c>
      <c r="K859" s="36" t="s">
        <v>2490</v>
      </c>
      <c r="L859" t="str">
        <f t="shared" si="54"/>
        <v>2o kyu e acima</v>
      </c>
      <c r="M859" s="36" t="s">
        <v>2490</v>
      </c>
      <c r="N859" t="str">
        <f t="shared" si="55"/>
        <v>KUMITE</v>
      </c>
      <c r="R859" t="s">
        <v>2412</v>
      </c>
      <c r="S859" t="s">
        <v>2490</v>
      </c>
      <c r="T859" t="s">
        <v>28</v>
      </c>
      <c r="U859" t="s">
        <v>2490</v>
      </c>
      <c r="V859" t="s">
        <v>596</v>
      </c>
      <c r="W859" t="s">
        <v>2490</v>
      </c>
      <c r="X859" t="s">
        <v>4</v>
      </c>
    </row>
    <row r="860" spans="1:24" x14ac:dyDescent="0.25">
      <c r="A860" s="211" t="s">
        <v>1314</v>
      </c>
      <c r="B860" s="226">
        <v>413</v>
      </c>
      <c r="C860" s="221">
        <v>1997</v>
      </c>
      <c r="D860" s="228" t="s">
        <v>28</v>
      </c>
      <c r="E860" s="228" t="s">
        <v>596</v>
      </c>
      <c r="F860" s="229" t="s">
        <v>4</v>
      </c>
      <c r="H860" t="str">
        <f t="shared" si="52"/>
        <v>1997</v>
      </c>
      <c r="I860" s="36" t="s">
        <v>2490</v>
      </c>
      <c r="J860" t="str">
        <f t="shared" si="53"/>
        <v>Feminino</v>
      </c>
      <c r="K860" s="36" t="s">
        <v>2490</v>
      </c>
      <c r="L860" t="str">
        <f t="shared" si="54"/>
        <v>2o kyu e acima</v>
      </c>
      <c r="M860" s="36" t="s">
        <v>2490</v>
      </c>
      <c r="N860" t="str">
        <f t="shared" si="55"/>
        <v>KUMITE</v>
      </c>
      <c r="R860" t="s">
        <v>2413</v>
      </c>
      <c r="S860" t="s">
        <v>2490</v>
      </c>
      <c r="T860" t="s">
        <v>28</v>
      </c>
      <c r="U860" t="s">
        <v>2490</v>
      </c>
      <c r="V860" t="s">
        <v>596</v>
      </c>
      <c r="W860" t="s">
        <v>2490</v>
      </c>
      <c r="X860" t="s">
        <v>4</v>
      </c>
    </row>
    <row r="861" spans="1:24" x14ac:dyDescent="0.25">
      <c r="A861" s="211" t="s">
        <v>1315</v>
      </c>
      <c r="B861" s="226">
        <v>413</v>
      </c>
      <c r="C861" s="221">
        <v>1998</v>
      </c>
      <c r="D861" s="228" t="s">
        <v>28</v>
      </c>
      <c r="E861" s="228" t="s">
        <v>596</v>
      </c>
      <c r="F861" s="229" t="s">
        <v>4</v>
      </c>
      <c r="H861" t="str">
        <f t="shared" si="52"/>
        <v>1998</v>
      </c>
      <c r="I861" s="36" t="s">
        <v>2490</v>
      </c>
      <c r="J861" t="str">
        <f t="shared" si="53"/>
        <v>Feminino</v>
      </c>
      <c r="K861" s="36" t="s">
        <v>2490</v>
      </c>
      <c r="L861" t="str">
        <f t="shared" si="54"/>
        <v>2o kyu e acima</v>
      </c>
      <c r="M861" s="36" t="s">
        <v>2490</v>
      </c>
      <c r="N861" t="str">
        <f t="shared" si="55"/>
        <v>KUMITE</v>
      </c>
      <c r="R861" t="s">
        <v>2414</v>
      </c>
      <c r="S861" t="s">
        <v>2490</v>
      </c>
      <c r="T861" t="s">
        <v>28</v>
      </c>
      <c r="U861" t="s">
        <v>2490</v>
      </c>
      <c r="V861" t="s">
        <v>596</v>
      </c>
      <c r="W861" t="s">
        <v>2490</v>
      </c>
      <c r="X861" t="s">
        <v>4</v>
      </c>
    </row>
    <row r="862" spans="1:24" x14ac:dyDescent="0.25">
      <c r="A862" s="211" t="s">
        <v>1316</v>
      </c>
      <c r="B862" s="226">
        <v>413</v>
      </c>
      <c r="C862" s="221">
        <v>1999</v>
      </c>
      <c r="D862" s="228" t="s">
        <v>28</v>
      </c>
      <c r="E862" s="228" t="s">
        <v>596</v>
      </c>
      <c r="F862" s="229" t="s">
        <v>4</v>
      </c>
      <c r="H862" t="str">
        <f t="shared" si="52"/>
        <v>1999</v>
      </c>
      <c r="I862" s="36" t="s">
        <v>2490</v>
      </c>
      <c r="J862" t="str">
        <f t="shared" si="53"/>
        <v>Feminino</v>
      </c>
      <c r="K862" s="36" t="s">
        <v>2490</v>
      </c>
      <c r="L862" t="str">
        <f t="shared" si="54"/>
        <v>2o kyu e acima</v>
      </c>
      <c r="M862" s="36" t="s">
        <v>2490</v>
      </c>
      <c r="N862" t="str">
        <f t="shared" si="55"/>
        <v>KUMITE</v>
      </c>
      <c r="R862" t="s">
        <v>2415</v>
      </c>
      <c r="S862" t="s">
        <v>2490</v>
      </c>
      <c r="T862" t="s">
        <v>28</v>
      </c>
      <c r="U862" t="s">
        <v>2490</v>
      </c>
      <c r="V862" t="s">
        <v>596</v>
      </c>
      <c r="W862" t="s">
        <v>2490</v>
      </c>
      <c r="X862" t="s">
        <v>4</v>
      </c>
    </row>
    <row r="863" spans="1:24" x14ac:dyDescent="0.25">
      <c r="A863" s="211" t="s">
        <v>1317</v>
      </c>
      <c r="B863" s="226">
        <v>413</v>
      </c>
      <c r="C863" s="221">
        <v>2000</v>
      </c>
      <c r="D863" s="228" t="s">
        <v>28</v>
      </c>
      <c r="E863" s="228" t="s">
        <v>596</v>
      </c>
      <c r="F863" s="229" t="s">
        <v>4</v>
      </c>
      <c r="H863" t="str">
        <f t="shared" si="52"/>
        <v>2000</v>
      </c>
      <c r="I863" s="36" t="s">
        <v>2490</v>
      </c>
      <c r="J863" t="str">
        <f t="shared" si="53"/>
        <v>Feminino</v>
      </c>
      <c r="K863" s="36" t="s">
        <v>2490</v>
      </c>
      <c r="L863" t="str">
        <f t="shared" si="54"/>
        <v>2o kyu e acima</v>
      </c>
      <c r="M863" s="36" t="s">
        <v>2490</v>
      </c>
      <c r="N863" t="str">
        <f t="shared" si="55"/>
        <v>KUMITE</v>
      </c>
      <c r="R863" t="s">
        <v>2416</v>
      </c>
      <c r="S863" t="s">
        <v>2490</v>
      </c>
      <c r="T863" t="s">
        <v>28</v>
      </c>
      <c r="U863" t="s">
        <v>2490</v>
      </c>
      <c r="V863" t="s">
        <v>596</v>
      </c>
      <c r="W863" t="s">
        <v>2490</v>
      </c>
      <c r="X863" t="s">
        <v>4</v>
      </c>
    </row>
    <row r="864" spans="1:24" x14ac:dyDescent="0.25">
      <c r="A864" s="211" t="s">
        <v>1318</v>
      </c>
      <c r="B864" s="226">
        <v>413</v>
      </c>
      <c r="C864" s="221">
        <v>2001</v>
      </c>
      <c r="D864" s="228" t="s">
        <v>28</v>
      </c>
      <c r="E864" s="228" t="s">
        <v>596</v>
      </c>
      <c r="F864" s="229" t="s">
        <v>4</v>
      </c>
      <c r="H864" t="str">
        <f t="shared" si="52"/>
        <v>2001</v>
      </c>
      <c r="I864" s="36" t="s">
        <v>2490</v>
      </c>
      <c r="J864" t="str">
        <f t="shared" si="53"/>
        <v>Feminino</v>
      </c>
      <c r="K864" s="36" t="s">
        <v>2490</v>
      </c>
      <c r="L864" t="str">
        <f t="shared" si="54"/>
        <v>2o kyu e acima</v>
      </c>
      <c r="M864" s="36" t="s">
        <v>2490</v>
      </c>
      <c r="N864" t="str">
        <f t="shared" si="55"/>
        <v>KUMITE</v>
      </c>
      <c r="R864" t="s">
        <v>2417</v>
      </c>
      <c r="S864" t="s">
        <v>2490</v>
      </c>
      <c r="T864" t="s">
        <v>28</v>
      </c>
      <c r="U864" t="s">
        <v>2490</v>
      </c>
      <c r="V864" t="s">
        <v>596</v>
      </c>
      <c r="W864" t="s">
        <v>2490</v>
      </c>
      <c r="X864" t="s">
        <v>4</v>
      </c>
    </row>
    <row r="865" spans="1:24" x14ac:dyDescent="0.25">
      <c r="A865" s="211" t="s">
        <v>1319</v>
      </c>
      <c r="B865" s="226">
        <v>413</v>
      </c>
      <c r="C865" s="221">
        <v>2002</v>
      </c>
      <c r="D865" s="228" t="s">
        <v>28</v>
      </c>
      <c r="E865" s="228" t="s">
        <v>596</v>
      </c>
      <c r="F865" s="229" t="s">
        <v>4</v>
      </c>
      <c r="H865" t="str">
        <f t="shared" si="52"/>
        <v>2002</v>
      </c>
      <c r="I865" s="36" t="s">
        <v>2490</v>
      </c>
      <c r="J865" t="str">
        <f t="shared" si="53"/>
        <v>Feminino</v>
      </c>
      <c r="K865" s="36" t="s">
        <v>2490</v>
      </c>
      <c r="L865" t="str">
        <f t="shared" si="54"/>
        <v>2o kyu e acima</v>
      </c>
      <c r="M865" s="36" t="s">
        <v>2490</v>
      </c>
      <c r="N865" t="str">
        <f t="shared" si="55"/>
        <v>KUMITE</v>
      </c>
      <c r="R865" t="s">
        <v>2418</v>
      </c>
      <c r="S865" t="s">
        <v>2490</v>
      </c>
      <c r="T865" t="s">
        <v>28</v>
      </c>
      <c r="U865" t="s">
        <v>2490</v>
      </c>
      <c r="V865" t="s">
        <v>596</v>
      </c>
      <c r="W865" t="s">
        <v>2490</v>
      </c>
      <c r="X865" t="s">
        <v>4</v>
      </c>
    </row>
    <row r="866" spans="1:24" x14ac:dyDescent="0.25">
      <c r="A866" s="211" t="s">
        <v>1320</v>
      </c>
      <c r="B866" s="226">
        <v>413</v>
      </c>
      <c r="C866" s="221">
        <v>2003</v>
      </c>
      <c r="D866" s="228" t="s">
        <v>28</v>
      </c>
      <c r="E866" s="228" t="s">
        <v>596</v>
      </c>
      <c r="F866" s="229" t="s">
        <v>4</v>
      </c>
      <c r="H866" t="str">
        <f t="shared" si="52"/>
        <v>2003</v>
      </c>
      <c r="I866" s="36" t="s">
        <v>2490</v>
      </c>
      <c r="J866" t="str">
        <f t="shared" si="53"/>
        <v>Feminino</v>
      </c>
      <c r="K866" s="36" t="s">
        <v>2490</v>
      </c>
      <c r="L866" t="str">
        <f t="shared" si="54"/>
        <v>2o kyu e acima</v>
      </c>
      <c r="M866" s="36" t="s">
        <v>2490</v>
      </c>
      <c r="N866" t="str">
        <f t="shared" si="55"/>
        <v>KUMITE</v>
      </c>
      <c r="R866" t="s">
        <v>2419</v>
      </c>
      <c r="S866" t="s">
        <v>2490</v>
      </c>
      <c r="T866" t="s">
        <v>28</v>
      </c>
      <c r="U866" t="s">
        <v>2490</v>
      </c>
      <c r="V866" t="s">
        <v>596</v>
      </c>
      <c r="W866" t="s">
        <v>2490</v>
      </c>
      <c r="X866" t="s">
        <v>4</v>
      </c>
    </row>
    <row r="867" spans="1:24" x14ac:dyDescent="0.25">
      <c r="A867" s="211" t="s">
        <v>1321</v>
      </c>
      <c r="B867" s="226">
        <v>413</v>
      </c>
      <c r="C867" s="221">
        <v>2004</v>
      </c>
      <c r="D867" s="228" t="s">
        <v>28</v>
      </c>
      <c r="E867" s="228" t="s">
        <v>596</v>
      </c>
      <c r="F867" s="229" t="s">
        <v>4</v>
      </c>
      <c r="H867" t="str">
        <f t="shared" si="52"/>
        <v>2004</v>
      </c>
      <c r="I867" s="36" t="s">
        <v>2490</v>
      </c>
      <c r="J867" t="str">
        <f t="shared" si="53"/>
        <v>Feminino</v>
      </c>
      <c r="K867" s="36" t="s">
        <v>2490</v>
      </c>
      <c r="L867" t="str">
        <f t="shared" si="54"/>
        <v>2o kyu e acima</v>
      </c>
      <c r="M867" s="36" t="s">
        <v>2490</v>
      </c>
      <c r="N867" t="str">
        <f t="shared" si="55"/>
        <v>KUMITE</v>
      </c>
      <c r="R867" t="s">
        <v>2420</v>
      </c>
      <c r="S867" t="s">
        <v>2490</v>
      </c>
      <c r="T867" t="s">
        <v>28</v>
      </c>
      <c r="U867" t="s">
        <v>2490</v>
      </c>
      <c r="V867" t="s">
        <v>596</v>
      </c>
      <c r="W867" t="s">
        <v>2490</v>
      </c>
      <c r="X867" t="s">
        <v>4</v>
      </c>
    </row>
    <row r="868" spans="1:24" x14ac:dyDescent="0.25">
      <c r="A868" s="211" t="s">
        <v>1245</v>
      </c>
      <c r="B868" s="226">
        <v>413</v>
      </c>
      <c r="C868" s="221">
        <v>2005</v>
      </c>
      <c r="D868" s="228" t="s">
        <v>28</v>
      </c>
      <c r="E868" s="228" t="s">
        <v>596</v>
      </c>
      <c r="F868" s="229" t="s">
        <v>4</v>
      </c>
      <c r="H868" t="str">
        <f t="shared" si="52"/>
        <v>2005</v>
      </c>
      <c r="I868" s="36" t="s">
        <v>2490</v>
      </c>
      <c r="J868" t="str">
        <f t="shared" si="53"/>
        <v>Feminino</v>
      </c>
      <c r="K868" s="36" t="s">
        <v>2490</v>
      </c>
      <c r="L868" t="str">
        <f t="shared" si="54"/>
        <v>2o kyu e acima</v>
      </c>
      <c r="M868" s="36" t="s">
        <v>2490</v>
      </c>
      <c r="N868" t="str">
        <f t="shared" si="55"/>
        <v>KUMITE</v>
      </c>
      <c r="R868" t="s">
        <v>2421</v>
      </c>
      <c r="S868" t="s">
        <v>2490</v>
      </c>
      <c r="T868" t="s">
        <v>28</v>
      </c>
      <c r="U868" t="s">
        <v>2490</v>
      </c>
      <c r="V868" t="s">
        <v>596</v>
      </c>
      <c r="W868" t="s">
        <v>2490</v>
      </c>
      <c r="X868" t="s">
        <v>4</v>
      </c>
    </row>
    <row r="869" spans="1:24" x14ac:dyDescent="0.25">
      <c r="A869" s="211" t="s">
        <v>1246</v>
      </c>
      <c r="B869" s="226">
        <v>413</v>
      </c>
      <c r="C869" s="221">
        <v>2006</v>
      </c>
      <c r="D869" s="228" t="s">
        <v>28</v>
      </c>
      <c r="E869" s="228" t="s">
        <v>596</v>
      </c>
      <c r="F869" s="229" t="s">
        <v>4</v>
      </c>
      <c r="H869" t="str">
        <f t="shared" si="52"/>
        <v>2006</v>
      </c>
      <c r="I869" s="36" t="s">
        <v>2490</v>
      </c>
      <c r="J869" t="str">
        <f t="shared" si="53"/>
        <v>Feminino</v>
      </c>
      <c r="K869" s="36" t="s">
        <v>2490</v>
      </c>
      <c r="L869" t="str">
        <f t="shared" si="54"/>
        <v>2o kyu e acima</v>
      </c>
      <c r="M869" s="36" t="s">
        <v>2490</v>
      </c>
      <c r="N869" t="str">
        <f t="shared" si="55"/>
        <v>KUMITE</v>
      </c>
      <c r="R869" t="s">
        <v>2422</v>
      </c>
      <c r="S869" t="s">
        <v>2490</v>
      </c>
      <c r="T869" t="s">
        <v>28</v>
      </c>
      <c r="U869" t="s">
        <v>2490</v>
      </c>
      <c r="V869" t="s">
        <v>596</v>
      </c>
      <c r="W869" t="s">
        <v>2490</v>
      </c>
      <c r="X869" t="s">
        <v>4</v>
      </c>
    </row>
    <row r="870" spans="1:24" x14ac:dyDescent="0.25">
      <c r="A870" s="211" t="s">
        <v>1389</v>
      </c>
      <c r="B870" s="226">
        <v>413</v>
      </c>
      <c r="C870" s="221">
        <v>2007</v>
      </c>
      <c r="D870" s="228" t="s">
        <v>28</v>
      </c>
      <c r="E870" s="228" t="s">
        <v>596</v>
      </c>
      <c r="F870" s="229" t="s">
        <v>4</v>
      </c>
      <c r="H870" t="str">
        <f t="shared" si="52"/>
        <v>2007</v>
      </c>
      <c r="I870" s="36" t="s">
        <v>2490</v>
      </c>
      <c r="J870" t="str">
        <f t="shared" si="53"/>
        <v>Feminino</v>
      </c>
      <c r="K870" s="36" t="s">
        <v>2490</v>
      </c>
      <c r="L870" t="str">
        <f t="shared" si="54"/>
        <v>2o kyu e acima</v>
      </c>
      <c r="M870" s="36" t="s">
        <v>2490</v>
      </c>
      <c r="N870" t="str">
        <f t="shared" si="55"/>
        <v>KUMITE</v>
      </c>
      <c r="R870" t="s">
        <v>2423</v>
      </c>
      <c r="S870" t="s">
        <v>2490</v>
      </c>
      <c r="T870" t="s">
        <v>28</v>
      </c>
      <c r="U870" t="s">
        <v>2490</v>
      </c>
      <c r="V870" t="s">
        <v>596</v>
      </c>
      <c r="W870" t="s">
        <v>2490</v>
      </c>
      <c r="X870" t="s">
        <v>4</v>
      </c>
    </row>
    <row r="871" spans="1:24" x14ac:dyDescent="0.25">
      <c r="A871" s="211" t="s">
        <v>2536</v>
      </c>
      <c r="B871" s="226">
        <v>413</v>
      </c>
      <c r="C871" s="221">
        <v>2008</v>
      </c>
      <c r="D871" s="228" t="s">
        <v>28</v>
      </c>
      <c r="E871" s="228" t="s">
        <v>596</v>
      </c>
      <c r="F871" s="229" t="s">
        <v>4</v>
      </c>
      <c r="H871" t="str">
        <f t="shared" si="52"/>
        <v>2008</v>
      </c>
      <c r="I871" s="36" t="s">
        <v>2490</v>
      </c>
      <c r="J871" t="str">
        <f t="shared" si="53"/>
        <v>Feminino</v>
      </c>
      <c r="K871" s="36" t="s">
        <v>2490</v>
      </c>
      <c r="L871" t="str">
        <f t="shared" si="54"/>
        <v>2o kyu e acima</v>
      </c>
      <c r="M871" s="36" t="s">
        <v>2490</v>
      </c>
      <c r="N871" t="str">
        <f t="shared" si="55"/>
        <v>KUMITE</v>
      </c>
      <c r="R871" t="s">
        <v>2405</v>
      </c>
      <c r="S871" t="s">
        <v>2490</v>
      </c>
      <c r="T871" t="s">
        <v>28</v>
      </c>
      <c r="U871" t="s">
        <v>2490</v>
      </c>
      <c r="V871" t="s">
        <v>596</v>
      </c>
      <c r="W871" t="s">
        <v>2490</v>
      </c>
      <c r="X871" t="s">
        <v>4</v>
      </c>
    </row>
    <row r="872" spans="1:24" x14ac:dyDescent="0.25">
      <c r="A872" s="211" t="s">
        <v>1218</v>
      </c>
      <c r="B872" s="207">
        <v>414</v>
      </c>
      <c r="C872" s="221">
        <v>1982</v>
      </c>
      <c r="D872" s="218" t="s">
        <v>28</v>
      </c>
      <c r="E872" s="218" t="s">
        <v>593</v>
      </c>
      <c r="F872" s="219" t="s">
        <v>4</v>
      </c>
      <c r="H872" t="str">
        <f t="shared" si="52"/>
        <v>1982</v>
      </c>
      <c r="I872" s="36" t="s">
        <v>2490</v>
      </c>
      <c r="J872" t="str">
        <f t="shared" si="53"/>
        <v>Feminino</v>
      </c>
      <c r="K872" s="36" t="s">
        <v>2490</v>
      </c>
      <c r="L872" t="str">
        <f t="shared" si="54"/>
        <v>Até 3o kyu</v>
      </c>
      <c r="M872" s="36" t="s">
        <v>2490</v>
      </c>
      <c r="N872" t="str">
        <f t="shared" si="55"/>
        <v>KUMITE</v>
      </c>
      <c r="R872" t="s">
        <v>2425</v>
      </c>
      <c r="S872" t="s">
        <v>2490</v>
      </c>
      <c r="T872" t="s">
        <v>28</v>
      </c>
      <c r="U872" t="s">
        <v>2490</v>
      </c>
      <c r="V872" t="s">
        <v>593</v>
      </c>
      <c r="W872" t="s">
        <v>2490</v>
      </c>
      <c r="X872" t="s">
        <v>4</v>
      </c>
    </row>
    <row r="873" spans="1:24" x14ac:dyDescent="0.25">
      <c r="A873" s="211" t="s">
        <v>1219</v>
      </c>
      <c r="B873" s="207">
        <v>414</v>
      </c>
      <c r="C873" s="221">
        <v>1983</v>
      </c>
      <c r="D873" s="218" t="s">
        <v>28</v>
      </c>
      <c r="E873" s="218" t="s">
        <v>593</v>
      </c>
      <c r="F873" s="219" t="s">
        <v>4</v>
      </c>
      <c r="H873" t="str">
        <f t="shared" si="52"/>
        <v>1983</v>
      </c>
      <c r="I873" s="36" t="s">
        <v>2490</v>
      </c>
      <c r="J873" t="str">
        <f t="shared" si="53"/>
        <v>Feminino</v>
      </c>
      <c r="K873" s="36" t="s">
        <v>2490</v>
      </c>
      <c r="L873" t="str">
        <f t="shared" si="54"/>
        <v>Até 3o kyu</v>
      </c>
      <c r="M873" s="36" t="s">
        <v>2490</v>
      </c>
      <c r="N873" t="str">
        <f t="shared" si="55"/>
        <v>KUMITE</v>
      </c>
      <c r="R873" t="s">
        <v>2426</v>
      </c>
      <c r="S873" t="s">
        <v>2490</v>
      </c>
      <c r="T873" t="s">
        <v>28</v>
      </c>
      <c r="U873" t="s">
        <v>2490</v>
      </c>
      <c r="V873" t="s">
        <v>593</v>
      </c>
      <c r="W873" t="s">
        <v>2490</v>
      </c>
      <c r="X873" t="s">
        <v>4</v>
      </c>
    </row>
    <row r="874" spans="1:24" x14ac:dyDescent="0.25">
      <c r="A874" s="211" t="s">
        <v>1220</v>
      </c>
      <c r="B874" s="207">
        <v>414</v>
      </c>
      <c r="C874" s="221">
        <v>1984</v>
      </c>
      <c r="D874" s="218" t="s">
        <v>28</v>
      </c>
      <c r="E874" s="218" t="s">
        <v>593</v>
      </c>
      <c r="F874" s="219" t="s">
        <v>4</v>
      </c>
      <c r="H874" t="str">
        <f t="shared" si="52"/>
        <v>1984</v>
      </c>
      <c r="I874" s="36" t="s">
        <v>2490</v>
      </c>
      <c r="J874" t="str">
        <f t="shared" si="53"/>
        <v>Feminino</v>
      </c>
      <c r="K874" s="36" t="s">
        <v>2490</v>
      </c>
      <c r="L874" t="str">
        <f t="shared" si="54"/>
        <v>Até 3o kyu</v>
      </c>
      <c r="M874" s="36" t="s">
        <v>2490</v>
      </c>
      <c r="N874" t="str">
        <f t="shared" si="55"/>
        <v>KUMITE</v>
      </c>
      <c r="R874" t="s">
        <v>2427</v>
      </c>
      <c r="S874" t="s">
        <v>2490</v>
      </c>
      <c r="T874" t="s">
        <v>28</v>
      </c>
      <c r="U874" t="s">
        <v>2490</v>
      </c>
      <c r="V874" t="s">
        <v>593</v>
      </c>
      <c r="W874" t="s">
        <v>2490</v>
      </c>
      <c r="X874" t="s">
        <v>4</v>
      </c>
    </row>
    <row r="875" spans="1:24" x14ac:dyDescent="0.25">
      <c r="A875" s="211" t="s">
        <v>1221</v>
      </c>
      <c r="B875" s="207">
        <v>414</v>
      </c>
      <c r="C875" s="221">
        <v>1985</v>
      </c>
      <c r="D875" s="218" t="s">
        <v>28</v>
      </c>
      <c r="E875" s="218" t="s">
        <v>593</v>
      </c>
      <c r="F875" s="219" t="s">
        <v>4</v>
      </c>
      <c r="H875" t="str">
        <f t="shared" si="52"/>
        <v>1985</v>
      </c>
      <c r="I875" s="36" t="s">
        <v>2490</v>
      </c>
      <c r="J875" t="str">
        <f t="shared" si="53"/>
        <v>Feminino</v>
      </c>
      <c r="K875" s="36" t="s">
        <v>2490</v>
      </c>
      <c r="L875" t="str">
        <f t="shared" si="54"/>
        <v>Até 3o kyu</v>
      </c>
      <c r="M875" s="36" t="s">
        <v>2490</v>
      </c>
      <c r="N875" t="str">
        <f t="shared" si="55"/>
        <v>KUMITE</v>
      </c>
      <c r="R875" t="s">
        <v>2428</v>
      </c>
      <c r="S875" t="s">
        <v>2490</v>
      </c>
      <c r="T875" t="s">
        <v>28</v>
      </c>
      <c r="U875" t="s">
        <v>2490</v>
      </c>
      <c r="V875" t="s">
        <v>593</v>
      </c>
      <c r="W875" t="s">
        <v>2490</v>
      </c>
      <c r="X875" t="s">
        <v>4</v>
      </c>
    </row>
    <row r="876" spans="1:24" x14ac:dyDescent="0.25">
      <c r="A876" s="211" t="s">
        <v>1222</v>
      </c>
      <c r="B876" s="207">
        <v>414</v>
      </c>
      <c r="C876" s="221">
        <v>1986</v>
      </c>
      <c r="D876" s="218" t="s">
        <v>28</v>
      </c>
      <c r="E876" s="218" t="s">
        <v>593</v>
      </c>
      <c r="F876" s="219" t="s">
        <v>4</v>
      </c>
      <c r="H876" t="str">
        <f t="shared" si="52"/>
        <v>1986</v>
      </c>
      <c r="I876" s="36" t="s">
        <v>2490</v>
      </c>
      <c r="J876" t="str">
        <f t="shared" si="53"/>
        <v>Feminino</v>
      </c>
      <c r="K876" s="36" t="s">
        <v>2490</v>
      </c>
      <c r="L876" t="str">
        <f t="shared" si="54"/>
        <v>Até 3o kyu</v>
      </c>
      <c r="M876" s="36" t="s">
        <v>2490</v>
      </c>
      <c r="N876" t="str">
        <f t="shared" si="55"/>
        <v>KUMITE</v>
      </c>
      <c r="R876" t="s">
        <v>2429</v>
      </c>
      <c r="S876" t="s">
        <v>2490</v>
      </c>
      <c r="T876" t="s">
        <v>28</v>
      </c>
      <c r="U876" t="s">
        <v>2490</v>
      </c>
      <c r="V876" t="s">
        <v>593</v>
      </c>
      <c r="W876" t="s">
        <v>2490</v>
      </c>
      <c r="X876" t="s">
        <v>4</v>
      </c>
    </row>
    <row r="877" spans="1:24" x14ac:dyDescent="0.25">
      <c r="A877" s="211" t="s">
        <v>1223</v>
      </c>
      <c r="B877" s="207">
        <v>414</v>
      </c>
      <c r="C877" s="221">
        <v>1987</v>
      </c>
      <c r="D877" s="218" t="s">
        <v>28</v>
      </c>
      <c r="E877" s="218" t="s">
        <v>593</v>
      </c>
      <c r="F877" s="219" t="s">
        <v>4</v>
      </c>
      <c r="H877" t="str">
        <f t="shared" si="52"/>
        <v>1987</v>
      </c>
      <c r="I877" s="36" t="s">
        <v>2490</v>
      </c>
      <c r="J877" t="str">
        <f t="shared" si="53"/>
        <v>Feminino</v>
      </c>
      <c r="K877" s="36" t="s">
        <v>2490</v>
      </c>
      <c r="L877" t="str">
        <f t="shared" si="54"/>
        <v>Até 3o kyu</v>
      </c>
      <c r="M877" s="36" t="s">
        <v>2490</v>
      </c>
      <c r="N877" t="str">
        <f t="shared" si="55"/>
        <v>KUMITE</v>
      </c>
      <c r="R877" t="s">
        <v>2430</v>
      </c>
      <c r="S877" t="s">
        <v>2490</v>
      </c>
      <c r="T877" t="s">
        <v>28</v>
      </c>
      <c r="U877" t="s">
        <v>2490</v>
      </c>
      <c r="V877" t="s">
        <v>593</v>
      </c>
      <c r="W877" t="s">
        <v>2490</v>
      </c>
      <c r="X877" t="s">
        <v>4</v>
      </c>
    </row>
    <row r="878" spans="1:24" x14ac:dyDescent="0.25">
      <c r="A878" s="211" t="s">
        <v>1224</v>
      </c>
      <c r="B878" s="207">
        <v>414</v>
      </c>
      <c r="C878" s="221">
        <v>1988</v>
      </c>
      <c r="D878" s="218" t="s">
        <v>28</v>
      </c>
      <c r="E878" s="218" t="s">
        <v>593</v>
      </c>
      <c r="F878" s="219" t="s">
        <v>4</v>
      </c>
      <c r="H878" t="str">
        <f t="shared" si="52"/>
        <v>1988</v>
      </c>
      <c r="I878" s="36" t="s">
        <v>2490</v>
      </c>
      <c r="J878" t="str">
        <f t="shared" si="53"/>
        <v>Feminino</v>
      </c>
      <c r="K878" s="36" t="s">
        <v>2490</v>
      </c>
      <c r="L878" t="str">
        <f t="shared" si="54"/>
        <v>Até 3o kyu</v>
      </c>
      <c r="M878" s="36" t="s">
        <v>2490</v>
      </c>
      <c r="N878" t="str">
        <f t="shared" si="55"/>
        <v>KUMITE</v>
      </c>
      <c r="R878" t="s">
        <v>2431</v>
      </c>
      <c r="S878" t="s">
        <v>2490</v>
      </c>
      <c r="T878" t="s">
        <v>28</v>
      </c>
      <c r="U878" t="s">
        <v>2490</v>
      </c>
      <c r="V878" t="s">
        <v>593</v>
      </c>
      <c r="W878" t="s">
        <v>2490</v>
      </c>
      <c r="X878" t="s">
        <v>4</v>
      </c>
    </row>
    <row r="879" spans="1:24" x14ac:dyDescent="0.25">
      <c r="A879" s="211" t="s">
        <v>1225</v>
      </c>
      <c r="B879" s="207">
        <v>414</v>
      </c>
      <c r="C879" s="221">
        <v>1989</v>
      </c>
      <c r="D879" s="218" t="s">
        <v>28</v>
      </c>
      <c r="E879" s="218" t="s">
        <v>593</v>
      </c>
      <c r="F879" s="219" t="s">
        <v>4</v>
      </c>
      <c r="H879" t="str">
        <f t="shared" si="52"/>
        <v>1989</v>
      </c>
      <c r="I879" s="36" t="s">
        <v>2490</v>
      </c>
      <c r="J879" t="str">
        <f t="shared" si="53"/>
        <v>Feminino</v>
      </c>
      <c r="K879" s="36" t="s">
        <v>2490</v>
      </c>
      <c r="L879" t="str">
        <f t="shared" si="54"/>
        <v>Até 3o kyu</v>
      </c>
      <c r="M879" s="36" t="s">
        <v>2490</v>
      </c>
      <c r="N879" t="str">
        <f t="shared" si="55"/>
        <v>KUMITE</v>
      </c>
      <c r="R879" t="s">
        <v>2432</v>
      </c>
      <c r="S879" t="s">
        <v>2490</v>
      </c>
      <c r="T879" t="s">
        <v>28</v>
      </c>
      <c r="U879" t="s">
        <v>2490</v>
      </c>
      <c r="V879" t="s">
        <v>593</v>
      </c>
      <c r="W879" t="s">
        <v>2490</v>
      </c>
      <c r="X879" t="s">
        <v>4</v>
      </c>
    </row>
    <row r="880" spans="1:24" x14ac:dyDescent="0.25">
      <c r="A880" s="211" t="s">
        <v>1226</v>
      </c>
      <c r="B880" s="207">
        <v>414</v>
      </c>
      <c r="C880" s="221">
        <v>1990</v>
      </c>
      <c r="D880" s="218" t="s">
        <v>28</v>
      </c>
      <c r="E880" s="218" t="s">
        <v>593</v>
      </c>
      <c r="F880" s="219" t="s">
        <v>4</v>
      </c>
      <c r="H880" t="str">
        <f t="shared" si="52"/>
        <v>1990</v>
      </c>
      <c r="I880" s="36" t="s">
        <v>2490</v>
      </c>
      <c r="J880" t="str">
        <f t="shared" si="53"/>
        <v>Feminino</v>
      </c>
      <c r="K880" s="36" t="s">
        <v>2490</v>
      </c>
      <c r="L880" t="str">
        <f t="shared" si="54"/>
        <v>Até 3o kyu</v>
      </c>
      <c r="M880" s="36" t="s">
        <v>2490</v>
      </c>
      <c r="N880" t="str">
        <f t="shared" si="55"/>
        <v>KUMITE</v>
      </c>
      <c r="R880" t="s">
        <v>2433</v>
      </c>
      <c r="S880" t="s">
        <v>2490</v>
      </c>
      <c r="T880" t="s">
        <v>28</v>
      </c>
      <c r="U880" t="s">
        <v>2490</v>
      </c>
      <c r="V880" t="s">
        <v>593</v>
      </c>
      <c r="W880" t="s">
        <v>2490</v>
      </c>
      <c r="X880" t="s">
        <v>4</v>
      </c>
    </row>
    <row r="881" spans="1:24" x14ac:dyDescent="0.25">
      <c r="A881" s="211" t="s">
        <v>1227</v>
      </c>
      <c r="B881" s="207">
        <v>414</v>
      </c>
      <c r="C881" s="221">
        <v>1991</v>
      </c>
      <c r="D881" s="218" t="s">
        <v>28</v>
      </c>
      <c r="E881" s="218" t="s">
        <v>593</v>
      </c>
      <c r="F881" s="219" t="s">
        <v>4</v>
      </c>
      <c r="H881" t="str">
        <f t="shared" si="52"/>
        <v>1991</v>
      </c>
      <c r="I881" s="36" t="s">
        <v>2490</v>
      </c>
      <c r="J881" t="str">
        <f t="shared" si="53"/>
        <v>Feminino</v>
      </c>
      <c r="K881" s="36" t="s">
        <v>2490</v>
      </c>
      <c r="L881" t="str">
        <f t="shared" si="54"/>
        <v>Até 3o kyu</v>
      </c>
      <c r="M881" s="36" t="s">
        <v>2490</v>
      </c>
      <c r="N881" t="str">
        <f t="shared" si="55"/>
        <v>KUMITE</v>
      </c>
      <c r="R881" t="s">
        <v>2407</v>
      </c>
      <c r="S881" t="s">
        <v>2490</v>
      </c>
      <c r="T881" t="s">
        <v>28</v>
      </c>
      <c r="U881" t="s">
        <v>2490</v>
      </c>
      <c r="V881" t="s">
        <v>593</v>
      </c>
      <c r="W881" t="s">
        <v>2490</v>
      </c>
      <c r="X881" t="s">
        <v>4</v>
      </c>
    </row>
    <row r="882" spans="1:24" x14ac:dyDescent="0.25">
      <c r="A882" s="211" t="s">
        <v>1249</v>
      </c>
      <c r="B882" s="226">
        <v>415</v>
      </c>
      <c r="C882" s="221">
        <v>1982</v>
      </c>
      <c r="D882" s="228" t="s">
        <v>28</v>
      </c>
      <c r="E882" s="228" t="s">
        <v>596</v>
      </c>
      <c r="F882" s="229" t="s">
        <v>4</v>
      </c>
      <c r="H882" t="str">
        <f t="shared" si="52"/>
        <v>1982</v>
      </c>
      <c r="I882" s="36" t="s">
        <v>2490</v>
      </c>
      <c r="J882" t="str">
        <f t="shared" si="53"/>
        <v>Feminino</v>
      </c>
      <c r="K882" s="36" t="s">
        <v>2490</v>
      </c>
      <c r="L882" t="str">
        <f t="shared" si="54"/>
        <v>2o kyu e acima</v>
      </c>
      <c r="M882" s="36" t="s">
        <v>2490</v>
      </c>
      <c r="N882" t="str">
        <f t="shared" si="55"/>
        <v>KUMITE</v>
      </c>
      <c r="R882" t="s">
        <v>2425</v>
      </c>
      <c r="S882" t="s">
        <v>2490</v>
      </c>
      <c r="T882" t="s">
        <v>28</v>
      </c>
      <c r="U882" t="s">
        <v>2490</v>
      </c>
      <c r="V882" t="s">
        <v>596</v>
      </c>
      <c r="W882" t="s">
        <v>2490</v>
      </c>
      <c r="X882" t="s">
        <v>4</v>
      </c>
    </row>
    <row r="883" spans="1:24" x14ac:dyDescent="0.25">
      <c r="A883" s="211" t="s">
        <v>1250</v>
      </c>
      <c r="B883" s="226">
        <v>415</v>
      </c>
      <c r="C883" s="221">
        <v>1983</v>
      </c>
      <c r="D883" s="228" t="s">
        <v>28</v>
      </c>
      <c r="E883" s="228" t="s">
        <v>596</v>
      </c>
      <c r="F883" s="229" t="s">
        <v>4</v>
      </c>
      <c r="H883" t="str">
        <f t="shared" si="52"/>
        <v>1983</v>
      </c>
      <c r="I883" s="36" t="s">
        <v>2490</v>
      </c>
      <c r="J883" t="str">
        <f t="shared" si="53"/>
        <v>Feminino</v>
      </c>
      <c r="K883" s="36" t="s">
        <v>2490</v>
      </c>
      <c r="L883" t="str">
        <f t="shared" si="54"/>
        <v>2o kyu e acima</v>
      </c>
      <c r="M883" s="36" t="s">
        <v>2490</v>
      </c>
      <c r="N883" t="str">
        <f t="shared" si="55"/>
        <v>KUMITE</v>
      </c>
      <c r="R883" t="s">
        <v>2426</v>
      </c>
      <c r="S883" t="s">
        <v>2490</v>
      </c>
      <c r="T883" t="s">
        <v>28</v>
      </c>
      <c r="U883" t="s">
        <v>2490</v>
      </c>
      <c r="V883" t="s">
        <v>596</v>
      </c>
      <c r="W883" t="s">
        <v>2490</v>
      </c>
      <c r="X883" t="s">
        <v>4</v>
      </c>
    </row>
    <row r="884" spans="1:24" x14ac:dyDescent="0.25">
      <c r="A884" s="211" t="s">
        <v>1251</v>
      </c>
      <c r="B884" s="226">
        <v>415</v>
      </c>
      <c r="C884" s="221">
        <v>1984</v>
      </c>
      <c r="D884" s="228" t="s">
        <v>28</v>
      </c>
      <c r="E884" s="228" t="s">
        <v>596</v>
      </c>
      <c r="F884" s="229" t="s">
        <v>4</v>
      </c>
      <c r="H884" t="str">
        <f t="shared" si="52"/>
        <v>1984</v>
      </c>
      <c r="I884" s="36" t="s">
        <v>2490</v>
      </c>
      <c r="J884" t="str">
        <f t="shared" si="53"/>
        <v>Feminino</v>
      </c>
      <c r="K884" s="36" t="s">
        <v>2490</v>
      </c>
      <c r="L884" t="str">
        <f t="shared" si="54"/>
        <v>2o kyu e acima</v>
      </c>
      <c r="M884" s="36" t="s">
        <v>2490</v>
      </c>
      <c r="N884" t="str">
        <f t="shared" si="55"/>
        <v>KUMITE</v>
      </c>
      <c r="R884" t="s">
        <v>2427</v>
      </c>
      <c r="S884" t="s">
        <v>2490</v>
      </c>
      <c r="T884" t="s">
        <v>28</v>
      </c>
      <c r="U884" t="s">
        <v>2490</v>
      </c>
      <c r="V884" t="s">
        <v>596</v>
      </c>
      <c r="W884" t="s">
        <v>2490</v>
      </c>
      <c r="X884" t="s">
        <v>4</v>
      </c>
    </row>
    <row r="885" spans="1:24" x14ac:dyDescent="0.25">
      <c r="A885" s="211" t="s">
        <v>1252</v>
      </c>
      <c r="B885" s="226">
        <v>415</v>
      </c>
      <c r="C885" s="221">
        <v>1985</v>
      </c>
      <c r="D885" s="228" t="s">
        <v>28</v>
      </c>
      <c r="E885" s="228" t="s">
        <v>596</v>
      </c>
      <c r="F885" s="229" t="s">
        <v>4</v>
      </c>
      <c r="H885" t="str">
        <f t="shared" si="52"/>
        <v>1985</v>
      </c>
      <c r="I885" s="36" t="s">
        <v>2490</v>
      </c>
      <c r="J885" t="str">
        <f t="shared" si="53"/>
        <v>Feminino</v>
      </c>
      <c r="K885" s="36" t="s">
        <v>2490</v>
      </c>
      <c r="L885" t="str">
        <f t="shared" si="54"/>
        <v>2o kyu e acima</v>
      </c>
      <c r="M885" s="36" t="s">
        <v>2490</v>
      </c>
      <c r="N885" t="str">
        <f t="shared" si="55"/>
        <v>KUMITE</v>
      </c>
      <c r="R885" t="s">
        <v>2428</v>
      </c>
      <c r="S885" t="s">
        <v>2490</v>
      </c>
      <c r="T885" t="s">
        <v>28</v>
      </c>
      <c r="U885" t="s">
        <v>2490</v>
      </c>
      <c r="V885" t="s">
        <v>596</v>
      </c>
      <c r="W885" t="s">
        <v>2490</v>
      </c>
      <c r="X885" t="s">
        <v>4</v>
      </c>
    </row>
    <row r="886" spans="1:24" x14ac:dyDescent="0.25">
      <c r="A886" s="211" t="s">
        <v>1253</v>
      </c>
      <c r="B886" s="226">
        <v>415</v>
      </c>
      <c r="C886" s="221">
        <v>1986</v>
      </c>
      <c r="D886" s="228" t="s">
        <v>28</v>
      </c>
      <c r="E886" s="228" t="s">
        <v>596</v>
      </c>
      <c r="F886" s="229" t="s">
        <v>4</v>
      </c>
      <c r="H886" t="str">
        <f t="shared" si="52"/>
        <v>1986</v>
      </c>
      <c r="I886" s="36" t="s">
        <v>2490</v>
      </c>
      <c r="J886" t="str">
        <f t="shared" si="53"/>
        <v>Feminino</v>
      </c>
      <c r="K886" s="36" t="s">
        <v>2490</v>
      </c>
      <c r="L886" t="str">
        <f t="shared" si="54"/>
        <v>2o kyu e acima</v>
      </c>
      <c r="M886" s="36" t="s">
        <v>2490</v>
      </c>
      <c r="N886" t="str">
        <f t="shared" si="55"/>
        <v>KUMITE</v>
      </c>
      <c r="R886" t="s">
        <v>2429</v>
      </c>
      <c r="S886" t="s">
        <v>2490</v>
      </c>
      <c r="T886" t="s">
        <v>28</v>
      </c>
      <c r="U886" t="s">
        <v>2490</v>
      </c>
      <c r="V886" t="s">
        <v>596</v>
      </c>
      <c r="W886" t="s">
        <v>2490</v>
      </c>
      <c r="X886" t="s">
        <v>4</v>
      </c>
    </row>
    <row r="887" spans="1:24" x14ac:dyDescent="0.25">
      <c r="A887" s="211" t="s">
        <v>1254</v>
      </c>
      <c r="B887" s="226">
        <v>415</v>
      </c>
      <c r="C887" s="221">
        <v>1987</v>
      </c>
      <c r="D887" s="228" t="s">
        <v>28</v>
      </c>
      <c r="E887" s="228" t="s">
        <v>596</v>
      </c>
      <c r="F887" s="229" t="s">
        <v>4</v>
      </c>
      <c r="H887" t="str">
        <f t="shared" si="52"/>
        <v>1987</v>
      </c>
      <c r="I887" s="36" t="s">
        <v>2490</v>
      </c>
      <c r="J887" t="str">
        <f t="shared" si="53"/>
        <v>Feminino</v>
      </c>
      <c r="K887" s="36" t="s">
        <v>2490</v>
      </c>
      <c r="L887" t="str">
        <f t="shared" si="54"/>
        <v>2o kyu e acima</v>
      </c>
      <c r="M887" s="36" t="s">
        <v>2490</v>
      </c>
      <c r="N887" t="str">
        <f t="shared" si="55"/>
        <v>KUMITE</v>
      </c>
      <c r="R887" t="s">
        <v>2430</v>
      </c>
      <c r="S887" t="s">
        <v>2490</v>
      </c>
      <c r="T887" t="s">
        <v>28</v>
      </c>
      <c r="U887" t="s">
        <v>2490</v>
      </c>
      <c r="V887" t="s">
        <v>596</v>
      </c>
      <c r="W887" t="s">
        <v>2490</v>
      </c>
      <c r="X887" t="s">
        <v>4</v>
      </c>
    </row>
    <row r="888" spans="1:24" x14ac:dyDescent="0.25">
      <c r="A888" s="211" t="s">
        <v>1255</v>
      </c>
      <c r="B888" s="226">
        <v>415</v>
      </c>
      <c r="C888" s="221">
        <v>1988</v>
      </c>
      <c r="D888" s="228" t="s">
        <v>28</v>
      </c>
      <c r="E888" s="228" t="s">
        <v>596</v>
      </c>
      <c r="F888" s="229" t="s">
        <v>4</v>
      </c>
      <c r="H888" t="str">
        <f t="shared" si="52"/>
        <v>1988</v>
      </c>
      <c r="I888" s="36" t="s">
        <v>2490</v>
      </c>
      <c r="J888" t="str">
        <f t="shared" si="53"/>
        <v>Feminino</v>
      </c>
      <c r="K888" s="36" t="s">
        <v>2490</v>
      </c>
      <c r="L888" t="str">
        <f t="shared" si="54"/>
        <v>2o kyu e acima</v>
      </c>
      <c r="M888" s="36" t="s">
        <v>2490</v>
      </c>
      <c r="N888" t="str">
        <f t="shared" si="55"/>
        <v>KUMITE</v>
      </c>
      <c r="R888" t="s">
        <v>2431</v>
      </c>
      <c r="S888" t="s">
        <v>2490</v>
      </c>
      <c r="T888" t="s">
        <v>28</v>
      </c>
      <c r="U888" t="s">
        <v>2490</v>
      </c>
      <c r="V888" t="s">
        <v>596</v>
      </c>
      <c r="W888" t="s">
        <v>2490</v>
      </c>
      <c r="X888" t="s">
        <v>4</v>
      </c>
    </row>
    <row r="889" spans="1:24" x14ac:dyDescent="0.25">
      <c r="A889" s="211" t="s">
        <v>1256</v>
      </c>
      <c r="B889" s="226">
        <v>415</v>
      </c>
      <c r="C889" s="221">
        <v>1989</v>
      </c>
      <c r="D889" s="228" t="s">
        <v>28</v>
      </c>
      <c r="E889" s="228" t="s">
        <v>596</v>
      </c>
      <c r="F889" s="229" t="s">
        <v>4</v>
      </c>
      <c r="H889" t="str">
        <f t="shared" si="52"/>
        <v>1989</v>
      </c>
      <c r="I889" s="36" t="s">
        <v>2490</v>
      </c>
      <c r="J889" t="str">
        <f t="shared" si="53"/>
        <v>Feminino</v>
      </c>
      <c r="K889" s="36" t="s">
        <v>2490</v>
      </c>
      <c r="L889" t="str">
        <f t="shared" si="54"/>
        <v>2o kyu e acima</v>
      </c>
      <c r="M889" s="36" t="s">
        <v>2490</v>
      </c>
      <c r="N889" t="str">
        <f t="shared" si="55"/>
        <v>KUMITE</v>
      </c>
      <c r="R889" t="s">
        <v>2432</v>
      </c>
      <c r="S889" t="s">
        <v>2490</v>
      </c>
      <c r="T889" t="s">
        <v>28</v>
      </c>
      <c r="U889" t="s">
        <v>2490</v>
      </c>
      <c r="V889" t="s">
        <v>596</v>
      </c>
      <c r="W889" t="s">
        <v>2490</v>
      </c>
      <c r="X889" t="s">
        <v>4</v>
      </c>
    </row>
    <row r="890" spans="1:24" x14ac:dyDescent="0.25">
      <c r="A890" s="211" t="s">
        <v>1257</v>
      </c>
      <c r="B890" s="226">
        <v>415</v>
      </c>
      <c r="C890" s="221">
        <v>1990</v>
      </c>
      <c r="D890" s="228" t="s">
        <v>28</v>
      </c>
      <c r="E890" s="228" t="s">
        <v>596</v>
      </c>
      <c r="F890" s="229" t="s">
        <v>4</v>
      </c>
      <c r="H890" t="str">
        <f t="shared" si="52"/>
        <v>1990</v>
      </c>
      <c r="I890" s="36" t="s">
        <v>2490</v>
      </c>
      <c r="J890" t="str">
        <f t="shared" si="53"/>
        <v>Feminino</v>
      </c>
      <c r="K890" s="36" t="s">
        <v>2490</v>
      </c>
      <c r="L890" t="str">
        <f t="shared" si="54"/>
        <v>2o kyu e acima</v>
      </c>
      <c r="M890" s="36" t="s">
        <v>2490</v>
      </c>
      <c r="N890" t="str">
        <f t="shared" si="55"/>
        <v>KUMITE</v>
      </c>
      <c r="R890" t="s">
        <v>2433</v>
      </c>
      <c r="S890" t="s">
        <v>2490</v>
      </c>
      <c r="T890" t="s">
        <v>28</v>
      </c>
      <c r="U890" t="s">
        <v>2490</v>
      </c>
      <c r="V890" t="s">
        <v>596</v>
      </c>
      <c r="W890" t="s">
        <v>2490</v>
      </c>
      <c r="X890" t="s">
        <v>4</v>
      </c>
    </row>
    <row r="891" spans="1:24" x14ac:dyDescent="0.25">
      <c r="A891" s="211" t="s">
        <v>1258</v>
      </c>
      <c r="B891" s="226">
        <v>415</v>
      </c>
      <c r="C891" s="221">
        <v>1991</v>
      </c>
      <c r="D891" s="228" t="s">
        <v>28</v>
      </c>
      <c r="E891" s="228" t="s">
        <v>596</v>
      </c>
      <c r="F891" s="229" t="s">
        <v>4</v>
      </c>
      <c r="H891" t="str">
        <f t="shared" si="52"/>
        <v>1991</v>
      </c>
      <c r="I891" s="36" t="s">
        <v>2490</v>
      </c>
      <c r="J891" t="str">
        <f t="shared" si="53"/>
        <v>Feminino</v>
      </c>
      <c r="K891" s="36" t="s">
        <v>2490</v>
      </c>
      <c r="L891" t="str">
        <f t="shared" si="54"/>
        <v>2o kyu e acima</v>
      </c>
      <c r="M891" s="36" t="s">
        <v>2490</v>
      </c>
      <c r="N891" t="str">
        <f t="shared" si="55"/>
        <v>KUMITE</v>
      </c>
      <c r="R891" t="s">
        <v>2407</v>
      </c>
      <c r="S891" t="s">
        <v>2490</v>
      </c>
      <c r="T891" t="s">
        <v>28</v>
      </c>
      <c r="U891" t="s">
        <v>2490</v>
      </c>
      <c r="V891" t="s">
        <v>596</v>
      </c>
      <c r="W891" t="s">
        <v>2490</v>
      </c>
      <c r="X891" t="s">
        <v>4</v>
      </c>
    </row>
    <row r="892" spans="1:24" x14ac:dyDescent="0.25">
      <c r="A892" s="211" t="s">
        <v>1274</v>
      </c>
      <c r="B892" s="207">
        <v>416</v>
      </c>
      <c r="C892" s="221">
        <v>1982</v>
      </c>
      <c r="D892" s="218" t="s">
        <v>28</v>
      </c>
      <c r="E892" s="218" t="s">
        <v>596</v>
      </c>
      <c r="F892" s="219" t="s">
        <v>4</v>
      </c>
      <c r="H892" t="str">
        <f t="shared" si="52"/>
        <v>1982</v>
      </c>
      <c r="I892" s="36" t="s">
        <v>2490</v>
      </c>
      <c r="J892" t="str">
        <f t="shared" si="53"/>
        <v>Feminino</v>
      </c>
      <c r="K892" s="36" t="s">
        <v>2490</v>
      </c>
      <c r="L892" t="str">
        <f t="shared" si="54"/>
        <v>2o kyu e acima</v>
      </c>
      <c r="M892" s="36" t="s">
        <v>2490</v>
      </c>
      <c r="N892" t="str">
        <f t="shared" si="55"/>
        <v>KUMITE</v>
      </c>
      <c r="R892" t="s">
        <v>2425</v>
      </c>
      <c r="S892" t="s">
        <v>2490</v>
      </c>
      <c r="T892" t="s">
        <v>28</v>
      </c>
      <c r="U892" t="s">
        <v>2490</v>
      </c>
      <c r="V892" t="s">
        <v>596</v>
      </c>
      <c r="W892" t="s">
        <v>2490</v>
      </c>
      <c r="X892" t="s">
        <v>4</v>
      </c>
    </row>
    <row r="893" spans="1:24" x14ac:dyDescent="0.25">
      <c r="A893" s="211" t="s">
        <v>1275</v>
      </c>
      <c r="B893" s="207">
        <v>416</v>
      </c>
      <c r="C893" s="221">
        <v>1983</v>
      </c>
      <c r="D893" s="218" t="s">
        <v>28</v>
      </c>
      <c r="E893" s="218" t="s">
        <v>596</v>
      </c>
      <c r="F893" s="219" t="s">
        <v>4</v>
      </c>
      <c r="H893" t="str">
        <f t="shared" si="52"/>
        <v>1983</v>
      </c>
      <c r="I893" s="36" t="s">
        <v>2490</v>
      </c>
      <c r="J893" t="str">
        <f t="shared" si="53"/>
        <v>Feminino</v>
      </c>
      <c r="K893" s="36" t="s">
        <v>2490</v>
      </c>
      <c r="L893" t="str">
        <f t="shared" si="54"/>
        <v>2o kyu e acima</v>
      </c>
      <c r="M893" s="36" t="s">
        <v>2490</v>
      </c>
      <c r="N893" t="str">
        <f t="shared" si="55"/>
        <v>KUMITE</v>
      </c>
      <c r="R893" t="s">
        <v>2426</v>
      </c>
      <c r="S893" t="s">
        <v>2490</v>
      </c>
      <c r="T893" t="s">
        <v>28</v>
      </c>
      <c r="U893" t="s">
        <v>2490</v>
      </c>
      <c r="V893" t="s">
        <v>596</v>
      </c>
      <c r="W893" t="s">
        <v>2490</v>
      </c>
      <c r="X893" t="s">
        <v>4</v>
      </c>
    </row>
    <row r="894" spans="1:24" x14ac:dyDescent="0.25">
      <c r="A894" s="211" t="s">
        <v>1276</v>
      </c>
      <c r="B894" s="207">
        <v>416</v>
      </c>
      <c r="C894" s="221">
        <v>1984</v>
      </c>
      <c r="D894" s="218" t="s">
        <v>28</v>
      </c>
      <c r="E894" s="218" t="s">
        <v>596</v>
      </c>
      <c r="F894" s="219" t="s">
        <v>4</v>
      </c>
      <c r="H894" t="str">
        <f t="shared" si="52"/>
        <v>1984</v>
      </c>
      <c r="I894" s="36" t="s">
        <v>2490</v>
      </c>
      <c r="J894" t="str">
        <f t="shared" si="53"/>
        <v>Feminino</v>
      </c>
      <c r="K894" s="36" t="s">
        <v>2490</v>
      </c>
      <c r="L894" t="str">
        <f t="shared" si="54"/>
        <v>2o kyu e acima</v>
      </c>
      <c r="M894" s="36" t="s">
        <v>2490</v>
      </c>
      <c r="N894" t="str">
        <f t="shared" si="55"/>
        <v>KUMITE</v>
      </c>
      <c r="R894" t="s">
        <v>2427</v>
      </c>
      <c r="S894" t="s">
        <v>2490</v>
      </c>
      <c r="T894" t="s">
        <v>28</v>
      </c>
      <c r="U894" t="s">
        <v>2490</v>
      </c>
      <c r="V894" t="s">
        <v>596</v>
      </c>
      <c r="W894" t="s">
        <v>2490</v>
      </c>
      <c r="X894" t="s">
        <v>4</v>
      </c>
    </row>
    <row r="895" spans="1:24" x14ac:dyDescent="0.25">
      <c r="A895" s="211" t="s">
        <v>1277</v>
      </c>
      <c r="B895" s="207">
        <v>416</v>
      </c>
      <c r="C895" s="221">
        <v>1985</v>
      </c>
      <c r="D895" s="218" t="s">
        <v>28</v>
      </c>
      <c r="E895" s="218" t="s">
        <v>596</v>
      </c>
      <c r="F895" s="219" t="s">
        <v>4</v>
      </c>
      <c r="H895" t="str">
        <f t="shared" si="52"/>
        <v>1985</v>
      </c>
      <c r="I895" s="36" t="s">
        <v>2490</v>
      </c>
      <c r="J895" t="str">
        <f t="shared" si="53"/>
        <v>Feminino</v>
      </c>
      <c r="K895" s="36" t="s">
        <v>2490</v>
      </c>
      <c r="L895" t="str">
        <f t="shared" si="54"/>
        <v>2o kyu e acima</v>
      </c>
      <c r="M895" s="36" t="s">
        <v>2490</v>
      </c>
      <c r="N895" t="str">
        <f t="shared" si="55"/>
        <v>KUMITE</v>
      </c>
      <c r="R895" t="s">
        <v>2428</v>
      </c>
      <c r="S895" t="s">
        <v>2490</v>
      </c>
      <c r="T895" t="s">
        <v>28</v>
      </c>
      <c r="U895" t="s">
        <v>2490</v>
      </c>
      <c r="V895" t="s">
        <v>596</v>
      </c>
      <c r="W895" t="s">
        <v>2490</v>
      </c>
      <c r="X895" t="s">
        <v>4</v>
      </c>
    </row>
    <row r="896" spans="1:24" x14ac:dyDescent="0.25">
      <c r="A896" s="211" t="s">
        <v>1278</v>
      </c>
      <c r="B896" s="207">
        <v>416</v>
      </c>
      <c r="C896" s="221">
        <v>1986</v>
      </c>
      <c r="D896" s="218" t="s">
        <v>28</v>
      </c>
      <c r="E896" s="218" t="s">
        <v>596</v>
      </c>
      <c r="F896" s="219" t="s">
        <v>4</v>
      </c>
      <c r="H896" t="str">
        <f t="shared" si="52"/>
        <v>1986</v>
      </c>
      <c r="I896" s="36" t="s">
        <v>2490</v>
      </c>
      <c r="J896" t="str">
        <f t="shared" si="53"/>
        <v>Feminino</v>
      </c>
      <c r="K896" s="36" t="s">
        <v>2490</v>
      </c>
      <c r="L896" t="str">
        <f t="shared" si="54"/>
        <v>2o kyu e acima</v>
      </c>
      <c r="M896" s="36" t="s">
        <v>2490</v>
      </c>
      <c r="N896" t="str">
        <f t="shared" si="55"/>
        <v>KUMITE</v>
      </c>
      <c r="R896" t="s">
        <v>2429</v>
      </c>
      <c r="S896" t="s">
        <v>2490</v>
      </c>
      <c r="T896" t="s">
        <v>28</v>
      </c>
      <c r="U896" t="s">
        <v>2490</v>
      </c>
      <c r="V896" t="s">
        <v>596</v>
      </c>
      <c r="W896" t="s">
        <v>2490</v>
      </c>
      <c r="X896" t="s">
        <v>4</v>
      </c>
    </row>
    <row r="897" spans="1:24" x14ac:dyDescent="0.25">
      <c r="A897" s="211" t="s">
        <v>1279</v>
      </c>
      <c r="B897" s="207">
        <v>416</v>
      </c>
      <c r="C897" s="221">
        <v>1987</v>
      </c>
      <c r="D897" s="218" t="s">
        <v>28</v>
      </c>
      <c r="E897" s="218" t="s">
        <v>596</v>
      </c>
      <c r="F897" s="219" t="s">
        <v>4</v>
      </c>
      <c r="H897" t="str">
        <f t="shared" si="52"/>
        <v>1987</v>
      </c>
      <c r="I897" s="36" t="s">
        <v>2490</v>
      </c>
      <c r="J897" t="str">
        <f t="shared" si="53"/>
        <v>Feminino</v>
      </c>
      <c r="K897" s="36" t="s">
        <v>2490</v>
      </c>
      <c r="L897" t="str">
        <f t="shared" si="54"/>
        <v>2o kyu e acima</v>
      </c>
      <c r="M897" s="36" t="s">
        <v>2490</v>
      </c>
      <c r="N897" t="str">
        <f t="shared" si="55"/>
        <v>KUMITE</v>
      </c>
      <c r="R897" t="s">
        <v>2430</v>
      </c>
      <c r="S897" t="s">
        <v>2490</v>
      </c>
      <c r="T897" t="s">
        <v>28</v>
      </c>
      <c r="U897" t="s">
        <v>2490</v>
      </c>
      <c r="V897" t="s">
        <v>596</v>
      </c>
      <c r="W897" t="s">
        <v>2490</v>
      </c>
      <c r="X897" t="s">
        <v>4</v>
      </c>
    </row>
    <row r="898" spans="1:24" x14ac:dyDescent="0.25">
      <c r="A898" s="211" t="s">
        <v>1280</v>
      </c>
      <c r="B898" s="207">
        <v>416</v>
      </c>
      <c r="C898" s="221">
        <v>1988</v>
      </c>
      <c r="D898" s="218" t="s">
        <v>28</v>
      </c>
      <c r="E898" s="218" t="s">
        <v>596</v>
      </c>
      <c r="F898" s="219" t="s">
        <v>4</v>
      </c>
      <c r="H898" t="str">
        <f t="shared" si="52"/>
        <v>1988</v>
      </c>
      <c r="I898" s="36" t="s">
        <v>2490</v>
      </c>
      <c r="J898" t="str">
        <f t="shared" si="53"/>
        <v>Feminino</v>
      </c>
      <c r="K898" s="36" t="s">
        <v>2490</v>
      </c>
      <c r="L898" t="str">
        <f t="shared" si="54"/>
        <v>2o kyu e acima</v>
      </c>
      <c r="M898" s="36" t="s">
        <v>2490</v>
      </c>
      <c r="N898" t="str">
        <f t="shared" si="55"/>
        <v>KUMITE</v>
      </c>
      <c r="R898" t="s">
        <v>2431</v>
      </c>
      <c r="S898" t="s">
        <v>2490</v>
      </c>
      <c r="T898" t="s">
        <v>28</v>
      </c>
      <c r="U898" t="s">
        <v>2490</v>
      </c>
      <c r="V898" t="s">
        <v>596</v>
      </c>
      <c r="W898" t="s">
        <v>2490</v>
      </c>
      <c r="X898" t="s">
        <v>4</v>
      </c>
    </row>
    <row r="899" spans="1:24" x14ac:dyDescent="0.25">
      <c r="A899" s="211" t="s">
        <v>1281</v>
      </c>
      <c r="B899" s="207">
        <v>416</v>
      </c>
      <c r="C899" s="221">
        <v>1989</v>
      </c>
      <c r="D899" s="218" t="s">
        <v>28</v>
      </c>
      <c r="E899" s="218" t="s">
        <v>596</v>
      </c>
      <c r="F899" s="219" t="s">
        <v>4</v>
      </c>
      <c r="H899" t="str">
        <f t="shared" si="52"/>
        <v>1989</v>
      </c>
      <c r="I899" s="36" t="s">
        <v>2490</v>
      </c>
      <c r="J899" t="str">
        <f t="shared" si="53"/>
        <v>Feminino</v>
      </c>
      <c r="K899" s="36" t="s">
        <v>2490</v>
      </c>
      <c r="L899" t="str">
        <f t="shared" si="54"/>
        <v>2o kyu e acima</v>
      </c>
      <c r="M899" s="36" t="s">
        <v>2490</v>
      </c>
      <c r="N899" t="str">
        <f t="shared" si="55"/>
        <v>KUMITE</v>
      </c>
      <c r="R899" t="s">
        <v>2432</v>
      </c>
      <c r="S899" t="s">
        <v>2490</v>
      </c>
      <c r="T899" t="s">
        <v>28</v>
      </c>
      <c r="U899" t="s">
        <v>2490</v>
      </c>
      <c r="V899" t="s">
        <v>596</v>
      </c>
      <c r="W899" t="s">
        <v>2490</v>
      </c>
      <c r="X899" t="s">
        <v>4</v>
      </c>
    </row>
    <row r="900" spans="1:24" x14ac:dyDescent="0.25">
      <c r="A900" s="211" t="s">
        <v>1282</v>
      </c>
      <c r="B900" s="207">
        <v>416</v>
      </c>
      <c r="C900" s="221">
        <v>1990</v>
      </c>
      <c r="D900" s="218" t="s">
        <v>28</v>
      </c>
      <c r="E900" s="218" t="s">
        <v>596</v>
      </c>
      <c r="F900" s="219" t="s">
        <v>4</v>
      </c>
      <c r="H900" t="str">
        <f t="shared" ref="H900:H963" si="56">_xlfn.CONCAT(C900)</f>
        <v>1990</v>
      </c>
      <c r="I900" s="36" t="s">
        <v>2490</v>
      </c>
      <c r="J900" t="str">
        <f t="shared" ref="J900:J963" si="57">_xlfn.CONCAT(D900)</f>
        <v>Feminino</v>
      </c>
      <c r="K900" s="36" t="s">
        <v>2490</v>
      </c>
      <c r="L900" t="str">
        <f t="shared" ref="L900:L963" si="58">_xlfn.CONCAT(E900)</f>
        <v>2o kyu e acima</v>
      </c>
      <c r="M900" s="36" t="s">
        <v>2490</v>
      </c>
      <c r="N900" t="str">
        <f t="shared" ref="N900:N963" si="59">_xlfn.CONCAT(F900)</f>
        <v>KUMITE</v>
      </c>
      <c r="R900" t="s">
        <v>2433</v>
      </c>
      <c r="S900" t="s">
        <v>2490</v>
      </c>
      <c r="T900" t="s">
        <v>28</v>
      </c>
      <c r="U900" t="s">
        <v>2490</v>
      </c>
      <c r="V900" t="s">
        <v>596</v>
      </c>
      <c r="W900" t="s">
        <v>2490</v>
      </c>
      <c r="X900" t="s">
        <v>4</v>
      </c>
    </row>
    <row r="901" spans="1:24" x14ac:dyDescent="0.25">
      <c r="A901" s="211" t="s">
        <v>1283</v>
      </c>
      <c r="B901" s="207">
        <v>416</v>
      </c>
      <c r="C901" s="221">
        <v>1991</v>
      </c>
      <c r="D901" s="218" t="s">
        <v>28</v>
      </c>
      <c r="E901" s="218" t="s">
        <v>596</v>
      </c>
      <c r="F901" s="219" t="s">
        <v>4</v>
      </c>
      <c r="H901" t="str">
        <f t="shared" si="56"/>
        <v>1991</v>
      </c>
      <c r="I901" s="36" t="s">
        <v>2490</v>
      </c>
      <c r="J901" t="str">
        <f t="shared" si="57"/>
        <v>Feminino</v>
      </c>
      <c r="K901" s="36" t="s">
        <v>2490</v>
      </c>
      <c r="L901" t="str">
        <f t="shared" si="58"/>
        <v>2o kyu e acima</v>
      </c>
      <c r="M901" s="36" t="s">
        <v>2490</v>
      </c>
      <c r="N901" t="str">
        <f t="shared" si="59"/>
        <v>KUMITE</v>
      </c>
      <c r="R901" t="s">
        <v>2407</v>
      </c>
      <c r="S901" t="s">
        <v>2490</v>
      </c>
      <c r="T901" t="s">
        <v>28</v>
      </c>
      <c r="U901" t="s">
        <v>2490</v>
      </c>
      <c r="V901" t="s">
        <v>596</v>
      </c>
      <c r="W901" t="s">
        <v>2490</v>
      </c>
      <c r="X901" t="s">
        <v>4</v>
      </c>
    </row>
    <row r="902" spans="1:24" x14ac:dyDescent="0.25">
      <c r="A902" s="211" t="s">
        <v>1299</v>
      </c>
      <c r="B902" s="226">
        <v>417</v>
      </c>
      <c r="C902" s="221">
        <v>1982</v>
      </c>
      <c r="D902" s="228" t="s">
        <v>28</v>
      </c>
      <c r="E902" s="228" t="s">
        <v>596</v>
      </c>
      <c r="F902" s="229" t="s">
        <v>4</v>
      </c>
      <c r="H902" t="str">
        <f t="shared" si="56"/>
        <v>1982</v>
      </c>
      <c r="I902" s="36" t="s">
        <v>2490</v>
      </c>
      <c r="J902" t="str">
        <f t="shared" si="57"/>
        <v>Feminino</v>
      </c>
      <c r="K902" s="36" t="s">
        <v>2490</v>
      </c>
      <c r="L902" t="str">
        <f t="shared" si="58"/>
        <v>2o kyu e acima</v>
      </c>
      <c r="M902" s="36" t="s">
        <v>2490</v>
      </c>
      <c r="N902" t="str">
        <f t="shared" si="59"/>
        <v>KUMITE</v>
      </c>
      <c r="R902" t="s">
        <v>2425</v>
      </c>
      <c r="S902" t="s">
        <v>2490</v>
      </c>
      <c r="T902" t="s">
        <v>28</v>
      </c>
      <c r="U902" t="s">
        <v>2490</v>
      </c>
      <c r="V902" t="s">
        <v>596</v>
      </c>
      <c r="W902" t="s">
        <v>2490</v>
      </c>
      <c r="X902" t="s">
        <v>4</v>
      </c>
    </row>
    <row r="903" spans="1:24" x14ac:dyDescent="0.25">
      <c r="A903" s="211" t="s">
        <v>1300</v>
      </c>
      <c r="B903" s="226">
        <v>417</v>
      </c>
      <c r="C903" s="221">
        <v>1983</v>
      </c>
      <c r="D903" s="228" t="s">
        <v>28</v>
      </c>
      <c r="E903" s="228" t="s">
        <v>596</v>
      </c>
      <c r="F903" s="229" t="s">
        <v>4</v>
      </c>
      <c r="H903" t="str">
        <f t="shared" si="56"/>
        <v>1983</v>
      </c>
      <c r="I903" s="36" t="s">
        <v>2490</v>
      </c>
      <c r="J903" t="str">
        <f t="shared" si="57"/>
        <v>Feminino</v>
      </c>
      <c r="K903" s="36" t="s">
        <v>2490</v>
      </c>
      <c r="L903" t="str">
        <f t="shared" si="58"/>
        <v>2o kyu e acima</v>
      </c>
      <c r="M903" s="36" t="s">
        <v>2490</v>
      </c>
      <c r="N903" t="str">
        <f t="shared" si="59"/>
        <v>KUMITE</v>
      </c>
      <c r="R903" t="s">
        <v>2426</v>
      </c>
      <c r="S903" t="s">
        <v>2490</v>
      </c>
      <c r="T903" t="s">
        <v>28</v>
      </c>
      <c r="U903" t="s">
        <v>2490</v>
      </c>
      <c r="V903" t="s">
        <v>596</v>
      </c>
      <c r="W903" t="s">
        <v>2490</v>
      </c>
      <c r="X903" t="s">
        <v>4</v>
      </c>
    </row>
    <row r="904" spans="1:24" x14ac:dyDescent="0.25">
      <c r="A904" s="211" t="s">
        <v>1301</v>
      </c>
      <c r="B904" s="226">
        <v>417</v>
      </c>
      <c r="C904" s="221">
        <v>1984</v>
      </c>
      <c r="D904" s="228" t="s">
        <v>28</v>
      </c>
      <c r="E904" s="228" t="s">
        <v>596</v>
      </c>
      <c r="F904" s="229" t="s">
        <v>4</v>
      </c>
      <c r="H904" t="str">
        <f t="shared" si="56"/>
        <v>1984</v>
      </c>
      <c r="I904" s="36" t="s">
        <v>2490</v>
      </c>
      <c r="J904" t="str">
        <f t="shared" si="57"/>
        <v>Feminino</v>
      </c>
      <c r="K904" s="36" t="s">
        <v>2490</v>
      </c>
      <c r="L904" t="str">
        <f t="shared" si="58"/>
        <v>2o kyu e acima</v>
      </c>
      <c r="M904" s="36" t="s">
        <v>2490</v>
      </c>
      <c r="N904" t="str">
        <f t="shared" si="59"/>
        <v>KUMITE</v>
      </c>
      <c r="R904" t="s">
        <v>2427</v>
      </c>
      <c r="S904" t="s">
        <v>2490</v>
      </c>
      <c r="T904" t="s">
        <v>28</v>
      </c>
      <c r="U904" t="s">
        <v>2490</v>
      </c>
      <c r="V904" t="s">
        <v>596</v>
      </c>
      <c r="W904" t="s">
        <v>2490</v>
      </c>
      <c r="X904" t="s">
        <v>4</v>
      </c>
    </row>
    <row r="905" spans="1:24" x14ac:dyDescent="0.25">
      <c r="A905" s="211" t="s">
        <v>1302</v>
      </c>
      <c r="B905" s="226">
        <v>417</v>
      </c>
      <c r="C905" s="221">
        <v>1985</v>
      </c>
      <c r="D905" s="228" t="s">
        <v>28</v>
      </c>
      <c r="E905" s="228" t="s">
        <v>596</v>
      </c>
      <c r="F905" s="229" t="s">
        <v>4</v>
      </c>
      <c r="H905" t="str">
        <f t="shared" si="56"/>
        <v>1985</v>
      </c>
      <c r="I905" s="36" t="s">
        <v>2490</v>
      </c>
      <c r="J905" t="str">
        <f t="shared" si="57"/>
        <v>Feminino</v>
      </c>
      <c r="K905" s="36" t="s">
        <v>2490</v>
      </c>
      <c r="L905" t="str">
        <f t="shared" si="58"/>
        <v>2o kyu e acima</v>
      </c>
      <c r="M905" s="36" t="s">
        <v>2490</v>
      </c>
      <c r="N905" t="str">
        <f t="shared" si="59"/>
        <v>KUMITE</v>
      </c>
      <c r="R905" t="s">
        <v>2428</v>
      </c>
      <c r="S905" t="s">
        <v>2490</v>
      </c>
      <c r="T905" t="s">
        <v>28</v>
      </c>
      <c r="U905" t="s">
        <v>2490</v>
      </c>
      <c r="V905" t="s">
        <v>596</v>
      </c>
      <c r="W905" t="s">
        <v>2490</v>
      </c>
      <c r="X905" t="s">
        <v>4</v>
      </c>
    </row>
    <row r="906" spans="1:24" x14ac:dyDescent="0.25">
      <c r="A906" s="211" t="s">
        <v>1303</v>
      </c>
      <c r="B906" s="226">
        <v>417</v>
      </c>
      <c r="C906" s="221">
        <v>1986</v>
      </c>
      <c r="D906" s="228" t="s">
        <v>28</v>
      </c>
      <c r="E906" s="228" t="s">
        <v>596</v>
      </c>
      <c r="F906" s="229" t="s">
        <v>4</v>
      </c>
      <c r="H906" t="str">
        <f t="shared" si="56"/>
        <v>1986</v>
      </c>
      <c r="I906" s="36" t="s">
        <v>2490</v>
      </c>
      <c r="J906" t="str">
        <f t="shared" si="57"/>
        <v>Feminino</v>
      </c>
      <c r="K906" s="36" t="s">
        <v>2490</v>
      </c>
      <c r="L906" t="str">
        <f t="shared" si="58"/>
        <v>2o kyu e acima</v>
      </c>
      <c r="M906" s="36" t="s">
        <v>2490</v>
      </c>
      <c r="N906" t="str">
        <f t="shared" si="59"/>
        <v>KUMITE</v>
      </c>
      <c r="R906" t="s">
        <v>2429</v>
      </c>
      <c r="S906" t="s">
        <v>2490</v>
      </c>
      <c r="T906" t="s">
        <v>28</v>
      </c>
      <c r="U906" t="s">
        <v>2490</v>
      </c>
      <c r="V906" t="s">
        <v>596</v>
      </c>
      <c r="W906" t="s">
        <v>2490</v>
      </c>
      <c r="X906" t="s">
        <v>4</v>
      </c>
    </row>
    <row r="907" spans="1:24" x14ac:dyDescent="0.25">
      <c r="A907" s="211" t="s">
        <v>1304</v>
      </c>
      <c r="B907" s="226">
        <v>417</v>
      </c>
      <c r="C907" s="221">
        <v>1987</v>
      </c>
      <c r="D907" s="228" t="s">
        <v>28</v>
      </c>
      <c r="E907" s="228" t="s">
        <v>596</v>
      </c>
      <c r="F907" s="229" t="s">
        <v>4</v>
      </c>
      <c r="H907" t="str">
        <f t="shared" si="56"/>
        <v>1987</v>
      </c>
      <c r="I907" s="36" t="s">
        <v>2490</v>
      </c>
      <c r="J907" t="str">
        <f t="shared" si="57"/>
        <v>Feminino</v>
      </c>
      <c r="K907" s="36" t="s">
        <v>2490</v>
      </c>
      <c r="L907" t="str">
        <f t="shared" si="58"/>
        <v>2o kyu e acima</v>
      </c>
      <c r="M907" s="36" t="s">
        <v>2490</v>
      </c>
      <c r="N907" t="str">
        <f t="shared" si="59"/>
        <v>KUMITE</v>
      </c>
      <c r="R907" t="s">
        <v>2430</v>
      </c>
      <c r="S907" t="s">
        <v>2490</v>
      </c>
      <c r="T907" t="s">
        <v>28</v>
      </c>
      <c r="U907" t="s">
        <v>2490</v>
      </c>
      <c r="V907" t="s">
        <v>596</v>
      </c>
      <c r="W907" t="s">
        <v>2490</v>
      </c>
      <c r="X907" t="s">
        <v>4</v>
      </c>
    </row>
    <row r="908" spans="1:24" x14ac:dyDescent="0.25">
      <c r="A908" s="211" t="s">
        <v>1305</v>
      </c>
      <c r="B908" s="226">
        <v>417</v>
      </c>
      <c r="C908" s="221">
        <v>1988</v>
      </c>
      <c r="D908" s="228" t="s">
        <v>28</v>
      </c>
      <c r="E908" s="228" t="s">
        <v>596</v>
      </c>
      <c r="F908" s="229" t="s">
        <v>4</v>
      </c>
      <c r="H908" t="str">
        <f t="shared" si="56"/>
        <v>1988</v>
      </c>
      <c r="I908" s="36" t="s">
        <v>2490</v>
      </c>
      <c r="J908" t="str">
        <f t="shared" si="57"/>
        <v>Feminino</v>
      </c>
      <c r="K908" s="36" t="s">
        <v>2490</v>
      </c>
      <c r="L908" t="str">
        <f t="shared" si="58"/>
        <v>2o kyu e acima</v>
      </c>
      <c r="M908" s="36" t="s">
        <v>2490</v>
      </c>
      <c r="N908" t="str">
        <f t="shared" si="59"/>
        <v>KUMITE</v>
      </c>
      <c r="R908" t="s">
        <v>2431</v>
      </c>
      <c r="S908" t="s">
        <v>2490</v>
      </c>
      <c r="T908" t="s">
        <v>28</v>
      </c>
      <c r="U908" t="s">
        <v>2490</v>
      </c>
      <c r="V908" t="s">
        <v>596</v>
      </c>
      <c r="W908" t="s">
        <v>2490</v>
      </c>
      <c r="X908" t="s">
        <v>4</v>
      </c>
    </row>
    <row r="909" spans="1:24" x14ac:dyDescent="0.25">
      <c r="A909" s="211" t="s">
        <v>1306</v>
      </c>
      <c r="B909" s="226">
        <v>417</v>
      </c>
      <c r="C909" s="221">
        <v>1989</v>
      </c>
      <c r="D909" s="228" t="s">
        <v>28</v>
      </c>
      <c r="E909" s="228" t="s">
        <v>596</v>
      </c>
      <c r="F909" s="229" t="s">
        <v>4</v>
      </c>
      <c r="H909" t="str">
        <f t="shared" si="56"/>
        <v>1989</v>
      </c>
      <c r="I909" s="36" t="s">
        <v>2490</v>
      </c>
      <c r="J909" t="str">
        <f t="shared" si="57"/>
        <v>Feminino</v>
      </c>
      <c r="K909" s="36" t="s">
        <v>2490</v>
      </c>
      <c r="L909" t="str">
        <f t="shared" si="58"/>
        <v>2o kyu e acima</v>
      </c>
      <c r="M909" s="36" t="s">
        <v>2490</v>
      </c>
      <c r="N909" t="str">
        <f t="shared" si="59"/>
        <v>KUMITE</v>
      </c>
      <c r="R909" t="s">
        <v>2432</v>
      </c>
      <c r="S909" t="s">
        <v>2490</v>
      </c>
      <c r="T909" t="s">
        <v>28</v>
      </c>
      <c r="U909" t="s">
        <v>2490</v>
      </c>
      <c r="V909" t="s">
        <v>596</v>
      </c>
      <c r="W909" t="s">
        <v>2490</v>
      </c>
      <c r="X909" t="s">
        <v>4</v>
      </c>
    </row>
    <row r="910" spans="1:24" x14ac:dyDescent="0.25">
      <c r="A910" s="211" t="s">
        <v>1307</v>
      </c>
      <c r="B910" s="226">
        <v>417</v>
      </c>
      <c r="C910" s="221">
        <v>1990</v>
      </c>
      <c r="D910" s="228" t="s">
        <v>28</v>
      </c>
      <c r="E910" s="228" t="s">
        <v>596</v>
      </c>
      <c r="F910" s="229" t="s">
        <v>4</v>
      </c>
      <c r="H910" t="str">
        <f t="shared" si="56"/>
        <v>1990</v>
      </c>
      <c r="I910" s="36" t="s">
        <v>2490</v>
      </c>
      <c r="J910" t="str">
        <f t="shared" si="57"/>
        <v>Feminino</v>
      </c>
      <c r="K910" s="36" t="s">
        <v>2490</v>
      </c>
      <c r="L910" t="str">
        <f t="shared" si="58"/>
        <v>2o kyu e acima</v>
      </c>
      <c r="M910" s="36" t="s">
        <v>2490</v>
      </c>
      <c r="N910" t="str">
        <f t="shared" si="59"/>
        <v>KUMITE</v>
      </c>
      <c r="R910" t="s">
        <v>2433</v>
      </c>
      <c r="S910" t="s">
        <v>2490</v>
      </c>
      <c r="T910" t="s">
        <v>28</v>
      </c>
      <c r="U910" t="s">
        <v>2490</v>
      </c>
      <c r="V910" t="s">
        <v>596</v>
      </c>
      <c r="W910" t="s">
        <v>2490</v>
      </c>
      <c r="X910" t="s">
        <v>4</v>
      </c>
    </row>
    <row r="911" spans="1:24" x14ac:dyDescent="0.25">
      <c r="A911" s="211" t="s">
        <v>1308</v>
      </c>
      <c r="B911" s="226">
        <v>417</v>
      </c>
      <c r="C911" s="221">
        <v>1991</v>
      </c>
      <c r="D911" s="228" t="s">
        <v>28</v>
      </c>
      <c r="E911" s="228" t="s">
        <v>596</v>
      </c>
      <c r="F911" s="229" t="s">
        <v>4</v>
      </c>
      <c r="H911" t="str">
        <f t="shared" si="56"/>
        <v>1991</v>
      </c>
      <c r="I911" s="36" t="s">
        <v>2490</v>
      </c>
      <c r="J911" t="str">
        <f t="shared" si="57"/>
        <v>Feminino</v>
      </c>
      <c r="K911" s="36" t="s">
        <v>2490</v>
      </c>
      <c r="L911" t="str">
        <f t="shared" si="58"/>
        <v>2o kyu e acima</v>
      </c>
      <c r="M911" s="36" t="s">
        <v>2490</v>
      </c>
      <c r="N911" t="str">
        <f t="shared" si="59"/>
        <v>KUMITE</v>
      </c>
      <c r="R911" t="s">
        <v>2407</v>
      </c>
      <c r="S911" t="s">
        <v>2490</v>
      </c>
      <c r="T911" t="s">
        <v>28</v>
      </c>
      <c r="U911" t="s">
        <v>2490</v>
      </c>
      <c r="V911" t="s">
        <v>596</v>
      </c>
      <c r="W911" t="s">
        <v>2490</v>
      </c>
      <c r="X911" t="s">
        <v>4</v>
      </c>
    </row>
    <row r="912" spans="1:24" x14ac:dyDescent="0.25">
      <c r="A912" s="211" t="s">
        <v>1208</v>
      </c>
      <c r="B912" s="207">
        <v>418</v>
      </c>
      <c r="C912" s="221">
        <v>1972</v>
      </c>
      <c r="D912" s="218" t="s">
        <v>28</v>
      </c>
      <c r="E912" s="218" t="s">
        <v>593</v>
      </c>
      <c r="F912" s="219" t="s">
        <v>4</v>
      </c>
      <c r="H912" t="str">
        <f t="shared" si="56"/>
        <v>1972</v>
      </c>
      <c r="I912" s="36" t="s">
        <v>2490</v>
      </c>
      <c r="J912" t="str">
        <f t="shared" si="57"/>
        <v>Feminino</v>
      </c>
      <c r="K912" s="36" t="s">
        <v>2490</v>
      </c>
      <c r="L912" t="str">
        <f t="shared" si="58"/>
        <v>Até 3o kyu</v>
      </c>
      <c r="M912" s="36" t="s">
        <v>2490</v>
      </c>
      <c r="N912" t="str">
        <f t="shared" si="59"/>
        <v>KUMITE</v>
      </c>
      <c r="R912" t="s">
        <v>2435</v>
      </c>
      <c r="S912" t="s">
        <v>2490</v>
      </c>
      <c r="T912" t="s">
        <v>28</v>
      </c>
      <c r="U912" t="s">
        <v>2490</v>
      </c>
      <c r="V912" t="s">
        <v>593</v>
      </c>
      <c r="W912" t="s">
        <v>2490</v>
      </c>
      <c r="X912" t="s">
        <v>4</v>
      </c>
    </row>
    <row r="913" spans="1:24" x14ac:dyDescent="0.25">
      <c r="A913" s="211" t="s">
        <v>1209</v>
      </c>
      <c r="B913" s="207">
        <v>418</v>
      </c>
      <c r="C913" s="221">
        <v>1973</v>
      </c>
      <c r="D913" s="218" t="s">
        <v>28</v>
      </c>
      <c r="E913" s="218" t="s">
        <v>593</v>
      </c>
      <c r="F913" s="219" t="s">
        <v>4</v>
      </c>
      <c r="H913" t="str">
        <f t="shared" si="56"/>
        <v>1973</v>
      </c>
      <c r="I913" s="36" t="s">
        <v>2490</v>
      </c>
      <c r="J913" t="str">
        <f t="shared" si="57"/>
        <v>Feminino</v>
      </c>
      <c r="K913" s="36" t="s">
        <v>2490</v>
      </c>
      <c r="L913" t="str">
        <f t="shared" si="58"/>
        <v>Até 3o kyu</v>
      </c>
      <c r="M913" s="36" t="s">
        <v>2490</v>
      </c>
      <c r="N913" t="str">
        <f t="shared" si="59"/>
        <v>KUMITE</v>
      </c>
      <c r="R913" t="s">
        <v>2436</v>
      </c>
      <c r="S913" t="s">
        <v>2490</v>
      </c>
      <c r="T913" t="s">
        <v>28</v>
      </c>
      <c r="U913" t="s">
        <v>2490</v>
      </c>
      <c r="V913" t="s">
        <v>593</v>
      </c>
      <c r="W913" t="s">
        <v>2490</v>
      </c>
      <c r="X913" t="s">
        <v>4</v>
      </c>
    </row>
    <row r="914" spans="1:24" x14ac:dyDescent="0.25">
      <c r="A914" s="211" t="s">
        <v>1210</v>
      </c>
      <c r="B914" s="207">
        <v>418</v>
      </c>
      <c r="C914" s="221">
        <v>1974</v>
      </c>
      <c r="D914" s="218" t="s">
        <v>28</v>
      </c>
      <c r="E914" s="218" t="s">
        <v>593</v>
      </c>
      <c r="F914" s="219" t="s">
        <v>4</v>
      </c>
      <c r="H914" t="str">
        <f t="shared" si="56"/>
        <v>1974</v>
      </c>
      <c r="I914" s="36" t="s">
        <v>2490</v>
      </c>
      <c r="J914" t="str">
        <f t="shared" si="57"/>
        <v>Feminino</v>
      </c>
      <c r="K914" s="36" t="s">
        <v>2490</v>
      </c>
      <c r="L914" t="str">
        <f t="shared" si="58"/>
        <v>Até 3o kyu</v>
      </c>
      <c r="M914" s="36" t="s">
        <v>2490</v>
      </c>
      <c r="N914" t="str">
        <f t="shared" si="59"/>
        <v>KUMITE</v>
      </c>
      <c r="R914" t="s">
        <v>2437</v>
      </c>
      <c r="S914" t="s">
        <v>2490</v>
      </c>
      <c r="T914" t="s">
        <v>28</v>
      </c>
      <c r="U914" t="s">
        <v>2490</v>
      </c>
      <c r="V914" t="s">
        <v>593</v>
      </c>
      <c r="W914" t="s">
        <v>2490</v>
      </c>
      <c r="X914" t="s">
        <v>4</v>
      </c>
    </row>
    <row r="915" spans="1:24" x14ac:dyDescent="0.25">
      <c r="A915" s="211" t="s">
        <v>1211</v>
      </c>
      <c r="B915" s="207">
        <v>418</v>
      </c>
      <c r="C915" s="221">
        <v>1975</v>
      </c>
      <c r="D915" s="218" t="s">
        <v>28</v>
      </c>
      <c r="E915" s="218" t="s">
        <v>593</v>
      </c>
      <c r="F915" s="219" t="s">
        <v>4</v>
      </c>
      <c r="H915" t="str">
        <f t="shared" si="56"/>
        <v>1975</v>
      </c>
      <c r="I915" s="36" t="s">
        <v>2490</v>
      </c>
      <c r="J915" t="str">
        <f t="shared" si="57"/>
        <v>Feminino</v>
      </c>
      <c r="K915" s="36" t="s">
        <v>2490</v>
      </c>
      <c r="L915" t="str">
        <f t="shared" si="58"/>
        <v>Até 3o kyu</v>
      </c>
      <c r="M915" s="36" t="s">
        <v>2490</v>
      </c>
      <c r="N915" t="str">
        <f t="shared" si="59"/>
        <v>KUMITE</v>
      </c>
      <c r="R915" t="s">
        <v>2438</v>
      </c>
      <c r="S915" t="s">
        <v>2490</v>
      </c>
      <c r="T915" t="s">
        <v>28</v>
      </c>
      <c r="U915" t="s">
        <v>2490</v>
      </c>
      <c r="V915" t="s">
        <v>593</v>
      </c>
      <c r="W915" t="s">
        <v>2490</v>
      </c>
      <c r="X915" t="s">
        <v>4</v>
      </c>
    </row>
    <row r="916" spans="1:24" x14ac:dyDescent="0.25">
      <c r="A916" s="211" t="s">
        <v>1212</v>
      </c>
      <c r="B916" s="207">
        <v>418</v>
      </c>
      <c r="C916" s="221">
        <v>1976</v>
      </c>
      <c r="D916" s="218" t="s">
        <v>28</v>
      </c>
      <c r="E916" s="218" t="s">
        <v>593</v>
      </c>
      <c r="F916" s="219" t="s">
        <v>4</v>
      </c>
      <c r="H916" t="str">
        <f t="shared" si="56"/>
        <v>1976</v>
      </c>
      <c r="I916" s="36" t="s">
        <v>2490</v>
      </c>
      <c r="J916" t="str">
        <f t="shared" si="57"/>
        <v>Feminino</v>
      </c>
      <c r="K916" s="36" t="s">
        <v>2490</v>
      </c>
      <c r="L916" t="str">
        <f t="shared" si="58"/>
        <v>Até 3o kyu</v>
      </c>
      <c r="M916" s="36" t="s">
        <v>2490</v>
      </c>
      <c r="N916" t="str">
        <f t="shared" si="59"/>
        <v>KUMITE</v>
      </c>
      <c r="R916" t="s">
        <v>2439</v>
      </c>
      <c r="S916" t="s">
        <v>2490</v>
      </c>
      <c r="T916" t="s">
        <v>28</v>
      </c>
      <c r="U916" t="s">
        <v>2490</v>
      </c>
      <c r="V916" t="s">
        <v>593</v>
      </c>
      <c r="W916" t="s">
        <v>2490</v>
      </c>
      <c r="X916" t="s">
        <v>4</v>
      </c>
    </row>
    <row r="917" spans="1:24" x14ac:dyDescent="0.25">
      <c r="A917" s="211" t="s">
        <v>1213</v>
      </c>
      <c r="B917" s="207">
        <v>418</v>
      </c>
      <c r="C917" s="221">
        <v>1977</v>
      </c>
      <c r="D917" s="218" t="s">
        <v>28</v>
      </c>
      <c r="E917" s="218" t="s">
        <v>593</v>
      </c>
      <c r="F917" s="219" t="s">
        <v>4</v>
      </c>
      <c r="H917" t="str">
        <f t="shared" si="56"/>
        <v>1977</v>
      </c>
      <c r="I917" s="36" t="s">
        <v>2490</v>
      </c>
      <c r="J917" t="str">
        <f t="shared" si="57"/>
        <v>Feminino</v>
      </c>
      <c r="K917" s="36" t="s">
        <v>2490</v>
      </c>
      <c r="L917" t="str">
        <f t="shared" si="58"/>
        <v>Até 3o kyu</v>
      </c>
      <c r="M917" s="36" t="s">
        <v>2490</v>
      </c>
      <c r="N917" t="str">
        <f t="shared" si="59"/>
        <v>KUMITE</v>
      </c>
      <c r="R917" t="s">
        <v>2440</v>
      </c>
      <c r="S917" t="s">
        <v>2490</v>
      </c>
      <c r="T917" t="s">
        <v>28</v>
      </c>
      <c r="U917" t="s">
        <v>2490</v>
      </c>
      <c r="V917" t="s">
        <v>593</v>
      </c>
      <c r="W917" t="s">
        <v>2490</v>
      </c>
      <c r="X917" t="s">
        <v>4</v>
      </c>
    </row>
    <row r="918" spans="1:24" x14ac:dyDescent="0.25">
      <c r="A918" s="211" t="s">
        <v>1214</v>
      </c>
      <c r="B918" s="207">
        <v>418</v>
      </c>
      <c r="C918" s="221">
        <v>1978</v>
      </c>
      <c r="D918" s="218" t="s">
        <v>28</v>
      </c>
      <c r="E918" s="218" t="s">
        <v>593</v>
      </c>
      <c r="F918" s="219" t="s">
        <v>4</v>
      </c>
      <c r="H918" t="str">
        <f t="shared" si="56"/>
        <v>1978</v>
      </c>
      <c r="I918" s="36" t="s">
        <v>2490</v>
      </c>
      <c r="J918" t="str">
        <f t="shared" si="57"/>
        <v>Feminino</v>
      </c>
      <c r="K918" s="36" t="s">
        <v>2490</v>
      </c>
      <c r="L918" t="str">
        <f t="shared" si="58"/>
        <v>Até 3o kyu</v>
      </c>
      <c r="M918" s="36" t="s">
        <v>2490</v>
      </c>
      <c r="N918" t="str">
        <f t="shared" si="59"/>
        <v>KUMITE</v>
      </c>
      <c r="R918" t="s">
        <v>2441</v>
      </c>
      <c r="S918" t="s">
        <v>2490</v>
      </c>
      <c r="T918" t="s">
        <v>28</v>
      </c>
      <c r="U918" t="s">
        <v>2490</v>
      </c>
      <c r="V918" t="s">
        <v>593</v>
      </c>
      <c r="W918" t="s">
        <v>2490</v>
      </c>
      <c r="X918" t="s">
        <v>4</v>
      </c>
    </row>
    <row r="919" spans="1:24" x14ac:dyDescent="0.25">
      <c r="A919" s="211" t="s">
        <v>1215</v>
      </c>
      <c r="B919" s="207">
        <v>418</v>
      </c>
      <c r="C919" s="221">
        <v>1979</v>
      </c>
      <c r="D919" s="218" t="s">
        <v>28</v>
      </c>
      <c r="E919" s="218" t="s">
        <v>593</v>
      </c>
      <c r="F919" s="219" t="s">
        <v>4</v>
      </c>
      <c r="H919" t="str">
        <f t="shared" si="56"/>
        <v>1979</v>
      </c>
      <c r="I919" s="36" t="s">
        <v>2490</v>
      </c>
      <c r="J919" t="str">
        <f t="shared" si="57"/>
        <v>Feminino</v>
      </c>
      <c r="K919" s="36" t="s">
        <v>2490</v>
      </c>
      <c r="L919" t="str">
        <f t="shared" si="58"/>
        <v>Até 3o kyu</v>
      </c>
      <c r="M919" s="36" t="s">
        <v>2490</v>
      </c>
      <c r="N919" t="str">
        <f t="shared" si="59"/>
        <v>KUMITE</v>
      </c>
      <c r="R919" t="s">
        <v>2442</v>
      </c>
      <c r="S919" t="s">
        <v>2490</v>
      </c>
      <c r="T919" t="s">
        <v>28</v>
      </c>
      <c r="U919" t="s">
        <v>2490</v>
      </c>
      <c r="V919" t="s">
        <v>593</v>
      </c>
      <c r="W919" t="s">
        <v>2490</v>
      </c>
      <c r="X919" t="s">
        <v>4</v>
      </c>
    </row>
    <row r="920" spans="1:24" x14ac:dyDescent="0.25">
      <c r="A920" s="211" t="s">
        <v>1216</v>
      </c>
      <c r="B920" s="207">
        <v>418</v>
      </c>
      <c r="C920" s="221">
        <v>1980</v>
      </c>
      <c r="D920" s="218" t="s">
        <v>28</v>
      </c>
      <c r="E920" s="218" t="s">
        <v>593</v>
      </c>
      <c r="F920" s="219" t="s">
        <v>4</v>
      </c>
      <c r="H920" t="str">
        <f t="shared" si="56"/>
        <v>1980</v>
      </c>
      <c r="I920" s="36" t="s">
        <v>2490</v>
      </c>
      <c r="J920" t="str">
        <f t="shared" si="57"/>
        <v>Feminino</v>
      </c>
      <c r="K920" s="36" t="s">
        <v>2490</v>
      </c>
      <c r="L920" t="str">
        <f t="shared" si="58"/>
        <v>Até 3o kyu</v>
      </c>
      <c r="M920" s="36" t="s">
        <v>2490</v>
      </c>
      <c r="N920" t="str">
        <f t="shared" si="59"/>
        <v>KUMITE</v>
      </c>
      <c r="R920" t="s">
        <v>2443</v>
      </c>
      <c r="S920" t="s">
        <v>2490</v>
      </c>
      <c r="T920" t="s">
        <v>28</v>
      </c>
      <c r="U920" t="s">
        <v>2490</v>
      </c>
      <c r="V920" t="s">
        <v>593</v>
      </c>
      <c r="W920" t="s">
        <v>2490</v>
      </c>
      <c r="X920" t="s">
        <v>4</v>
      </c>
    </row>
    <row r="921" spans="1:24" x14ac:dyDescent="0.25">
      <c r="A921" s="211" t="s">
        <v>1217</v>
      </c>
      <c r="B921" s="207">
        <v>418</v>
      </c>
      <c r="C921" s="221">
        <v>1981</v>
      </c>
      <c r="D921" s="218" t="s">
        <v>28</v>
      </c>
      <c r="E921" s="218" t="s">
        <v>593</v>
      </c>
      <c r="F921" s="219" t="s">
        <v>4</v>
      </c>
      <c r="H921" t="str">
        <f t="shared" si="56"/>
        <v>1981</v>
      </c>
      <c r="I921" s="36" t="s">
        <v>2490</v>
      </c>
      <c r="J921" t="str">
        <f t="shared" si="57"/>
        <v>Feminino</v>
      </c>
      <c r="K921" s="36" t="s">
        <v>2490</v>
      </c>
      <c r="L921" t="str">
        <f t="shared" si="58"/>
        <v>Até 3o kyu</v>
      </c>
      <c r="M921" s="36" t="s">
        <v>2490</v>
      </c>
      <c r="N921" t="str">
        <f t="shared" si="59"/>
        <v>KUMITE</v>
      </c>
      <c r="R921" t="s">
        <v>2424</v>
      </c>
      <c r="S921" t="s">
        <v>2490</v>
      </c>
      <c r="T921" t="s">
        <v>28</v>
      </c>
      <c r="U921" t="s">
        <v>2490</v>
      </c>
      <c r="V921" t="s">
        <v>593</v>
      </c>
      <c r="W921" t="s">
        <v>2490</v>
      </c>
      <c r="X921" t="s">
        <v>4</v>
      </c>
    </row>
    <row r="922" spans="1:24" x14ac:dyDescent="0.25">
      <c r="A922" s="211" t="s">
        <v>1994</v>
      </c>
      <c r="B922" s="226">
        <v>419</v>
      </c>
      <c r="C922" s="221">
        <v>1972</v>
      </c>
      <c r="D922" s="228" t="s">
        <v>28</v>
      </c>
      <c r="E922" s="228" t="s">
        <v>596</v>
      </c>
      <c r="F922" s="229" t="s">
        <v>4</v>
      </c>
      <c r="H922" t="str">
        <f t="shared" si="56"/>
        <v>1972</v>
      </c>
      <c r="I922" s="36" t="s">
        <v>2490</v>
      </c>
      <c r="J922" t="str">
        <f t="shared" si="57"/>
        <v>Feminino</v>
      </c>
      <c r="K922" s="36" t="s">
        <v>2490</v>
      </c>
      <c r="L922" t="str">
        <f t="shared" si="58"/>
        <v>2o kyu e acima</v>
      </c>
      <c r="M922" s="36" t="s">
        <v>2490</v>
      </c>
      <c r="N922" t="str">
        <f t="shared" si="59"/>
        <v>KUMITE</v>
      </c>
      <c r="R922" t="s">
        <v>2435</v>
      </c>
      <c r="S922" t="s">
        <v>2490</v>
      </c>
      <c r="T922" t="s">
        <v>28</v>
      </c>
      <c r="U922" t="s">
        <v>2490</v>
      </c>
      <c r="V922" t="s">
        <v>596</v>
      </c>
      <c r="W922" t="s">
        <v>2490</v>
      </c>
      <c r="X922" t="s">
        <v>4</v>
      </c>
    </row>
    <row r="923" spans="1:24" x14ac:dyDescent="0.25">
      <c r="A923" s="211" t="s">
        <v>1995</v>
      </c>
      <c r="B923" s="226">
        <v>419</v>
      </c>
      <c r="C923" s="221">
        <v>1973</v>
      </c>
      <c r="D923" s="228" t="s">
        <v>28</v>
      </c>
      <c r="E923" s="228" t="s">
        <v>596</v>
      </c>
      <c r="F923" s="229" t="s">
        <v>4</v>
      </c>
      <c r="H923" t="str">
        <f t="shared" si="56"/>
        <v>1973</v>
      </c>
      <c r="I923" s="36" t="s">
        <v>2490</v>
      </c>
      <c r="J923" t="str">
        <f t="shared" si="57"/>
        <v>Feminino</v>
      </c>
      <c r="K923" s="36" t="s">
        <v>2490</v>
      </c>
      <c r="L923" t="str">
        <f t="shared" si="58"/>
        <v>2o kyu e acima</v>
      </c>
      <c r="M923" s="36" t="s">
        <v>2490</v>
      </c>
      <c r="N923" t="str">
        <f t="shared" si="59"/>
        <v>KUMITE</v>
      </c>
      <c r="R923" t="s">
        <v>2436</v>
      </c>
      <c r="S923" t="s">
        <v>2490</v>
      </c>
      <c r="T923" t="s">
        <v>28</v>
      </c>
      <c r="U923" t="s">
        <v>2490</v>
      </c>
      <c r="V923" t="s">
        <v>596</v>
      </c>
      <c r="W923" t="s">
        <v>2490</v>
      </c>
      <c r="X923" t="s">
        <v>4</v>
      </c>
    </row>
    <row r="924" spans="1:24" x14ac:dyDescent="0.25">
      <c r="A924" s="211" t="s">
        <v>1996</v>
      </c>
      <c r="B924" s="226">
        <v>419</v>
      </c>
      <c r="C924" s="221">
        <v>1974</v>
      </c>
      <c r="D924" s="228" t="s">
        <v>28</v>
      </c>
      <c r="E924" s="228" t="s">
        <v>596</v>
      </c>
      <c r="F924" s="229" t="s">
        <v>4</v>
      </c>
      <c r="H924" t="str">
        <f t="shared" si="56"/>
        <v>1974</v>
      </c>
      <c r="I924" s="36" t="s">
        <v>2490</v>
      </c>
      <c r="J924" t="str">
        <f t="shared" si="57"/>
        <v>Feminino</v>
      </c>
      <c r="K924" s="36" t="s">
        <v>2490</v>
      </c>
      <c r="L924" t="str">
        <f t="shared" si="58"/>
        <v>2o kyu e acima</v>
      </c>
      <c r="M924" s="36" t="s">
        <v>2490</v>
      </c>
      <c r="N924" t="str">
        <f t="shared" si="59"/>
        <v>KUMITE</v>
      </c>
      <c r="R924" t="s">
        <v>2437</v>
      </c>
      <c r="S924" t="s">
        <v>2490</v>
      </c>
      <c r="T924" t="s">
        <v>28</v>
      </c>
      <c r="U924" t="s">
        <v>2490</v>
      </c>
      <c r="V924" t="s">
        <v>596</v>
      </c>
      <c r="W924" t="s">
        <v>2490</v>
      </c>
      <c r="X924" t="s">
        <v>4</v>
      </c>
    </row>
    <row r="925" spans="1:24" x14ac:dyDescent="0.25">
      <c r="A925" s="211" t="s">
        <v>1997</v>
      </c>
      <c r="B925" s="226">
        <v>419</v>
      </c>
      <c r="C925" s="221">
        <v>1975</v>
      </c>
      <c r="D925" s="228" t="s">
        <v>28</v>
      </c>
      <c r="E925" s="228" t="s">
        <v>596</v>
      </c>
      <c r="F925" s="229" t="s">
        <v>4</v>
      </c>
      <c r="H925" t="str">
        <f t="shared" si="56"/>
        <v>1975</v>
      </c>
      <c r="I925" s="36" t="s">
        <v>2490</v>
      </c>
      <c r="J925" t="str">
        <f t="shared" si="57"/>
        <v>Feminino</v>
      </c>
      <c r="K925" s="36" t="s">
        <v>2490</v>
      </c>
      <c r="L925" t="str">
        <f t="shared" si="58"/>
        <v>2o kyu e acima</v>
      </c>
      <c r="M925" s="36" t="s">
        <v>2490</v>
      </c>
      <c r="N925" t="str">
        <f t="shared" si="59"/>
        <v>KUMITE</v>
      </c>
      <c r="R925" t="s">
        <v>2438</v>
      </c>
      <c r="S925" t="s">
        <v>2490</v>
      </c>
      <c r="T925" t="s">
        <v>28</v>
      </c>
      <c r="U925" t="s">
        <v>2490</v>
      </c>
      <c r="V925" t="s">
        <v>596</v>
      </c>
      <c r="W925" t="s">
        <v>2490</v>
      </c>
      <c r="X925" t="s">
        <v>4</v>
      </c>
    </row>
    <row r="926" spans="1:24" x14ac:dyDescent="0.25">
      <c r="A926" s="211" t="s">
        <v>1998</v>
      </c>
      <c r="B926" s="226">
        <v>419</v>
      </c>
      <c r="C926" s="221">
        <v>1976</v>
      </c>
      <c r="D926" s="228" t="s">
        <v>28</v>
      </c>
      <c r="E926" s="228" t="s">
        <v>596</v>
      </c>
      <c r="F926" s="229" t="s">
        <v>4</v>
      </c>
      <c r="H926" t="str">
        <f t="shared" si="56"/>
        <v>1976</v>
      </c>
      <c r="I926" s="36" t="s">
        <v>2490</v>
      </c>
      <c r="J926" t="str">
        <f t="shared" si="57"/>
        <v>Feminino</v>
      </c>
      <c r="K926" s="36" t="s">
        <v>2490</v>
      </c>
      <c r="L926" t="str">
        <f t="shared" si="58"/>
        <v>2o kyu e acima</v>
      </c>
      <c r="M926" s="36" t="s">
        <v>2490</v>
      </c>
      <c r="N926" t="str">
        <f t="shared" si="59"/>
        <v>KUMITE</v>
      </c>
      <c r="R926" t="s">
        <v>2439</v>
      </c>
      <c r="S926" t="s">
        <v>2490</v>
      </c>
      <c r="T926" t="s">
        <v>28</v>
      </c>
      <c r="U926" t="s">
        <v>2490</v>
      </c>
      <c r="V926" t="s">
        <v>596</v>
      </c>
      <c r="W926" t="s">
        <v>2490</v>
      </c>
      <c r="X926" t="s">
        <v>4</v>
      </c>
    </row>
    <row r="927" spans="1:24" x14ac:dyDescent="0.25">
      <c r="A927" s="211" t="s">
        <v>1999</v>
      </c>
      <c r="B927" s="226">
        <v>419</v>
      </c>
      <c r="C927" s="221">
        <v>1977</v>
      </c>
      <c r="D927" s="228" t="s">
        <v>28</v>
      </c>
      <c r="E927" s="228" t="s">
        <v>596</v>
      </c>
      <c r="F927" s="229" t="s">
        <v>4</v>
      </c>
      <c r="H927" t="str">
        <f t="shared" si="56"/>
        <v>1977</v>
      </c>
      <c r="I927" s="36" t="s">
        <v>2490</v>
      </c>
      <c r="J927" t="str">
        <f t="shared" si="57"/>
        <v>Feminino</v>
      </c>
      <c r="K927" s="36" t="s">
        <v>2490</v>
      </c>
      <c r="L927" t="str">
        <f t="shared" si="58"/>
        <v>2o kyu e acima</v>
      </c>
      <c r="M927" s="36" t="s">
        <v>2490</v>
      </c>
      <c r="N927" t="str">
        <f t="shared" si="59"/>
        <v>KUMITE</v>
      </c>
      <c r="R927" t="s">
        <v>2440</v>
      </c>
      <c r="S927" t="s">
        <v>2490</v>
      </c>
      <c r="T927" t="s">
        <v>28</v>
      </c>
      <c r="U927" t="s">
        <v>2490</v>
      </c>
      <c r="V927" t="s">
        <v>596</v>
      </c>
      <c r="W927" t="s">
        <v>2490</v>
      </c>
      <c r="X927" t="s">
        <v>4</v>
      </c>
    </row>
    <row r="928" spans="1:24" x14ac:dyDescent="0.25">
      <c r="A928" s="211" t="s">
        <v>2000</v>
      </c>
      <c r="B928" s="226">
        <v>419</v>
      </c>
      <c r="C928" s="221">
        <v>1978</v>
      </c>
      <c r="D928" s="228" t="s">
        <v>28</v>
      </c>
      <c r="E928" s="228" t="s">
        <v>596</v>
      </c>
      <c r="F928" s="229" t="s">
        <v>4</v>
      </c>
      <c r="H928" t="str">
        <f t="shared" si="56"/>
        <v>1978</v>
      </c>
      <c r="I928" s="36" t="s">
        <v>2490</v>
      </c>
      <c r="J928" t="str">
        <f t="shared" si="57"/>
        <v>Feminino</v>
      </c>
      <c r="K928" s="36" t="s">
        <v>2490</v>
      </c>
      <c r="L928" t="str">
        <f t="shared" si="58"/>
        <v>2o kyu e acima</v>
      </c>
      <c r="M928" s="36" t="s">
        <v>2490</v>
      </c>
      <c r="N928" t="str">
        <f t="shared" si="59"/>
        <v>KUMITE</v>
      </c>
      <c r="R928" t="s">
        <v>2441</v>
      </c>
      <c r="S928" t="s">
        <v>2490</v>
      </c>
      <c r="T928" t="s">
        <v>28</v>
      </c>
      <c r="U928" t="s">
        <v>2490</v>
      </c>
      <c r="V928" t="s">
        <v>596</v>
      </c>
      <c r="W928" t="s">
        <v>2490</v>
      </c>
      <c r="X928" t="s">
        <v>4</v>
      </c>
    </row>
    <row r="929" spans="1:24" x14ac:dyDescent="0.25">
      <c r="A929" s="211" t="s">
        <v>2001</v>
      </c>
      <c r="B929" s="226">
        <v>419</v>
      </c>
      <c r="C929" s="221">
        <v>1979</v>
      </c>
      <c r="D929" s="228" t="s">
        <v>28</v>
      </c>
      <c r="E929" s="228" t="s">
        <v>596</v>
      </c>
      <c r="F929" s="229" t="s">
        <v>4</v>
      </c>
      <c r="H929" t="str">
        <f t="shared" si="56"/>
        <v>1979</v>
      </c>
      <c r="I929" s="36" t="s">
        <v>2490</v>
      </c>
      <c r="J929" t="str">
        <f t="shared" si="57"/>
        <v>Feminino</v>
      </c>
      <c r="K929" s="36" t="s">
        <v>2490</v>
      </c>
      <c r="L929" t="str">
        <f t="shared" si="58"/>
        <v>2o kyu e acima</v>
      </c>
      <c r="M929" s="36" t="s">
        <v>2490</v>
      </c>
      <c r="N929" t="str">
        <f t="shared" si="59"/>
        <v>KUMITE</v>
      </c>
      <c r="R929" t="s">
        <v>2442</v>
      </c>
      <c r="S929" t="s">
        <v>2490</v>
      </c>
      <c r="T929" t="s">
        <v>28</v>
      </c>
      <c r="U929" t="s">
        <v>2490</v>
      </c>
      <c r="V929" t="s">
        <v>596</v>
      </c>
      <c r="W929" t="s">
        <v>2490</v>
      </c>
      <c r="X929" t="s">
        <v>4</v>
      </c>
    </row>
    <row r="930" spans="1:24" x14ac:dyDescent="0.25">
      <c r="A930" s="211" t="s">
        <v>1247</v>
      </c>
      <c r="B930" s="226">
        <v>419</v>
      </c>
      <c r="C930" s="221">
        <v>1980</v>
      </c>
      <c r="D930" s="228" t="s">
        <v>28</v>
      </c>
      <c r="E930" s="228" t="s">
        <v>596</v>
      </c>
      <c r="F930" s="229" t="s">
        <v>4</v>
      </c>
      <c r="H930" t="str">
        <f t="shared" si="56"/>
        <v>1980</v>
      </c>
      <c r="I930" s="36" t="s">
        <v>2490</v>
      </c>
      <c r="J930" t="str">
        <f t="shared" si="57"/>
        <v>Feminino</v>
      </c>
      <c r="K930" s="36" t="s">
        <v>2490</v>
      </c>
      <c r="L930" t="str">
        <f t="shared" si="58"/>
        <v>2o kyu e acima</v>
      </c>
      <c r="M930" s="36" t="s">
        <v>2490</v>
      </c>
      <c r="N930" t="str">
        <f t="shared" si="59"/>
        <v>KUMITE</v>
      </c>
      <c r="R930" t="s">
        <v>2443</v>
      </c>
      <c r="S930" t="s">
        <v>2490</v>
      </c>
      <c r="T930" t="s">
        <v>28</v>
      </c>
      <c r="U930" t="s">
        <v>2490</v>
      </c>
      <c r="V930" t="s">
        <v>596</v>
      </c>
      <c r="W930" t="s">
        <v>2490</v>
      </c>
      <c r="X930" t="s">
        <v>4</v>
      </c>
    </row>
    <row r="931" spans="1:24" x14ac:dyDescent="0.25">
      <c r="A931" s="211" t="s">
        <v>1248</v>
      </c>
      <c r="B931" s="226">
        <v>419</v>
      </c>
      <c r="C931" s="221">
        <v>1981</v>
      </c>
      <c r="D931" s="228" t="s">
        <v>28</v>
      </c>
      <c r="E931" s="228" t="s">
        <v>596</v>
      </c>
      <c r="F931" s="229" t="s">
        <v>4</v>
      </c>
      <c r="H931" t="str">
        <f t="shared" si="56"/>
        <v>1981</v>
      </c>
      <c r="I931" s="36" t="s">
        <v>2490</v>
      </c>
      <c r="J931" t="str">
        <f t="shared" si="57"/>
        <v>Feminino</v>
      </c>
      <c r="K931" s="36" t="s">
        <v>2490</v>
      </c>
      <c r="L931" t="str">
        <f t="shared" si="58"/>
        <v>2o kyu e acima</v>
      </c>
      <c r="M931" s="36" t="s">
        <v>2490</v>
      </c>
      <c r="N931" t="str">
        <f t="shared" si="59"/>
        <v>KUMITE</v>
      </c>
      <c r="R931" t="s">
        <v>2424</v>
      </c>
      <c r="S931" t="s">
        <v>2490</v>
      </c>
      <c r="T931" t="s">
        <v>28</v>
      </c>
      <c r="U931" t="s">
        <v>2490</v>
      </c>
      <c r="V931" t="s">
        <v>596</v>
      </c>
      <c r="W931" t="s">
        <v>2490</v>
      </c>
      <c r="X931" t="s">
        <v>4</v>
      </c>
    </row>
    <row r="932" spans="1:24" x14ac:dyDescent="0.25">
      <c r="A932" s="211" t="s">
        <v>2005</v>
      </c>
      <c r="B932" s="207">
        <v>419</v>
      </c>
      <c r="C932" s="221">
        <v>1972</v>
      </c>
      <c r="D932" s="218" t="s">
        <v>28</v>
      </c>
      <c r="E932" s="218" t="s">
        <v>596</v>
      </c>
      <c r="F932" s="219" t="s">
        <v>4</v>
      </c>
      <c r="H932" t="str">
        <f t="shared" si="56"/>
        <v>1972</v>
      </c>
      <c r="I932" s="36" t="s">
        <v>2490</v>
      </c>
      <c r="J932" t="str">
        <f t="shared" si="57"/>
        <v>Feminino</v>
      </c>
      <c r="K932" s="36" t="s">
        <v>2490</v>
      </c>
      <c r="L932" t="str">
        <f t="shared" si="58"/>
        <v>2o kyu e acima</v>
      </c>
      <c r="M932" s="36" t="s">
        <v>2490</v>
      </c>
      <c r="N932" t="str">
        <f t="shared" si="59"/>
        <v>KUMITE</v>
      </c>
      <c r="R932" t="s">
        <v>2435</v>
      </c>
      <c r="S932" t="s">
        <v>2490</v>
      </c>
      <c r="T932" t="s">
        <v>28</v>
      </c>
      <c r="U932" t="s">
        <v>2490</v>
      </c>
      <c r="V932" t="s">
        <v>596</v>
      </c>
      <c r="W932" t="s">
        <v>2490</v>
      </c>
      <c r="X932" t="s">
        <v>4</v>
      </c>
    </row>
    <row r="933" spans="1:24" x14ac:dyDescent="0.25">
      <c r="A933" s="211" t="s">
        <v>2006</v>
      </c>
      <c r="B933" s="207">
        <v>419</v>
      </c>
      <c r="C933" s="221">
        <v>1973</v>
      </c>
      <c r="D933" s="218" t="s">
        <v>28</v>
      </c>
      <c r="E933" s="218" t="s">
        <v>596</v>
      </c>
      <c r="F933" s="219" t="s">
        <v>4</v>
      </c>
      <c r="H933" t="str">
        <f t="shared" si="56"/>
        <v>1973</v>
      </c>
      <c r="I933" s="36" t="s">
        <v>2490</v>
      </c>
      <c r="J933" t="str">
        <f t="shared" si="57"/>
        <v>Feminino</v>
      </c>
      <c r="K933" s="36" t="s">
        <v>2490</v>
      </c>
      <c r="L933" t="str">
        <f t="shared" si="58"/>
        <v>2o kyu e acima</v>
      </c>
      <c r="M933" s="36" t="s">
        <v>2490</v>
      </c>
      <c r="N933" t="str">
        <f t="shared" si="59"/>
        <v>KUMITE</v>
      </c>
      <c r="R933" t="s">
        <v>2436</v>
      </c>
      <c r="S933" t="s">
        <v>2490</v>
      </c>
      <c r="T933" t="s">
        <v>28</v>
      </c>
      <c r="U933" t="s">
        <v>2490</v>
      </c>
      <c r="V933" t="s">
        <v>596</v>
      </c>
      <c r="W933" t="s">
        <v>2490</v>
      </c>
      <c r="X933" t="s">
        <v>4</v>
      </c>
    </row>
    <row r="934" spans="1:24" x14ac:dyDescent="0.25">
      <c r="A934" s="211" t="s">
        <v>2007</v>
      </c>
      <c r="B934" s="207">
        <v>419</v>
      </c>
      <c r="C934" s="221">
        <v>1974</v>
      </c>
      <c r="D934" s="218" t="s">
        <v>28</v>
      </c>
      <c r="E934" s="218" t="s">
        <v>596</v>
      </c>
      <c r="F934" s="219" t="s">
        <v>4</v>
      </c>
      <c r="H934" t="str">
        <f t="shared" si="56"/>
        <v>1974</v>
      </c>
      <c r="I934" s="36" t="s">
        <v>2490</v>
      </c>
      <c r="J934" t="str">
        <f t="shared" si="57"/>
        <v>Feminino</v>
      </c>
      <c r="K934" s="36" t="s">
        <v>2490</v>
      </c>
      <c r="L934" t="str">
        <f t="shared" si="58"/>
        <v>2o kyu e acima</v>
      </c>
      <c r="M934" s="36" t="s">
        <v>2490</v>
      </c>
      <c r="N934" t="str">
        <f t="shared" si="59"/>
        <v>KUMITE</v>
      </c>
      <c r="R934" t="s">
        <v>2437</v>
      </c>
      <c r="S934" t="s">
        <v>2490</v>
      </c>
      <c r="T934" t="s">
        <v>28</v>
      </c>
      <c r="U934" t="s">
        <v>2490</v>
      </c>
      <c r="V934" t="s">
        <v>596</v>
      </c>
      <c r="W934" t="s">
        <v>2490</v>
      </c>
      <c r="X934" t="s">
        <v>4</v>
      </c>
    </row>
    <row r="935" spans="1:24" x14ac:dyDescent="0.25">
      <c r="A935" s="211" t="s">
        <v>2008</v>
      </c>
      <c r="B935" s="207">
        <v>419</v>
      </c>
      <c r="C935" s="221">
        <v>1975</v>
      </c>
      <c r="D935" s="218" t="s">
        <v>28</v>
      </c>
      <c r="E935" s="218" t="s">
        <v>596</v>
      </c>
      <c r="F935" s="219" t="s">
        <v>4</v>
      </c>
      <c r="H935" t="str">
        <f t="shared" si="56"/>
        <v>1975</v>
      </c>
      <c r="I935" s="36" t="s">
        <v>2490</v>
      </c>
      <c r="J935" t="str">
        <f t="shared" si="57"/>
        <v>Feminino</v>
      </c>
      <c r="K935" s="36" t="s">
        <v>2490</v>
      </c>
      <c r="L935" t="str">
        <f t="shared" si="58"/>
        <v>2o kyu e acima</v>
      </c>
      <c r="M935" s="36" t="s">
        <v>2490</v>
      </c>
      <c r="N935" t="str">
        <f t="shared" si="59"/>
        <v>KUMITE</v>
      </c>
      <c r="R935" t="s">
        <v>2438</v>
      </c>
      <c r="S935" t="s">
        <v>2490</v>
      </c>
      <c r="T935" t="s">
        <v>28</v>
      </c>
      <c r="U935" t="s">
        <v>2490</v>
      </c>
      <c r="V935" t="s">
        <v>596</v>
      </c>
      <c r="W935" t="s">
        <v>2490</v>
      </c>
      <c r="X935" t="s">
        <v>4</v>
      </c>
    </row>
    <row r="936" spans="1:24" x14ac:dyDescent="0.25">
      <c r="A936" s="211" t="s">
        <v>2009</v>
      </c>
      <c r="B936" s="207">
        <v>419</v>
      </c>
      <c r="C936" s="221">
        <v>1976</v>
      </c>
      <c r="D936" s="218" t="s">
        <v>28</v>
      </c>
      <c r="E936" s="218" t="s">
        <v>596</v>
      </c>
      <c r="F936" s="219" t="s">
        <v>4</v>
      </c>
      <c r="H936" t="str">
        <f t="shared" si="56"/>
        <v>1976</v>
      </c>
      <c r="I936" s="36" t="s">
        <v>2490</v>
      </c>
      <c r="J936" t="str">
        <f t="shared" si="57"/>
        <v>Feminino</v>
      </c>
      <c r="K936" s="36" t="s">
        <v>2490</v>
      </c>
      <c r="L936" t="str">
        <f t="shared" si="58"/>
        <v>2o kyu e acima</v>
      </c>
      <c r="M936" s="36" t="s">
        <v>2490</v>
      </c>
      <c r="N936" t="str">
        <f t="shared" si="59"/>
        <v>KUMITE</v>
      </c>
      <c r="R936" t="s">
        <v>2439</v>
      </c>
      <c r="S936" t="s">
        <v>2490</v>
      </c>
      <c r="T936" t="s">
        <v>28</v>
      </c>
      <c r="U936" t="s">
        <v>2490</v>
      </c>
      <c r="V936" t="s">
        <v>596</v>
      </c>
      <c r="W936" t="s">
        <v>2490</v>
      </c>
      <c r="X936" t="s">
        <v>4</v>
      </c>
    </row>
    <row r="937" spans="1:24" x14ac:dyDescent="0.25">
      <c r="A937" s="211" t="s">
        <v>2010</v>
      </c>
      <c r="B937" s="207">
        <v>419</v>
      </c>
      <c r="C937" s="221">
        <v>1977</v>
      </c>
      <c r="D937" s="218" t="s">
        <v>28</v>
      </c>
      <c r="E937" s="218" t="s">
        <v>596</v>
      </c>
      <c r="F937" s="219" t="s">
        <v>4</v>
      </c>
      <c r="H937" t="str">
        <f t="shared" si="56"/>
        <v>1977</v>
      </c>
      <c r="I937" s="36" t="s">
        <v>2490</v>
      </c>
      <c r="J937" t="str">
        <f t="shared" si="57"/>
        <v>Feminino</v>
      </c>
      <c r="K937" s="36" t="s">
        <v>2490</v>
      </c>
      <c r="L937" t="str">
        <f t="shared" si="58"/>
        <v>2o kyu e acima</v>
      </c>
      <c r="M937" s="36" t="s">
        <v>2490</v>
      </c>
      <c r="N937" t="str">
        <f t="shared" si="59"/>
        <v>KUMITE</v>
      </c>
      <c r="R937" t="s">
        <v>2440</v>
      </c>
      <c r="S937" t="s">
        <v>2490</v>
      </c>
      <c r="T937" t="s">
        <v>28</v>
      </c>
      <c r="U937" t="s">
        <v>2490</v>
      </c>
      <c r="V937" t="s">
        <v>596</v>
      </c>
      <c r="W937" t="s">
        <v>2490</v>
      </c>
      <c r="X937" t="s">
        <v>4</v>
      </c>
    </row>
    <row r="938" spans="1:24" x14ac:dyDescent="0.25">
      <c r="A938" s="211" t="s">
        <v>2011</v>
      </c>
      <c r="B938" s="207">
        <v>419</v>
      </c>
      <c r="C938" s="221">
        <v>1978</v>
      </c>
      <c r="D938" s="218" t="s">
        <v>28</v>
      </c>
      <c r="E938" s="218" t="s">
        <v>596</v>
      </c>
      <c r="F938" s="219" t="s">
        <v>4</v>
      </c>
      <c r="H938" t="str">
        <f t="shared" si="56"/>
        <v>1978</v>
      </c>
      <c r="I938" s="36" t="s">
        <v>2490</v>
      </c>
      <c r="J938" t="str">
        <f t="shared" si="57"/>
        <v>Feminino</v>
      </c>
      <c r="K938" s="36" t="s">
        <v>2490</v>
      </c>
      <c r="L938" t="str">
        <f t="shared" si="58"/>
        <v>2o kyu e acima</v>
      </c>
      <c r="M938" s="36" t="s">
        <v>2490</v>
      </c>
      <c r="N938" t="str">
        <f t="shared" si="59"/>
        <v>KUMITE</v>
      </c>
      <c r="R938" t="s">
        <v>2441</v>
      </c>
      <c r="S938" t="s">
        <v>2490</v>
      </c>
      <c r="T938" t="s">
        <v>28</v>
      </c>
      <c r="U938" t="s">
        <v>2490</v>
      </c>
      <c r="V938" t="s">
        <v>596</v>
      </c>
      <c r="W938" t="s">
        <v>2490</v>
      </c>
      <c r="X938" t="s">
        <v>4</v>
      </c>
    </row>
    <row r="939" spans="1:24" x14ac:dyDescent="0.25">
      <c r="A939" s="211" t="s">
        <v>2012</v>
      </c>
      <c r="B939" s="207">
        <v>419</v>
      </c>
      <c r="C939" s="221">
        <v>1979</v>
      </c>
      <c r="D939" s="218" t="s">
        <v>28</v>
      </c>
      <c r="E939" s="218" t="s">
        <v>596</v>
      </c>
      <c r="F939" s="219" t="s">
        <v>4</v>
      </c>
      <c r="H939" t="str">
        <f t="shared" si="56"/>
        <v>1979</v>
      </c>
      <c r="I939" s="36" t="s">
        <v>2490</v>
      </c>
      <c r="J939" t="str">
        <f t="shared" si="57"/>
        <v>Feminino</v>
      </c>
      <c r="K939" s="36" t="s">
        <v>2490</v>
      </c>
      <c r="L939" t="str">
        <f t="shared" si="58"/>
        <v>2o kyu e acima</v>
      </c>
      <c r="M939" s="36" t="s">
        <v>2490</v>
      </c>
      <c r="N939" t="str">
        <f t="shared" si="59"/>
        <v>KUMITE</v>
      </c>
      <c r="R939" t="s">
        <v>2442</v>
      </c>
      <c r="S939" t="s">
        <v>2490</v>
      </c>
      <c r="T939" t="s">
        <v>28</v>
      </c>
      <c r="U939" t="s">
        <v>2490</v>
      </c>
      <c r="V939" t="s">
        <v>596</v>
      </c>
      <c r="W939" t="s">
        <v>2490</v>
      </c>
      <c r="X939" t="s">
        <v>4</v>
      </c>
    </row>
    <row r="940" spans="1:24" x14ac:dyDescent="0.25">
      <c r="A940" s="211" t="s">
        <v>1272</v>
      </c>
      <c r="B940" s="207">
        <v>419</v>
      </c>
      <c r="C940" s="221">
        <v>1980</v>
      </c>
      <c r="D940" s="218" t="s">
        <v>28</v>
      </c>
      <c r="E940" s="218" t="s">
        <v>596</v>
      </c>
      <c r="F940" s="219" t="s">
        <v>4</v>
      </c>
      <c r="H940" t="str">
        <f t="shared" si="56"/>
        <v>1980</v>
      </c>
      <c r="I940" s="36" t="s">
        <v>2490</v>
      </c>
      <c r="J940" t="str">
        <f t="shared" si="57"/>
        <v>Feminino</v>
      </c>
      <c r="K940" s="36" t="s">
        <v>2490</v>
      </c>
      <c r="L940" t="str">
        <f t="shared" si="58"/>
        <v>2o kyu e acima</v>
      </c>
      <c r="M940" s="36" t="s">
        <v>2490</v>
      </c>
      <c r="N940" t="str">
        <f t="shared" si="59"/>
        <v>KUMITE</v>
      </c>
      <c r="R940" t="s">
        <v>2443</v>
      </c>
      <c r="S940" t="s">
        <v>2490</v>
      </c>
      <c r="T940" t="s">
        <v>28</v>
      </c>
      <c r="U940" t="s">
        <v>2490</v>
      </c>
      <c r="V940" t="s">
        <v>596</v>
      </c>
      <c r="W940" t="s">
        <v>2490</v>
      </c>
      <c r="X940" t="s">
        <v>4</v>
      </c>
    </row>
    <row r="941" spans="1:24" x14ac:dyDescent="0.25">
      <c r="A941" s="211" t="s">
        <v>1273</v>
      </c>
      <c r="B941" s="207">
        <v>419</v>
      </c>
      <c r="C941" s="221">
        <v>1981</v>
      </c>
      <c r="D941" s="218" t="s">
        <v>28</v>
      </c>
      <c r="E941" s="218" t="s">
        <v>596</v>
      </c>
      <c r="F941" s="219" t="s">
        <v>4</v>
      </c>
      <c r="H941" t="str">
        <f t="shared" si="56"/>
        <v>1981</v>
      </c>
      <c r="I941" s="36" t="s">
        <v>2490</v>
      </c>
      <c r="J941" t="str">
        <f t="shared" si="57"/>
        <v>Feminino</v>
      </c>
      <c r="K941" s="36" t="s">
        <v>2490</v>
      </c>
      <c r="L941" t="str">
        <f t="shared" si="58"/>
        <v>2o kyu e acima</v>
      </c>
      <c r="M941" s="36" t="s">
        <v>2490</v>
      </c>
      <c r="N941" t="str">
        <f t="shared" si="59"/>
        <v>KUMITE</v>
      </c>
      <c r="R941" t="s">
        <v>2424</v>
      </c>
      <c r="S941" t="s">
        <v>2490</v>
      </c>
      <c r="T941" t="s">
        <v>28</v>
      </c>
      <c r="U941" t="s">
        <v>2490</v>
      </c>
      <c r="V941" t="s">
        <v>596</v>
      </c>
      <c r="W941" t="s">
        <v>2490</v>
      </c>
      <c r="X941" t="s">
        <v>4</v>
      </c>
    </row>
    <row r="942" spans="1:24" x14ac:dyDescent="0.25">
      <c r="A942" s="211" t="s">
        <v>2016</v>
      </c>
      <c r="B942" s="226">
        <v>419</v>
      </c>
      <c r="C942" s="221">
        <v>1972</v>
      </c>
      <c r="D942" s="228" t="s">
        <v>28</v>
      </c>
      <c r="E942" s="228" t="s">
        <v>596</v>
      </c>
      <c r="F942" s="229" t="s">
        <v>4</v>
      </c>
      <c r="H942" t="str">
        <f t="shared" si="56"/>
        <v>1972</v>
      </c>
      <c r="I942" s="36" t="s">
        <v>2490</v>
      </c>
      <c r="J942" t="str">
        <f t="shared" si="57"/>
        <v>Feminino</v>
      </c>
      <c r="K942" s="36" t="s">
        <v>2490</v>
      </c>
      <c r="L942" t="str">
        <f t="shared" si="58"/>
        <v>2o kyu e acima</v>
      </c>
      <c r="M942" s="36" t="s">
        <v>2490</v>
      </c>
      <c r="N942" t="str">
        <f t="shared" si="59"/>
        <v>KUMITE</v>
      </c>
      <c r="R942" t="s">
        <v>2435</v>
      </c>
      <c r="S942" t="s">
        <v>2490</v>
      </c>
      <c r="T942" t="s">
        <v>28</v>
      </c>
      <c r="U942" t="s">
        <v>2490</v>
      </c>
      <c r="V942" t="s">
        <v>596</v>
      </c>
      <c r="W942" t="s">
        <v>2490</v>
      </c>
      <c r="X942" t="s">
        <v>4</v>
      </c>
    </row>
    <row r="943" spans="1:24" x14ac:dyDescent="0.25">
      <c r="A943" s="211" t="s">
        <v>2017</v>
      </c>
      <c r="B943" s="226">
        <v>419</v>
      </c>
      <c r="C943" s="221">
        <v>1973</v>
      </c>
      <c r="D943" s="228" t="s">
        <v>28</v>
      </c>
      <c r="E943" s="228" t="s">
        <v>596</v>
      </c>
      <c r="F943" s="229" t="s">
        <v>4</v>
      </c>
      <c r="H943" t="str">
        <f t="shared" si="56"/>
        <v>1973</v>
      </c>
      <c r="I943" s="36" t="s">
        <v>2490</v>
      </c>
      <c r="J943" t="str">
        <f t="shared" si="57"/>
        <v>Feminino</v>
      </c>
      <c r="K943" s="36" t="s">
        <v>2490</v>
      </c>
      <c r="L943" t="str">
        <f t="shared" si="58"/>
        <v>2o kyu e acima</v>
      </c>
      <c r="M943" s="36" t="s">
        <v>2490</v>
      </c>
      <c r="N943" t="str">
        <f t="shared" si="59"/>
        <v>KUMITE</v>
      </c>
      <c r="R943" t="s">
        <v>2436</v>
      </c>
      <c r="S943" t="s">
        <v>2490</v>
      </c>
      <c r="T943" t="s">
        <v>28</v>
      </c>
      <c r="U943" t="s">
        <v>2490</v>
      </c>
      <c r="V943" t="s">
        <v>596</v>
      </c>
      <c r="W943" t="s">
        <v>2490</v>
      </c>
      <c r="X943" t="s">
        <v>4</v>
      </c>
    </row>
    <row r="944" spans="1:24" x14ac:dyDescent="0.25">
      <c r="A944" s="211" t="s">
        <v>2018</v>
      </c>
      <c r="B944" s="226">
        <v>419</v>
      </c>
      <c r="C944" s="221">
        <v>1974</v>
      </c>
      <c r="D944" s="228" t="s">
        <v>28</v>
      </c>
      <c r="E944" s="228" t="s">
        <v>596</v>
      </c>
      <c r="F944" s="229" t="s">
        <v>4</v>
      </c>
      <c r="H944" t="str">
        <f t="shared" si="56"/>
        <v>1974</v>
      </c>
      <c r="I944" s="36" t="s">
        <v>2490</v>
      </c>
      <c r="J944" t="str">
        <f t="shared" si="57"/>
        <v>Feminino</v>
      </c>
      <c r="K944" s="36" t="s">
        <v>2490</v>
      </c>
      <c r="L944" t="str">
        <f t="shared" si="58"/>
        <v>2o kyu e acima</v>
      </c>
      <c r="M944" s="36" t="s">
        <v>2490</v>
      </c>
      <c r="N944" t="str">
        <f t="shared" si="59"/>
        <v>KUMITE</v>
      </c>
      <c r="R944" t="s">
        <v>2437</v>
      </c>
      <c r="S944" t="s">
        <v>2490</v>
      </c>
      <c r="T944" t="s">
        <v>28</v>
      </c>
      <c r="U944" t="s">
        <v>2490</v>
      </c>
      <c r="V944" t="s">
        <v>596</v>
      </c>
      <c r="W944" t="s">
        <v>2490</v>
      </c>
      <c r="X944" t="s">
        <v>4</v>
      </c>
    </row>
    <row r="945" spans="1:24" x14ac:dyDescent="0.25">
      <c r="A945" s="211" t="s">
        <v>2019</v>
      </c>
      <c r="B945" s="226">
        <v>419</v>
      </c>
      <c r="C945" s="221">
        <v>1975</v>
      </c>
      <c r="D945" s="228" t="s">
        <v>28</v>
      </c>
      <c r="E945" s="228" t="s">
        <v>596</v>
      </c>
      <c r="F945" s="229" t="s">
        <v>4</v>
      </c>
      <c r="H945" t="str">
        <f t="shared" si="56"/>
        <v>1975</v>
      </c>
      <c r="I945" s="36" t="s">
        <v>2490</v>
      </c>
      <c r="J945" t="str">
        <f t="shared" si="57"/>
        <v>Feminino</v>
      </c>
      <c r="K945" s="36" t="s">
        <v>2490</v>
      </c>
      <c r="L945" t="str">
        <f t="shared" si="58"/>
        <v>2o kyu e acima</v>
      </c>
      <c r="M945" s="36" t="s">
        <v>2490</v>
      </c>
      <c r="N945" t="str">
        <f t="shared" si="59"/>
        <v>KUMITE</v>
      </c>
      <c r="R945" t="s">
        <v>2438</v>
      </c>
      <c r="S945" t="s">
        <v>2490</v>
      </c>
      <c r="T945" t="s">
        <v>28</v>
      </c>
      <c r="U945" t="s">
        <v>2490</v>
      </c>
      <c r="V945" t="s">
        <v>596</v>
      </c>
      <c r="W945" t="s">
        <v>2490</v>
      </c>
      <c r="X945" t="s">
        <v>4</v>
      </c>
    </row>
    <row r="946" spans="1:24" x14ac:dyDescent="0.25">
      <c r="A946" s="211" t="s">
        <v>2020</v>
      </c>
      <c r="B946" s="226">
        <v>419</v>
      </c>
      <c r="C946" s="221">
        <v>1976</v>
      </c>
      <c r="D946" s="228" t="s">
        <v>28</v>
      </c>
      <c r="E946" s="228" t="s">
        <v>596</v>
      </c>
      <c r="F946" s="229" t="s">
        <v>4</v>
      </c>
      <c r="H946" t="str">
        <f t="shared" si="56"/>
        <v>1976</v>
      </c>
      <c r="I946" s="36" t="s">
        <v>2490</v>
      </c>
      <c r="J946" t="str">
        <f t="shared" si="57"/>
        <v>Feminino</v>
      </c>
      <c r="K946" s="36" t="s">
        <v>2490</v>
      </c>
      <c r="L946" t="str">
        <f t="shared" si="58"/>
        <v>2o kyu e acima</v>
      </c>
      <c r="M946" s="36" t="s">
        <v>2490</v>
      </c>
      <c r="N946" t="str">
        <f t="shared" si="59"/>
        <v>KUMITE</v>
      </c>
      <c r="R946" t="s">
        <v>2439</v>
      </c>
      <c r="S946" t="s">
        <v>2490</v>
      </c>
      <c r="T946" t="s">
        <v>28</v>
      </c>
      <c r="U946" t="s">
        <v>2490</v>
      </c>
      <c r="V946" t="s">
        <v>596</v>
      </c>
      <c r="W946" t="s">
        <v>2490</v>
      </c>
      <c r="X946" t="s">
        <v>4</v>
      </c>
    </row>
    <row r="947" spans="1:24" x14ac:dyDescent="0.25">
      <c r="A947" s="211" t="s">
        <v>2021</v>
      </c>
      <c r="B947" s="226">
        <v>419</v>
      </c>
      <c r="C947" s="221">
        <v>1977</v>
      </c>
      <c r="D947" s="228" t="s">
        <v>28</v>
      </c>
      <c r="E947" s="228" t="s">
        <v>596</v>
      </c>
      <c r="F947" s="229" t="s">
        <v>4</v>
      </c>
      <c r="H947" t="str">
        <f t="shared" si="56"/>
        <v>1977</v>
      </c>
      <c r="I947" s="36" t="s">
        <v>2490</v>
      </c>
      <c r="J947" t="str">
        <f t="shared" si="57"/>
        <v>Feminino</v>
      </c>
      <c r="K947" s="36" t="s">
        <v>2490</v>
      </c>
      <c r="L947" t="str">
        <f t="shared" si="58"/>
        <v>2o kyu e acima</v>
      </c>
      <c r="M947" s="36" t="s">
        <v>2490</v>
      </c>
      <c r="N947" t="str">
        <f t="shared" si="59"/>
        <v>KUMITE</v>
      </c>
      <c r="R947" t="s">
        <v>2440</v>
      </c>
      <c r="S947" t="s">
        <v>2490</v>
      </c>
      <c r="T947" t="s">
        <v>28</v>
      </c>
      <c r="U947" t="s">
        <v>2490</v>
      </c>
      <c r="V947" t="s">
        <v>596</v>
      </c>
      <c r="W947" t="s">
        <v>2490</v>
      </c>
      <c r="X947" t="s">
        <v>4</v>
      </c>
    </row>
    <row r="948" spans="1:24" x14ac:dyDescent="0.25">
      <c r="A948" s="211" t="s">
        <v>2022</v>
      </c>
      <c r="B948" s="226">
        <v>419</v>
      </c>
      <c r="C948" s="221">
        <v>1978</v>
      </c>
      <c r="D948" s="228" t="s">
        <v>28</v>
      </c>
      <c r="E948" s="228" t="s">
        <v>596</v>
      </c>
      <c r="F948" s="229" t="s">
        <v>4</v>
      </c>
      <c r="H948" t="str">
        <f t="shared" si="56"/>
        <v>1978</v>
      </c>
      <c r="I948" s="36" t="s">
        <v>2490</v>
      </c>
      <c r="J948" t="str">
        <f t="shared" si="57"/>
        <v>Feminino</v>
      </c>
      <c r="K948" s="36" t="s">
        <v>2490</v>
      </c>
      <c r="L948" t="str">
        <f t="shared" si="58"/>
        <v>2o kyu e acima</v>
      </c>
      <c r="M948" s="36" t="s">
        <v>2490</v>
      </c>
      <c r="N948" t="str">
        <f t="shared" si="59"/>
        <v>KUMITE</v>
      </c>
      <c r="R948" t="s">
        <v>2441</v>
      </c>
      <c r="S948" t="s">
        <v>2490</v>
      </c>
      <c r="T948" t="s">
        <v>28</v>
      </c>
      <c r="U948" t="s">
        <v>2490</v>
      </c>
      <c r="V948" t="s">
        <v>596</v>
      </c>
      <c r="W948" t="s">
        <v>2490</v>
      </c>
      <c r="X948" t="s">
        <v>4</v>
      </c>
    </row>
    <row r="949" spans="1:24" x14ac:dyDescent="0.25">
      <c r="A949" s="211" t="s">
        <v>2023</v>
      </c>
      <c r="B949" s="226">
        <v>419</v>
      </c>
      <c r="C949" s="221">
        <v>1979</v>
      </c>
      <c r="D949" s="228" t="s">
        <v>28</v>
      </c>
      <c r="E949" s="228" t="s">
        <v>596</v>
      </c>
      <c r="F949" s="229" t="s">
        <v>4</v>
      </c>
      <c r="H949" t="str">
        <f t="shared" si="56"/>
        <v>1979</v>
      </c>
      <c r="I949" s="36" t="s">
        <v>2490</v>
      </c>
      <c r="J949" t="str">
        <f t="shared" si="57"/>
        <v>Feminino</v>
      </c>
      <c r="K949" s="36" t="s">
        <v>2490</v>
      </c>
      <c r="L949" t="str">
        <f t="shared" si="58"/>
        <v>2o kyu e acima</v>
      </c>
      <c r="M949" s="36" t="s">
        <v>2490</v>
      </c>
      <c r="N949" t="str">
        <f t="shared" si="59"/>
        <v>KUMITE</v>
      </c>
      <c r="R949" t="s">
        <v>2442</v>
      </c>
      <c r="S949" t="s">
        <v>2490</v>
      </c>
      <c r="T949" t="s">
        <v>28</v>
      </c>
      <c r="U949" t="s">
        <v>2490</v>
      </c>
      <c r="V949" t="s">
        <v>596</v>
      </c>
      <c r="W949" t="s">
        <v>2490</v>
      </c>
      <c r="X949" t="s">
        <v>4</v>
      </c>
    </row>
    <row r="950" spans="1:24" x14ac:dyDescent="0.25">
      <c r="A950" s="211" t="s">
        <v>1297</v>
      </c>
      <c r="B950" s="226">
        <v>419</v>
      </c>
      <c r="C950" s="221">
        <v>1980</v>
      </c>
      <c r="D950" s="228" t="s">
        <v>28</v>
      </c>
      <c r="E950" s="228" t="s">
        <v>596</v>
      </c>
      <c r="F950" s="229" t="s">
        <v>4</v>
      </c>
      <c r="H950" t="str">
        <f t="shared" si="56"/>
        <v>1980</v>
      </c>
      <c r="I950" s="36" t="s">
        <v>2490</v>
      </c>
      <c r="J950" t="str">
        <f t="shared" si="57"/>
        <v>Feminino</v>
      </c>
      <c r="K950" s="36" t="s">
        <v>2490</v>
      </c>
      <c r="L950" t="str">
        <f t="shared" si="58"/>
        <v>2o kyu e acima</v>
      </c>
      <c r="M950" s="36" t="s">
        <v>2490</v>
      </c>
      <c r="N950" t="str">
        <f t="shared" si="59"/>
        <v>KUMITE</v>
      </c>
      <c r="R950" t="s">
        <v>2443</v>
      </c>
      <c r="S950" t="s">
        <v>2490</v>
      </c>
      <c r="T950" t="s">
        <v>28</v>
      </c>
      <c r="U950" t="s">
        <v>2490</v>
      </c>
      <c r="V950" t="s">
        <v>596</v>
      </c>
      <c r="W950" t="s">
        <v>2490</v>
      </c>
      <c r="X950" t="s">
        <v>4</v>
      </c>
    </row>
    <row r="951" spans="1:24" x14ac:dyDescent="0.25">
      <c r="A951" s="211" t="s">
        <v>1298</v>
      </c>
      <c r="B951" s="226">
        <v>419</v>
      </c>
      <c r="C951" s="221">
        <v>1981</v>
      </c>
      <c r="D951" s="228" t="s">
        <v>28</v>
      </c>
      <c r="E951" s="228" t="s">
        <v>596</v>
      </c>
      <c r="F951" s="229" t="s">
        <v>4</v>
      </c>
      <c r="H951" t="str">
        <f t="shared" si="56"/>
        <v>1981</v>
      </c>
      <c r="I951" s="36" t="s">
        <v>2490</v>
      </c>
      <c r="J951" t="str">
        <f t="shared" si="57"/>
        <v>Feminino</v>
      </c>
      <c r="K951" s="36" t="s">
        <v>2490</v>
      </c>
      <c r="L951" t="str">
        <f t="shared" si="58"/>
        <v>2o kyu e acima</v>
      </c>
      <c r="M951" s="36" t="s">
        <v>2490</v>
      </c>
      <c r="N951" t="str">
        <f t="shared" si="59"/>
        <v>KUMITE</v>
      </c>
      <c r="R951" t="s">
        <v>2424</v>
      </c>
      <c r="S951" t="s">
        <v>2490</v>
      </c>
      <c r="T951" t="s">
        <v>28</v>
      </c>
      <c r="U951" t="s">
        <v>2490</v>
      </c>
      <c r="V951" t="s">
        <v>596</v>
      </c>
      <c r="W951" t="s">
        <v>2490</v>
      </c>
      <c r="X951" t="s">
        <v>4</v>
      </c>
    </row>
    <row r="952" spans="1:24" x14ac:dyDescent="0.25">
      <c r="A952" s="211" t="s">
        <v>1162</v>
      </c>
      <c r="B952" s="207">
        <v>420</v>
      </c>
      <c r="C952" s="221">
        <v>1926</v>
      </c>
      <c r="D952" s="218" t="s">
        <v>28</v>
      </c>
      <c r="E952" s="218" t="s">
        <v>593</v>
      </c>
      <c r="F952" s="219" t="s">
        <v>4</v>
      </c>
      <c r="H952" t="str">
        <f t="shared" si="56"/>
        <v>1926</v>
      </c>
      <c r="I952" s="36" t="s">
        <v>2490</v>
      </c>
      <c r="J952" t="str">
        <f t="shared" si="57"/>
        <v>Feminino</v>
      </c>
      <c r="K952" s="36" t="s">
        <v>2490</v>
      </c>
      <c r="L952" t="str">
        <f t="shared" si="58"/>
        <v>Até 3o kyu</v>
      </c>
      <c r="M952" s="36" t="s">
        <v>2490</v>
      </c>
      <c r="N952" t="str">
        <f t="shared" si="59"/>
        <v>KUMITE</v>
      </c>
      <c r="R952" t="s">
        <v>2455</v>
      </c>
      <c r="S952" t="s">
        <v>2490</v>
      </c>
      <c r="T952" t="s">
        <v>28</v>
      </c>
      <c r="U952" t="s">
        <v>2490</v>
      </c>
      <c r="V952" t="s">
        <v>593</v>
      </c>
      <c r="W952" t="s">
        <v>2490</v>
      </c>
      <c r="X952" t="s">
        <v>4</v>
      </c>
    </row>
    <row r="953" spans="1:24" x14ac:dyDescent="0.25">
      <c r="A953" s="211" t="s">
        <v>1163</v>
      </c>
      <c r="B953" s="207">
        <v>420</v>
      </c>
      <c r="C953" s="221">
        <v>1927</v>
      </c>
      <c r="D953" s="218" t="s">
        <v>28</v>
      </c>
      <c r="E953" s="218" t="s">
        <v>593</v>
      </c>
      <c r="F953" s="219" t="s">
        <v>4</v>
      </c>
      <c r="H953" t="str">
        <f t="shared" si="56"/>
        <v>1927</v>
      </c>
      <c r="I953" s="36" t="s">
        <v>2490</v>
      </c>
      <c r="J953" t="str">
        <f t="shared" si="57"/>
        <v>Feminino</v>
      </c>
      <c r="K953" s="36" t="s">
        <v>2490</v>
      </c>
      <c r="L953" t="str">
        <f t="shared" si="58"/>
        <v>Até 3o kyu</v>
      </c>
      <c r="M953" s="36" t="s">
        <v>2490</v>
      </c>
      <c r="N953" t="str">
        <f t="shared" si="59"/>
        <v>KUMITE</v>
      </c>
      <c r="R953" t="s">
        <v>2456</v>
      </c>
      <c r="S953" t="s">
        <v>2490</v>
      </c>
      <c r="T953" t="s">
        <v>28</v>
      </c>
      <c r="U953" t="s">
        <v>2490</v>
      </c>
      <c r="V953" t="s">
        <v>593</v>
      </c>
      <c r="W953" t="s">
        <v>2490</v>
      </c>
      <c r="X953" t="s">
        <v>4</v>
      </c>
    </row>
    <row r="954" spans="1:24" x14ac:dyDescent="0.25">
      <c r="A954" s="211" t="s">
        <v>1164</v>
      </c>
      <c r="B954" s="207">
        <v>420</v>
      </c>
      <c r="C954" s="221">
        <v>1928</v>
      </c>
      <c r="D954" s="218" t="s">
        <v>28</v>
      </c>
      <c r="E954" s="218" t="s">
        <v>593</v>
      </c>
      <c r="F954" s="219" t="s">
        <v>4</v>
      </c>
      <c r="H954" t="str">
        <f t="shared" si="56"/>
        <v>1928</v>
      </c>
      <c r="I954" s="36" t="s">
        <v>2490</v>
      </c>
      <c r="J954" t="str">
        <f t="shared" si="57"/>
        <v>Feminino</v>
      </c>
      <c r="K954" s="36" t="s">
        <v>2490</v>
      </c>
      <c r="L954" t="str">
        <f t="shared" si="58"/>
        <v>Até 3o kyu</v>
      </c>
      <c r="M954" s="36" t="s">
        <v>2490</v>
      </c>
      <c r="N954" t="str">
        <f t="shared" si="59"/>
        <v>KUMITE</v>
      </c>
      <c r="R954" t="s">
        <v>2457</v>
      </c>
      <c r="S954" t="s">
        <v>2490</v>
      </c>
      <c r="T954" t="s">
        <v>28</v>
      </c>
      <c r="U954" t="s">
        <v>2490</v>
      </c>
      <c r="V954" t="s">
        <v>593</v>
      </c>
      <c r="W954" t="s">
        <v>2490</v>
      </c>
      <c r="X954" t="s">
        <v>4</v>
      </c>
    </row>
    <row r="955" spans="1:24" x14ac:dyDescent="0.25">
      <c r="A955" s="211" t="s">
        <v>1165</v>
      </c>
      <c r="B955" s="207">
        <v>420</v>
      </c>
      <c r="C955" s="221">
        <v>1929</v>
      </c>
      <c r="D955" s="218" t="s">
        <v>28</v>
      </c>
      <c r="E955" s="218" t="s">
        <v>593</v>
      </c>
      <c r="F955" s="219" t="s">
        <v>4</v>
      </c>
      <c r="H955" t="str">
        <f t="shared" si="56"/>
        <v>1929</v>
      </c>
      <c r="I955" s="36" t="s">
        <v>2490</v>
      </c>
      <c r="J955" t="str">
        <f t="shared" si="57"/>
        <v>Feminino</v>
      </c>
      <c r="K955" s="36" t="s">
        <v>2490</v>
      </c>
      <c r="L955" t="str">
        <f t="shared" si="58"/>
        <v>Até 3o kyu</v>
      </c>
      <c r="M955" s="36" t="s">
        <v>2490</v>
      </c>
      <c r="N955" t="str">
        <f t="shared" si="59"/>
        <v>KUMITE</v>
      </c>
      <c r="R955" t="s">
        <v>2458</v>
      </c>
      <c r="S955" t="s">
        <v>2490</v>
      </c>
      <c r="T955" t="s">
        <v>28</v>
      </c>
      <c r="U955" t="s">
        <v>2490</v>
      </c>
      <c r="V955" t="s">
        <v>593</v>
      </c>
      <c r="W955" t="s">
        <v>2490</v>
      </c>
      <c r="X955" t="s">
        <v>4</v>
      </c>
    </row>
    <row r="956" spans="1:24" x14ac:dyDescent="0.25">
      <c r="A956" s="211" t="s">
        <v>1166</v>
      </c>
      <c r="B956" s="207">
        <v>420</v>
      </c>
      <c r="C956" s="221">
        <v>1930</v>
      </c>
      <c r="D956" s="218" t="s">
        <v>28</v>
      </c>
      <c r="E956" s="218" t="s">
        <v>593</v>
      </c>
      <c r="F956" s="219" t="s">
        <v>4</v>
      </c>
      <c r="H956" t="str">
        <f t="shared" si="56"/>
        <v>1930</v>
      </c>
      <c r="I956" s="36" t="s">
        <v>2490</v>
      </c>
      <c r="J956" t="str">
        <f t="shared" si="57"/>
        <v>Feminino</v>
      </c>
      <c r="K956" s="36" t="s">
        <v>2490</v>
      </c>
      <c r="L956" t="str">
        <f t="shared" si="58"/>
        <v>Até 3o kyu</v>
      </c>
      <c r="M956" s="36" t="s">
        <v>2490</v>
      </c>
      <c r="N956" t="str">
        <f t="shared" si="59"/>
        <v>KUMITE</v>
      </c>
      <c r="R956" t="s">
        <v>2459</v>
      </c>
      <c r="S956" t="s">
        <v>2490</v>
      </c>
      <c r="T956" t="s">
        <v>28</v>
      </c>
      <c r="U956" t="s">
        <v>2490</v>
      </c>
      <c r="V956" t="s">
        <v>593</v>
      </c>
      <c r="W956" t="s">
        <v>2490</v>
      </c>
      <c r="X956" t="s">
        <v>4</v>
      </c>
    </row>
    <row r="957" spans="1:24" x14ac:dyDescent="0.25">
      <c r="A957" s="211" t="s">
        <v>1167</v>
      </c>
      <c r="B957" s="207">
        <v>420</v>
      </c>
      <c r="C957" s="221">
        <v>1931</v>
      </c>
      <c r="D957" s="218" t="s">
        <v>28</v>
      </c>
      <c r="E957" s="218" t="s">
        <v>593</v>
      </c>
      <c r="F957" s="219" t="s">
        <v>4</v>
      </c>
      <c r="H957" t="str">
        <f t="shared" si="56"/>
        <v>1931</v>
      </c>
      <c r="I957" s="36" t="s">
        <v>2490</v>
      </c>
      <c r="J957" t="str">
        <f t="shared" si="57"/>
        <v>Feminino</v>
      </c>
      <c r="K957" s="36" t="s">
        <v>2490</v>
      </c>
      <c r="L957" t="str">
        <f t="shared" si="58"/>
        <v>Até 3o kyu</v>
      </c>
      <c r="M957" s="36" t="s">
        <v>2490</v>
      </c>
      <c r="N957" t="str">
        <f t="shared" si="59"/>
        <v>KUMITE</v>
      </c>
      <c r="R957" t="s">
        <v>2460</v>
      </c>
      <c r="S957" t="s">
        <v>2490</v>
      </c>
      <c r="T957" t="s">
        <v>28</v>
      </c>
      <c r="U957" t="s">
        <v>2490</v>
      </c>
      <c r="V957" t="s">
        <v>593</v>
      </c>
      <c r="W957" t="s">
        <v>2490</v>
      </c>
      <c r="X957" t="s">
        <v>4</v>
      </c>
    </row>
    <row r="958" spans="1:24" x14ac:dyDescent="0.25">
      <c r="A958" s="211" t="s">
        <v>1168</v>
      </c>
      <c r="B958" s="207">
        <v>420</v>
      </c>
      <c r="C958" s="221">
        <v>1932</v>
      </c>
      <c r="D958" s="218" t="s">
        <v>28</v>
      </c>
      <c r="E958" s="218" t="s">
        <v>593</v>
      </c>
      <c r="F958" s="219" t="s">
        <v>4</v>
      </c>
      <c r="H958" t="str">
        <f t="shared" si="56"/>
        <v>1932</v>
      </c>
      <c r="I958" s="36" t="s">
        <v>2490</v>
      </c>
      <c r="J958" t="str">
        <f t="shared" si="57"/>
        <v>Feminino</v>
      </c>
      <c r="K958" s="36" t="s">
        <v>2490</v>
      </c>
      <c r="L958" t="str">
        <f t="shared" si="58"/>
        <v>Até 3o kyu</v>
      </c>
      <c r="M958" s="36" t="s">
        <v>2490</v>
      </c>
      <c r="N958" t="str">
        <f t="shared" si="59"/>
        <v>KUMITE</v>
      </c>
      <c r="R958" t="s">
        <v>2461</v>
      </c>
      <c r="S958" t="s">
        <v>2490</v>
      </c>
      <c r="T958" t="s">
        <v>28</v>
      </c>
      <c r="U958" t="s">
        <v>2490</v>
      </c>
      <c r="V958" t="s">
        <v>593</v>
      </c>
      <c r="W958" t="s">
        <v>2490</v>
      </c>
      <c r="X958" t="s">
        <v>4</v>
      </c>
    </row>
    <row r="959" spans="1:24" x14ac:dyDescent="0.25">
      <c r="A959" s="211" t="s">
        <v>1169</v>
      </c>
      <c r="B959" s="207">
        <v>420</v>
      </c>
      <c r="C959" s="221">
        <v>1933</v>
      </c>
      <c r="D959" s="218" t="s">
        <v>28</v>
      </c>
      <c r="E959" s="218" t="s">
        <v>593</v>
      </c>
      <c r="F959" s="219" t="s">
        <v>4</v>
      </c>
      <c r="H959" t="str">
        <f t="shared" si="56"/>
        <v>1933</v>
      </c>
      <c r="I959" s="36" t="s">
        <v>2490</v>
      </c>
      <c r="J959" t="str">
        <f t="shared" si="57"/>
        <v>Feminino</v>
      </c>
      <c r="K959" s="36" t="s">
        <v>2490</v>
      </c>
      <c r="L959" t="str">
        <f t="shared" si="58"/>
        <v>Até 3o kyu</v>
      </c>
      <c r="M959" s="36" t="s">
        <v>2490</v>
      </c>
      <c r="N959" t="str">
        <f t="shared" si="59"/>
        <v>KUMITE</v>
      </c>
      <c r="R959" t="s">
        <v>2462</v>
      </c>
      <c r="S959" t="s">
        <v>2490</v>
      </c>
      <c r="T959" t="s">
        <v>28</v>
      </c>
      <c r="U959" t="s">
        <v>2490</v>
      </c>
      <c r="V959" t="s">
        <v>593</v>
      </c>
      <c r="W959" t="s">
        <v>2490</v>
      </c>
      <c r="X959" t="s">
        <v>4</v>
      </c>
    </row>
    <row r="960" spans="1:24" x14ac:dyDescent="0.25">
      <c r="A960" s="211" t="s">
        <v>1170</v>
      </c>
      <c r="B960" s="207">
        <v>420</v>
      </c>
      <c r="C960" s="221">
        <v>1934</v>
      </c>
      <c r="D960" s="218" t="s">
        <v>28</v>
      </c>
      <c r="E960" s="218" t="s">
        <v>593</v>
      </c>
      <c r="F960" s="219" t="s">
        <v>4</v>
      </c>
      <c r="H960" t="str">
        <f t="shared" si="56"/>
        <v>1934</v>
      </c>
      <c r="I960" s="36" t="s">
        <v>2490</v>
      </c>
      <c r="J960" t="str">
        <f t="shared" si="57"/>
        <v>Feminino</v>
      </c>
      <c r="K960" s="36" t="s">
        <v>2490</v>
      </c>
      <c r="L960" t="str">
        <f t="shared" si="58"/>
        <v>Até 3o kyu</v>
      </c>
      <c r="M960" s="36" t="s">
        <v>2490</v>
      </c>
      <c r="N960" t="str">
        <f t="shared" si="59"/>
        <v>KUMITE</v>
      </c>
      <c r="R960" t="s">
        <v>2463</v>
      </c>
      <c r="S960" t="s">
        <v>2490</v>
      </c>
      <c r="T960" t="s">
        <v>28</v>
      </c>
      <c r="U960" t="s">
        <v>2490</v>
      </c>
      <c r="V960" t="s">
        <v>593</v>
      </c>
      <c r="W960" t="s">
        <v>2490</v>
      </c>
      <c r="X960" t="s">
        <v>4</v>
      </c>
    </row>
    <row r="961" spans="1:24" x14ac:dyDescent="0.25">
      <c r="A961" s="211" t="s">
        <v>1171</v>
      </c>
      <c r="B961" s="207">
        <v>420</v>
      </c>
      <c r="C961" s="221">
        <v>1935</v>
      </c>
      <c r="D961" s="218" t="s">
        <v>28</v>
      </c>
      <c r="E961" s="218" t="s">
        <v>593</v>
      </c>
      <c r="F961" s="219" t="s">
        <v>4</v>
      </c>
      <c r="H961" t="str">
        <f t="shared" si="56"/>
        <v>1935</v>
      </c>
      <c r="I961" s="36" t="s">
        <v>2490</v>
      </c>
      <c r="J961" t="str">
        <f t="shared" si="57"/>
        <v>Feminino</v>
      </c>
      <c r="K961" s="36" t="s">
        <v>2490</v>
      </c>
      <c r="L961" t="str">
        <f t="shared" si="58"/>
        <v>Até 3o kyu</v>
      </c>
      <c r="M961" s="36" t="s">
        <v>2490</v>
      </c>
      <c r="N961" t="str">
        <f t="shared" si="59"/>
        <v>KUMITE</v>
      </c>
      <c r="R961" t="s">
        <v>2464</v>
      </c>
      <c r="S961" t="s">
        <v>2490</v>
      </c>
      <c r="T961" t="s">
        <v>28</v>
      </c>
      <c r="U961" t="s">
        <v>2490</v>
      </c>
      <c r="V961" t="s">
        <v>593</v>
      </c>
      <c r="W961" t="s">
        <v>2490</v>
      </c>
      <c r="X961" t="s">
        <v>4</v>
      </c>
    </row>
    <row r="962" spans="1:24" x14ac:dyDescent="0.25">
      <c r="A962" s="211" t="s">
        <v>1172</v>
      </c>
      <c r="B962" s="207">
        <v>420</v>
      </c>
      <c r="C962" s="221">
        <v>1936</v>
      </c>
      <c r="D962" s="218" t="s">
        <v>28</v>
      </c>
      <c r="E962" s="218" t="s">
        <v>593</v>
      </c>
      <c r="F962" s="219" t="s">
        <v>4</v>
      </c>
      <c r="H962" t="str">
        <f t="shared" si="56"/>
        <v>1936</v>
      </c>
      <c r="I962" s="36" t="s">
        <v>2490</v>
      </c>
      <c r="J962" t="str">
        <f t="shared" si="57"/>
        <v>Feminino</v>
      </c>
      <c r="K962" s="36" t="s">
        <v>2490</v>
      </c>
      <c r="L962" t="str">
        <f t="shared" si="58"/>
        <v>Até 3o kyu</v>
      </c>
      <c r="M962" s="36" t="s">
        <v>2490</v>
      </c>
      <c r="N962" t="str">
        <f t="shared" si="59"/>
        <v>KUMITE</v>
      </c>
      <c r="R962" t="s">
        <v>2465</v>
      </c>
      <c r="S962" t="s">
        <v>2490</v>
      </c>
      <c r="T962" t="s">
        <v>28</v>
      </c>
      <c r="U962" t="s">
        <v>2490</v>
      </c>
      <c r="V962" t="s">
        <v>593</v>
      </c>
      <c r="W962" t="s">
        <v>2490</v>
      </c>
      <c r="X962" t="s">
        <v>4</v>
      </c>
    </row>
    <row r="963" spans="1:24" x14ac:dyDescent="0.25">
      <c r="A963" s="211" t="s">
        <v>1173</v>
      </c>
      <c r="B963" s="207">
        <v>420</v>
      </c>
      <c r="C963" s="221">
        <v>1937</v>
      </c>
      <c r="D963" s="218" t="s">
        <v>28</v>
      </c>
      <c r="E963" s="218" t="s">
        <v>593</v>
      </c>
      <c r="F963" s="219" t="s">
        <v>4</v>
      </c>
      <c r="H963" t="str">
        <f t="shared" si="56"/>
        <v>1937</v>
      </c>
      <c r="I963" s="36" t="s">
        <v>2490</v>
      </c>
      <c r="J963" t="str">
        <f t="shared" si="57"/>
        <v>Feminino</v>
      </c>
      <c r="K963" s="36" t="s">
        <v>2490</v>
      </c>
      <c r="L963" t="str">
        <f t="shared" si="58"/>
        <v>Até 3o kyu</v>
      </c>
      <c r="M963" s="36" t="s">
        <v>2490</v>
      </c>
      <c r="N963" t="str">
        <f t="shared" si="59"/>
        <v>KUMITE</v>
      </c>
      <c r="R963" t="s">
        <v>2466</v>
      </c>
      <c r="S963" t="s">
        <v>2490</v>
      </c>
      <c r="T963" t="s">
        <v>28</v>
      </c>
      <c r="U963" t="s">
        <v>2490</v>
      </c>
      <c r="V963" t="s">
        <v>593</v>
      </c>
      <c r="W963" t="s">
        <v>2490</v>
      </c>
      <c r="X963" t="s">
        <v>4</v>
      </c>
    </row>
    <row r="964" spans="1:24" x14ac:dyDescent="0.25">
      <c r="A964" s="211" t="s">
        <v>1174</v>
      </c>
      <c r="B964" s="207">
        <v>420</v>
      </c>
      <c r="C964" s="221">
        <v>1938</v>
      </c>
      <c r="D964" s="218" t="s">
        <v>28</v>
      </c>
      <c r="E964" s="218" t="s">
        <v>593</v>
      </c>
      <c r="F964" s="219" t="s">
        <v>4</v>
      </c>
      <c r="H964" t="str">
        <f t="shared" ref="H964:H1027" si="60">_xlfn.CONCAT(C964)</f>
        <v>1938</v>
      </c>
      <c r="I964" s="36" t="s">
        <v>2490</v>
      </c>
      <c r="J964" t="str">
        <f t="shared" ref="J964:J1027" si="61">_xlfn.CONCAT(D964)</f>
        <v>Feminino</v>
      </c>
      <c r="K964" s="36" t="s">
        <v>2490</v>
      </c>
      <c r="L964" t="str">
        <f t="shared" ref="L964:L1027" si="62">_xlfn.CONCAT(E964)</f>
        <v>Até 3o kyu</v>
      </c>
      <c r="M964" s="36" t="s">
        <v>2490</v>
      </c>
      <c r="N964" t="str">
        <f t="shared" ref="N964:N1027" si="63">_xlfn.CONCAT(F964)</f>
        <v>KUMITE</v>
      </c>
      <c r="R964" t="s">
        <v>2467</v>
      </c>
      <c r="S964" t="s">
        <v>2490</v>
      </c>
      <c r="T964" t="s">
        <v>28</v>
      </c>
      <c r="U964" t="s">
        <v>2490</v>
      </c>
      <c r="V964" t="s">
        <v>593</v>
      </c>
      <c r="W964" t="s">
        <v>2490</v>
      </c>
      <c r="X964" t="s">
        <v>4</v>
      </c>
    </row>
    <row r="965" spans="1:24" x14ac:dyDescent="0.25">
      <c r="A965" s="211" t="s">
        <v>1175</v>
      </c>
      <c r="B965" s="207">
        <v>420</v>
      </c>
      <c r="C965" s="221">
        <v>1939</v>
      </c>
      <c r="D965" s="218" t="s">
        <v>28</v>
      </c>
      <c r="E965" s="218" t="s">
        <v>593</v>
      </c>
      <c r="F965" s="219" t="s">
        <v>4</v>
      </c>
      <c r="H965" t="str">
        <f t="shared" si="60"/>
        <v>1939</v>
      </c>
      <c r="I965" s="36" t="s">
        <v>2490</v>
      </c>
      <c r="J965" t="str">
        <f t="shared" si="61"/>
        <v>Feminino</v>
      </c>
      <c r="K965" s="36" t="s">
        <v>2490</v>
      </c>
      <c r="L965" t="str">
        <f t="shared" si="62"/>
        <v>Até 3o kyu</v>
      </c>
      <c r="M965" s="36" t="s">
        <v>2490</v>
      </c>
      <c r="N965" t="str">
        <f t="shared" si="63"/>
        <v>KUMITE</v>
      </c>
      <c r="R965" t="s">
        <v>2468</v>
      </c>
      <c r="S965" t="s">
        <v>2490</v>
      </c>
      <c r="T965" t="s">
        <v>28</v>
      </c>
      <c r="U965" t="s">
        <v>2490</v>
      </c>
      <c r="V965" t="s">
        <v>593</v>
      </c>
      <c r="W965" t="s">
        <v>2490</v>
      </c>
      <c r="X965" t="s">
        <v>4</v>
      </c>
    </row>
    <row r="966" spans="1:24" x14ac:dyDescent="0.25">
      <c r="A966" s="211" t="s">
        <v>1176</v>
      </c>
      <c r="B966" s="207">
        <v>420</v>
      </c>
      <c r="C966" s="221">
        <v>1940</v>
      </c>
      <c r="D966" s="218" t="s">
        <v>28</v>
      </c>
      <c r="E966" s="218" t="s">
        <v>593</v>
      </c>
      <c r="F966" s="219" t="s">
        <v>4</v>
      </c>
      <c r="H966" t="str">
        <f t="shared" si="60"/>
        <v>1940</v>
      </c>
      <c r="I966" s="36" t="s">
        <v>2490</v>
      </c>
      <c r="J966" t="str">
        <f t="shared" si="61"/>
        <v>Feminino</v>
      </c>
      <c r="K966" s="36" t="s">
        <v>2490</v>
      </c>
      <c r="L966" t="str">
        <f t="shared" si="62"/>
        <v>Até 3o kyu</v>
      </c>
      <c r="M966" s="36" t="s">
        <v>2490</v>
      </c>
      <c r="N966" t="str">
        <f t="shared" si="63"/>
        <v>KUMITE</v>
      </c>
      <c r="R966" t="s">
        <v>2469</v>
      </c>
      <c r="S966" t="s">
        <v>2490</v>
      </c>
      <c r="T966" t="s">
        <v>28</v>
      </c>
      <c r="U966" t="s">
        <v>2490</v>
      </c>
      <c r="V966" t="s">
        <v>593</v>
      </c>
      <c r="W966" t="s">
        <v>2490</v>
      </c>
      <c r="X966" t="s">
        <v>4</v>
      </c>
    </row>
    <row r="967" spans="1:24" x14ac:dyDescent="0.25">
      <c r="A967" s="211" t="s">
        <v>1177</v>
      </c>
      <c r="B967" s="207">
        <v>420</v>
      </c>
      <c r="C967" s="221">
        <v>1941</v>
      </c>
      <c r="D967" s="218" t="s">
        <v>28</v>
      </c>
      <c r="E967" s="218" t="s">
        <v>593</v>
      </c>
      <c r="F967" s="219" t="s">
        <v>4</v>
      </c>
      <c r="H967" t="str">
        <f t="shared" si="60"/>
        <v>1941</v>
      </c>
      <c r="I967" s="36" t="s">
        <v>2490</v>
      </c>
      <c r="J967" t="str">
        <f t="shared" si="61"/>
        <v>Feminino</v>
      </c>
      <c r="K967" s="36" t="s">
        <v>2490</v>
      </c>
      <c r="L967" t="str">
        <f t="shared" si="62"/>
        <v>Até 3o kyu</v>
      </c>
      <c r="M967" s="36" t="s">
        <v>2490</v>
      </c>
      <c r="N967" t="str">
        <f t="shared" si="63"/>
        <v>KUMITE</v>
      </c>
      <c r="R967" t="s">
        <v>2470</v>
      </c>
      <c r="S967" t="s">
        <v>2490</v>
      </c>
      <c r="T967" t="s">
        <v>28</v>
      </c>
      <c r="U967" t="s">
        <v>2490</v>
      </c>
      <c r="V967" t="s">
        <v>593</v>
      </c>
      <c r="W967" t="s">
        <v>2490</v>
      </c>
      <c r="X967" t="s">
        <v>4</v>
      </c>
    </row>
    <row r="968" spans="1:24" x14ac:dyDescent="0.25">
      <c r="A968" s="211" t="s">
        <v>1178</v>
      </c>
      <c r="B968" s="207">
        <v>420</v>
      </c>
      <c r="C968" s="221">
        <v>1942</v>
      </c>
      <c r="D968" s="218" t="s">
        <v>28</v>
      </c>
      <c r="E968" s="218" t="s">
        <v>593</v>
      </c>
      <c r="F968" s="219" t="s">
        <v>4</v>
      </c>
      <c r="H968" t="str">
        <f t="shared" si="60"/>
        <v>1942</v>
      </c>
      <c r="I968" s="36" t="s">
        <v>2490</v>
      </c>
      <c r="J968" t="str">
        <f t="shared" si="61"/>
        <v>Feminino</v>
      </c>
      <c r="K968" s="36" t="s">
        <v>2490</v>
      </c>
      <c r="L968" t="str">
        <f t="shared" si="62"/>
        <v>Até 3o kyu</v>
      </c>
      <c r="M968" s="36" t="s">
        <v>2490</v>
      </c>
      <c r="N968" t="str">
        <f t="shared" si="63"/>
        <v>KUMITE</v>
      </c>
      <c r="R968" t="s">
        <v>2471</v>
      </c>
      <c r="S968" t="s">
        <v>2490</v>
      </c>
      <c r="T968" t="s">
        <v>28</v>
      </c>
      <c r="U968" t="s">
        <v>2490</v>
      </c>
      <c r="V968" t="s">
        <v>593</v>
      </c>
      <c r="W968" t="s">
        <v>2490</v>
      </c>
      <c r="X968" t="s">
        <v>4</v>
      </c>
    </row>
    <row r="969" spans="1:24" x14ac:dyDescent="0.25">
      <c r="A969" s="211" t="s">
        <v>1179</v>
      </c>
      <c r="B969" s="207">
        <v>420</v>
      </c>
      <c r="C969" s="221">
        <v>1943</v>
      </c>
      <c r="D969" s="218" t="s">
        <v>28</v>
      </c>
      <c r="E969" s="218" t="s">
        <v>593</v>
      </c>
      <c r="F969" s="219" t="s">
        <v>4</v>
      </c>
      <c r="H969" t="str">
        <f t="shared" si="60"/>
        <v>1943</v>
      </c>
      <c r="I969" s="36" t="s">
        <v>2490</v>
      </c>
      <c r="J969" t="str">
        <f t="shared" si="61"/>
        <v>Feminino</v>
      </c>
      <c r="K969" s="36" t="s">
        <v>2490</v>
      </c>
      <c r="L969" t="str">
        <f t="shared" si="62"/>
        <v>Até 3o kyu</v>
      </c>
      <c r="M969" s="36" t="s">
        <v>2490</v>
      </c>
      <c r="N969" t="str">
        <f t="shared" si="63"/>
        <v>KUMITE</v>
      </c>
      <c r="R969" t="s">
        <v>2472</v>
      </c>
      <c r="S969" t="s">
        <v>2490</v>
      </c>
      <c r="T969" t="s">
        <v>28</v>
      </c>
      <c r="U969" t="s">
        <v>2490</v>
      </c>
      <c r="V969" t="s">
        <v>593</v>
      </c>
      <c r="W969" t="s">
        <v>2490</v>
      </c>
      <c r="X969" t="s">
        <v>4</v>
      </c>
    </row>
    <row r="970" spans="1:24" x14ac:dyDescent="0.25">
      <c r="A970" s="211" t="s">
        <v>1180</v>
      </c>
      <c r="B970" s="207">
        <v>420</v>
      </c>
      <c r="C970" s="221">
        <v>1944</v>
      </c>
      <c r="D970" s="218" t="s">
        <v>28</v>
      </c>
      <c r="E970" s="218" t="s">
        <v>593</v>
      </c>
      <c r="F970" s="219" t="s">
        <v>4</v>
      </c>
      <c r="H970" t="str">
        <f t="shared" si="60"/>
        <v>1944</v>
      </c>
      <c r="I970" s="36" t="s">
        <v>2490</v>
      </c>
      <c r="J970" t="str">
        <f t="shared" si="61"/>
        <v>Feminino</v>
      </c>
      <c r="K970" s="36" t="s">
        <v>2490</v>
      </c>
      <c r="L970" t="str">
        <f t="shared" si="62"/>
        <v>Até 3o kyu</v>
      </c>
      <c r="M970" s="36" t="s">
        <v>2490</v>
      </c>
      <c r="N970" t="str">
        <f t="shared" si="63"/>
        <v>KUMITE</v>
      </c>
      <c r="R970" t="s">
        <v>2473</v>
      </c>
      <c r="S970" t="s">
        <v>2490</v>
      </c>
      <c r="T970" t="s">
        <v>28</v>
      </c>
      <c r="U970" t="s">
        <v>2490</v>
      </c>
      <c r="V970" t="s">
        <v>593</v>
      </c>
      <c r="W970" t="s">
        <v>2490</v>
      </c>
      <c r="X970" t="s">
        <v>4</v>
      </c>
    </row>
    <row r="971" spans="1:24" x14ac:dyDescent="0.25">
      <c r="A971" s="211" t="s">
        <v>1181</v>
      </c>
      <c r="B971" s="207">
        <v>420</v>
      </c>
      <c r="C971" s="221">
        <v>1945</v>
      </c>
      <c r="D971" s="218" t="s">
        <v>28</v>
      </c>
      <c r="E971" s="218" t="s">
        <v>593</v>
      </c>
      <c r="F971" s="219" t="s">
        <v>4</v>
      </c>
      <c r="H971" t="str">
        <f t="shared" si="60"/>
        <v>1945</v>
      </c>
      <c r="I971" s="36" t="s">
        <v>2490</v>
      </c>
      <c r="J971" t="str">
        <f t="shared" si="61"/>
        <v>Feminino</v>
      </c>
      <c r="K971" s="36" t="s">
        <v>2490</v>
      </c>
      <c r="L971" t="str">
        <f t="shared" si="62"/>
        <v>Até 3o kyu</v>
      </c>
      <c r="M971" s="36" t="s">
        <v>2490</v>
      </c>
      <c r="N971" t="str">
        <f t="shared" si="63"/>
        <v>KUMITE</v>
      </c>
      <c r="R971" t="s">
        <v>2474</v>
      </c>
      <c r="S971" t="s">
        <v>2490</v>
      </c>
      <c r="T971" t="s">
        <v>28</v>
      </c>
      <c r="U971" t="s">
        <v>2490</v>
      </c>
      <c r="V971" t="s">
        <v>593</v>
      </c>
      <c r="W971" t="s">
        <v>2490</v>
      </c>
      <c r="X971" t="s">
        <v>4</v>
      </c>
    </row>
    <row r="972" spans="1:24" x14ac:dyDescent="0.25">
      <c r="A972" s="211" t="s">
        <v>1182</v>
      </c>
      <c r="B972" s="207">
        <v>420</v>
      </c>
      <c r="C972" s="221">
        <v>1946</v>
      </c>
      <c r="D972" s="218" t="s">
        <v>28</v>
      </c>
      <c r="E972" s="218" t="s">
        <v>593</v>
      </c>
      <c r="F972" s="219" t="s">
        <v>4</v>
      </c>
      <c r="H972" t="str">
        <f t="shared" si="60"/>
        <v>1946</v>
      </c>
      <c r="I972" s="36" t="s">
        <v>2490</v>
      </c>
      <c r="J972" t="str">
        <f t="shared" si="61"/>
        <v>Feminino</v>
      </c>
      <c r="K972" s="36" t="s">
        <v>2490</v>
      </c>
      <c r="L972" t="str">
        <f t="shared" si="62"/>
        <v>Até 3o kyu</v>
      </c>
      <c r="M972" s="36" t="s">
        <v>2490</v>
      </c>
      <c r="N972" t="str">
        <f t="shared" si="63"/>
        <v>KUMITE</v>
      </c>
      <c r="R972" t="s">
        <v>2475</v>
      </c>
      <c r="S972" t="s">
        <v>2490</v>
      </c>
      <c r="T972" t="s">
        <v>28</v>
      </c>
      <c r="U972" t="s">
        <v>2490</v>
      </c>
      <c r="V972" t="s">
        <v>593</v>
      </c>
      <c r="W972" t="s">
        <v>2490</v>
      </c>
      <c r="X972" t="s">
        <v>4</v>
      </c>
    </row>
    <row r="973" spans="1:24" x14ac:dyDescent="0.25">
      <c r="A973" s="211" t="s">
        <v>1183</v>
      </c>
      <c r="B973" s="207">
        <v>420</v>
      </c>
      <c r="C973" s="221">
        <v>1947</v>
      </c>
      <c r="D973" s="218" t="s">
        <v>28</v>
      </c>
      <c r="E973" s="218" t="s">
        <v>593</v>
      </c>
      <c r="F973" s="219" t="s">
        <v>4</v>
      </c>
      <c r="H973" t="str">
        <f t="shared" si="60"/>
        <v>1947</v>
      </c>
      <c r="I973" s="36" t="s">
        <v>2490</v>
      </c>
      <c r="J973" t="str">
        <f t="shared" si="61"/>
        <v>Feminino</v>
      </c>
      <c r="K973" s="36" t="s">
        <v>2490</v>
      </c>
      <c r="L973" t="str">
        <f t="shared" si="62"/>
        <v>Até 3o kyu</v>
      </c>
      <c r="M973" s="36" t="s">
        <v>2490</v>
      </c>
      <c r="N973" t="str">
        <f t="shared" si="63"/>
        <v>KUMITE</v>
      </c>
      <c r="R973" t="s">
        <v>2476</v>
      </c>
      <c r="S973" t="s">
        <v>2490</v>
      </c>
      <c r="T973" t="s">
        <v>28</v>
      </c>
      <c r="U973" t="s">
        <v>2490</v>
      </c>
      <c r="V973" t="s">
        <v>593</v>
      </c>
      <c r="W973" t="s">
        <v>2490</v>
      </c>
      <c r="X973" t="s">
        <v>4</v>
      </c>
    </row>
    <row r="974" spans="1:24" x14ac:dyDescent="0.25">
      <c r="A974" s="211" t="s">
        <v>1184</v>
      </c>
      <c r="B974" s="207">
        <v>420</v>
      </c>
      <c r="C974" s="221">
        <v>1948</v>
      </c>
      <c r="D974" s="218" t="s">
        <v>28</v>
      </c>
      <c r="E974" s="218" t="s">
        <v>593</v>
      </c>
      <c r="F974" s="219" t="s">
        <v>4</v>
      </c>
      <c r="H974" t="str">
        <f t="shared" si="60"/>
        <v>1948</v>
      </c>
      <c r="I974" s="36" t="s">
        <v>2490</v>
      </c>
      <c r="J974" t="str">
        <f t="shared" si="61"/>
        <v>Feminino</v>
      </c>
      <c r="K974" s="36" t="s">
        <v>2490</v>
      </c>
      <c r="L974" t="str">
        <f t="shared" si="62"/>
        <v>Até 3o kyu</v>
      </c>
      <c r="M974" s="36" t="s">
        <v>2490</v>
      </c>
      <c r="N974" t="str">
        <f t="shared" si="63"/>
        <v>KUMITE</v>
      </c>
      <c r="R974" t="s">
        <v>2477</v>
      </c>
      <c r="S974" t="s">
        <v>2490</v>
      </c>
      <c r="T974" t="s">
        <v>28</v>
      </c>
      <c r="U974" t="s">
        <v>2490</v>
      </c>
      <c r="V974" t="s">
        <v>593</v>
      </c>
      <c r="W974" t="s">
        <v>2490</v>
      </c>
      <c r="X974" t="s">
        <v>4</v>
      </c>
    </row>
    <row r="975" spans="1:24" x14ac:dyDescent="0.25">
      <c r="A975" s="211" t="s">
        <v>1185</v>
      </c>
      <c r="B975" s="207">
        <v>420</v>
      </c>
      <c r="C975" s="221">
        <v>1949</v>
      </c>
      <c r="D975" s="218" t="s">
        <v>28</v>
      </c>
      <c r="E975" s="218" t="s">
        <v>593</v>
      </c>
      <c r="F975" s="219" t="s">
        <v>4</v>
      </c>
      <c r="H975" t="str">
        <f t="shared" si="60"/>
        <v>1949</v>
      </c>
      <c r="I975" s="36" t="s">
        <v>2490</v>
      </c>
      <c r="J975" t="str">
        <f t="shared" si="61"/>
        <v>Feminino</v>
      </c>
      <c r="K975" s="36" t="s">
        <v>2490</v>
      </c>
      <c r="L975" t="str">
        <f t="shared" si="62"/>
        <v>Até 3o kyu</v>
      </c>
      <c r="M975" s="36" t="s">
        <v>2490</v>
      </c>
      <c r="N975" t="str">
        <f t="shared" si="63"/>
        <v>KUMITE</v>
      </c>
      <c r="R975" t="s">
        <v>2478</v>
      </c>
      <c r="S975" t="s">
        <v>2490</v>
      </c>
      <c r="T975" t="s">
        <v>28</v>
      </c>
      <c r="U975" t="s">
        <v>2490</v>
      </c>
      <c r="V975" t="s">
        <v>593</v>
      </c>
      <c r="W975" t="s">
        <v>2490</v>
      </c>
      <c r="X975" t="s">
        <v>4</v>
      </c>
    </row>
    <row r="976" spans="1:24" x14ac:dyDescent="0.25">
      <c r="A976" s="211" t="s">
        <v>1186</v>
      </c>
      <c r="B976" s="207">
        <v>420</v>
      </c>
      <c r="C976" s="221">
        <v>1950</v>
      </c>
      <c r="D976" s="218" t="s">
        <v>28</v>
      </c>
      <c r="E976" s="218" t="s">
        <v>593</v>
      </c>
      <c r="F976" s="219" t="s">
        <v>4</v>
      </c>
      <c r="H976" t="str">
        <f t="shared" si="60"/>
        <v>1950</v>
      </c>
      <c r="I976" s="36" t="s">
        <v>2490</v>
      </c>
      <c r="J976" t="str">
        <f t="shared" si="61"/>
        <v>Feminino</v>
      </c>
      <c r="K976" s="36" t="s">
        <v>2490</v>
      </c>
      <c r="L976" t="str">
        <f t="shared" si="62"/>
        <v>Até 3o kyu</v>
      </c>
      <c r="M976" s="36" t="s">
        <v>2490</v>
      </c>
      <c r="N976" t="str">
        <f t="shared" si="63"/>
        <v>KUMITE</v>
      </c>
      <c r="R976" t="s">
        <v>2479</v>
      </c>
      <c r="S976" t="s">
        <v>2490</v>
      </c>
      <c r="T976" t="s">
        <v>28</v>
      </c>
      <c r="U976" t="s">
        <v>2490</v>
      </c>
      <c r="V976" t="s">
        <v>593</v>
      </c>
      <c r="W976" t="s">
        <v>2490</v>
      </c>
      <c r="X976" t="s">
        <v>4</v>
      </c>
    </row>
    <row r="977" spans="1:24" x14ac:dyDescent="0.25">
      <c r="A977" s="211" t="s">
        <v>1187</v>
      </c>
      <c r="B977" s="207">
        <v>420</v>
      </c>
      <c r="C977" s="221">
        <v>1951</v>
      </c>
      <c r="D977" s="218" t="s">
        <v>28</v>
      </c>
      <c r="E977" s="218" t="s">
        <v>593</v>
      </c>
      <c r="F977" s="219" t="s">
        <v>4</v>
      </c>
      <c r="H977" t="str">
        <f t="shared" si="60"/>
        <v>1951</v>
      </c>
      <c r="I977" s="36" t="s">
        <v>2490</v>
      </c>
      <c r="J977" t="str">
        <f t="shared" si="61"/>
        <v>Feminino</v>
      </c>
      <c r="K977" s="36" t="s">
        <v>2490</v>
      </c>
      <c r="L977" t="str">
        <f t="shared" si="62"/>
        <v>Até 3o kyu</v>
      </c>
      <c r="M977" s="36" t="s">
        <v>2490</v>
      </c>
      <c r="N977" t="str">
        <f t="shared" si="63"/>
        <v>KUMITE</v>
      </c>
      <c r="R977" t="s">
        <v>2480</v>
      </c>
      <c r="S977" t="s">
        <v>2490</v>
      </c>
      <c r="T977" t="s">
        <v>28</v>
      </c>
      <c r="U977" t="s">
        <v>2490</v>
      </c>
      <c r="V977" t="s">
        <v>593</v>
      </c>
      <c r="W977" t="s">
        <v>2490</v>
      </c>
      <c r="X977" t="s">
        <v>4</v>
      </c>
    </row>
    <row r="978" spans="1:24" x14ac:dyDescent="0.25">
      <c r="A978" s="211" t="s">
        <v>1188</v>
      </c>
      <c r="B978" s="207">
        <v>420</v>
      </c>
      <c r="C978" s="221">
        <v>1952</v>
      </c>
      <c r="D978" s="218" t="s">
        <v>28</v>
      </c>
      <c r="E978" s="218" t="s">
        <v>593</v>
      </c>
      <c r="F978" s="219" t="s">
        <v>4</v>
      </c>
      <c r="H978" t="str">
        <f t="shared" si="60"/>
        <v>1952</v>
      </c>
      <c r="I978" s="36" t="s">
        <v>2490</v>
      </c>
      <c r="J978" t="str">
        <f t="shared" si="61"/>
        <v>Feminino</v>
      </c>
      <c r="K978" s="36" t="s">
        <v>2490</v>
      </c>
      <c r="L978" t="str">
        <f t="shared" si="62"/>
        <v>Até 3o kyu</v>
      </c>
      <c r="M978" s="36" t="s">
        <v>2490</v>
      </c>
      <c r="N978" t="str">
        <f t="shared" si="63"/>
        <v>KUMITE</v>
      </c>
      <c r="R978" t="s">
        <v>2481</v>
      </c>
      <c r="S978" t="s">
        <v>2490</v>
      </c>
      <c r="T978" t="s">
        <v>28</v>
      </c>
      <c r="U978" t="s">
        <v>2490</v>
      </c>
      <c r="V978" t="s">
        <v>593</v>
      </c>
      <c r="W978" t="s">
        <v>2490</v>
      </c>
      <c r="X978" t="s">
        <v>4</v>
      </c>
    </row>
    <row r="979" spans="1:24" x14ac:dyDescent="0.25">
      <c r="A979" s="211" t="s">
        <v>1189</v>
      </c>
      <c r="B979" s="207">
        <v>420</v>
      </c>
      <c r="C979" s="221">
        <v>1953</v>
      </c>
      <c r="D979" s="218" t="s">
        <v>28</v>
      </c>
      <c r="E979" s="218" t="s">
        <v>593</v>
      </c>
      <c r="F979" s="219" t="s">
        <v>4</v>
      </c>
      <c r="H979" t="str">
        <f t="shared" si="60"/>
        <v>1953</v>
      </c>
      <c r="I979" s="36" t="s">
        <v>2490</v>
      </c>
      <c r="J979" t="str">
        <f t="shared" si="61"/>
        <v>Feminino</v>
      </c>
      <c r="K979" s="36" t="s">
        <v>2490</v>
      </c>
      <c r="L979" t="str">
        <f t="shared" si="62"/>
        <v>Até 3o kyu</v>
      </c>
      <c r="M979" s="36" t="s">
        <v>2490</v>
      </c>
      <c r="N979" t="str">
        <f t="shared" si="63"/>
        <v>KUMITE</v>
      </c>
      <c r="R979" t="s">
        <v>2482</v>
      </c>
      <c r="S979" t="s">
        <v>2490</v>
      </c>
      <c r="T979" t="s">
        <v>28</v>
      </c>
      <c r="U979" t="s">
        <v>2490</v>
      </c>
      <c r="V979" t="s">
        <v>593</v>
      </c>
      <c r="W979" t="s">
        <v>2490</v>
      </c>
      <c r="X979" t="s">
        <v>4</v>
      </c>
    </row>
    <row r="980" spans="1:24" x14ac:dyDescent="0.25">
      <c r="A980" s="211" t="s">
        <v>1190</v>
      </c>
      <c r="B980" s="207">
        <v>420</v>
      </c>
      <c r="C980" s="221">
        <v>1954</v>
      </c>
      <c r="D980" s="218" t="s">
        <v>28</v>
      </c>
      <c r="E980" s="218" t="s">
        <v>593</v>
      </c>
      <c r="F980" s="219" t="s">
        <v>4</v>
      </c>
      <c r="H980" t="str">
        <f t="shared" si="60"/>
        <v>1954</v>
      </c>
      <c r="I980" s="36" t="s">
        <v>2490</v>
      </c>
      <c r="J980" t="str">
        <f t="shared" si="61"/>
        <v>Feminino</v>
      </c>
      <c r="K980" s="36" t="s">
        <v>2490</v>
      </c>
      <c r="L980" t="str">
        <f t="shared" si="62"/>
        <v>Até 3o kyu</v>
      </c>
      <c r="M980" s="36" t="s">
        <v>2490</v>
      </c>
      <c r="N980" t="str">
        <f t="shared" si="63"/>
        <v>KUMITE</v>
      </c>
      <c r="R980" t="s">
        <v>2483</v>
      </c>
      <c r="S980" t="s">
        <v>2490</v>
      </c>
      <c r="T980" t="s">
        <v>28</v>
      </c>
      <c r="U980" t="s">
        <v>2490</v>
      </c>
      <c r="V980" t="s">
        <v>593</v>
      </c>
      <c r="W980" t="s">
        <v>2490</v>
      </c>
      <c r="X980" t="s">
        <v>4</v>
      </c>
    </row>
    <row r="981" spans="1:24" x14ac:dyDescent="0.25">
      <c r="A981" s="211" t="s">
        <v>1191</v>
      </c>
      <c r="B981" s="207">
        <v>420</v>
      </c>
      <c r="C981" s="221">
        <v>1955</v>
      </c>
      <c r="D981" s="218" t="s">
        <v>28</v>
      </c>
      <c r="E981" s="218" t="s">
        <v>593</v>
      </c>
      <c r="F981" s="219" t="s">
        <v>4</v>
      </c>
      <c r="H981" t="str">
        <f t="shared" si="60"/>
        <v>1955</v>
      </c>
      <c r="I981" s="36" t="s">
        <v>2490</v>
      </c>
      <c r="J981" t="str">
        <f t="shared" si="61"/>
        <v>Feminino</v>
      </c>
      <c r="K981" s="36" t="s">
        <v>2490</v>
      </c>
      <c r="L981" t="str">
        <f t="shared" si="62"/>
        <v>Até 3o kyu</v>
      </c>
      <c r="M981" s="36" t="s">
        <v>2490</v>
      </c>
      <c r="N981" t="str">
        <f t="shared" si="63"/>
        <v>KUMITE</v>
      </c>
      <c r="R981" t="s">
        <v>2484</v>
      </c>
      <c r="S981" t="s">
        <v>2490</v>
      </c>
      <c r="T981" t="s">
        <v>28</v>
      </c>
      <c r="U981" t="s">
        <v>2490</v>
      </c>
      <c r="V981" t="s">
        <v>593</v>
      </c>
      <c r="W981" t="s">
        <v>2490</v>
      </c>
      <c r="X981" t="s">
        <v>4</v>
      </c>
    </row>
    <row r="982" spans="1:24" x14ac:dyDescent="0.25">
      <c r="A982" s="211" t="s">
        <v>1192</v>
      </c>
      <c r="B982" s="207">
        <v>420</v>
      </c>
      <c r="C982" s="221">
        <v>1956</v>
      </c>
      <c r="D982" s="218" t="s">
        <v>28</v>
      </c>
      <c r="E982" s="218" t="s">
        <v>593</v>
      </c>
      <c r="F982" s="219" t="s">
        <v>4</v>
      </c>
      <c r="H982" t="str">
        <f t="shared" si="60"/>
        <v>1956</v>
      </c>
      <c r="I982" s="36" t="s">
        <v>2490</v>
      </c>
      <c r="J982" t="str">
        <f t="shared" si="61"/>
        <v>Feminino</v>
      </c>
      <c r="K982" s="36" t="s">
        <v>2490</v>
      </c>
      <c r="L982" t="str">
        <f t="shared" si="62"/>
        <v>Até 3o kyu</v>
      </c>
      <c r="M982" s="36" t="s">
        <v>2490</v>
      </c>
      <c r="N982" t="str">
        <f t="shared" si="63"/>
        <v>KUMITE</v>
      </c>
      <c r="R982" t="s">
        <v>2485</v>
      </c>
      <c r="S982" t="s">
        <v>2490</v>
      </c>
      <c r="T982" t="s">
        <v>28</v>
      </c>
      <c r="U982" t="s">
        <v>2490</v>
      </c>
      <c r="V982" t="s">
        <v>593</v>
      </c>
      <c r="W982" t="s">
        <v>2490</v>
      </c>
      <c r="X982" t="s">
        <v>4</v>
      </c>
    </row>
    <row r="983" spans="1:24" x14ac:dyDescent="0.25">
      <c r="A983" s="211" t="s">
        <v>1193</v>
      </c>
      <c r="B983" s="207">
        <v>420</v>
      </c>
      <c r="C983" s="221">
        <v>1957</v>
      </c>
      <c r="D983" s="218" t="s">
        <v>28</v>
      </c>
      <c r="E983" s="218" t="s">
        <v>593</v>
      </c>
      <c r="F983" s="219" t="s">
        <v>4</v>
      </c>
      <c r="H983" t="str">
        <f t="shared" si="60"/>
        <v>1957</v>
      </c>
      <c r="I983" s="36" t="s">
        <v>2490</v>
      </c>
      <c r="J983" t="str">
        <f t="shared" si="61"/>
        <v>Feminino</v>
      </c>
      <c r="K983" s="36" t="s">
        <v>2490</v>
      </c>
      <c r="L983" t="str">
        <f t="shared" si="62"/>
        <v>Até 3o kyu</v>
      </c>
      <c r="M983" s="36" t="s">
        <v>2490</v>
      </c>
      <c r="N983" t="str">
        <f t="shared" si="63"/>
        <v>KUMITE</v>
      </c>
      <c r="R983" t="s">
        <v>2486</v>
      </c>
      <c r="S983" t="s">
        <v>2490</v>
      </c>
      <c r="T983" t="s">
        <v>28</v>
      </c>
      <c r="U983" t="s">
        <v>2490</v>
      </c>
      <c r="V983" t="s">
        <v>593</v>
      </c>
      <c r="W983" t="s">
        <v>2490</v>
      </c>
      <c r="X983" t="s">
        <v>4</v>
      </c>
    </row>
    <row r="984" spans="1:24" x14ac:dyDescent="0.25">
      <c r="A984" s="211" t="s">
        <v>1194</v>
      </c>
      <c r="B984" s="207">
        <v>420</v>
      </c>
      <c r="C984" s="221">
        <v>1958</v>
      </c>
      <c r="D984" s="218" t="s">
        <v>28</v>
      </c>
      <c r="E984" s="218" t="s">
        <v>593</v>
      </c>
      <c r="F984" s="219" t="s">
        <v>4</v>
      </c>
      <c r="H984" t="str">
        <f t="shared" si="60"/>
        <v>1958</v>
      </c>
      <c r="I984" s="36" t="s">
        <v>2490</v>
      </c>
      <c r="J984" t="str">
        <f t="shared" si="61"/>
        <v>Feminino</v>
      </c>
      <c r="K984" s="36" t="s">
        <v>2490</v>
      </c>
      <c r="L984" t="str">
        <f t="shared" si="62"/>
        <v>Até 3o kyu</v>
      </c>
      <c r="M984" s="36" t="s">
        <v>2490</v>
      </c>
      <c r="N984" t="str">
        <f t="shared" si="63"/>
        <v>KUMITE</v>
      </c>
      <c r="R984" t="s">
        <v>2487</v>
      </c>
      <c r="S984" t="s">
        <v>2490</v>
      </c>
      <c r="T984" t="s">
        <v>28</v>
      </c>
      <c r="U984" t="s">
        <v>2490</v>
      </c>
      <c r="V984" t="s">
        <v>593</v>
      </c>
      <c r="W984" t="s">
        <v>2490</v>
      </c>
      <c r="X984" t="s">
        <v>4</v>
      </c>
    </row>
    <row r="985" spans="1:24" x14ac:dyDescent="0.25">
      <c r="A985" s="211" t="s">
        <v>1195</v>
      </c>
      <c r="B985" s="207">
        <v>420</v>
      </c>
      <c r="C985" s="221">
        <v>1959</v>
      </c>
      <c r="D985" s="218" t="s">
        <v>28</v>
      </c>
      <c r="E985" s="218" t="s">
        <v>593</v>
      </c>
      <c r="F985" s="219" t="s">
        <v>4</v>
      </c>
      <c r="H985" t="str">
        <f t="shared" si="60"/>
        <v>1959</v>
      </c>
      <c r="I985" s="36" t="s">
        <v>2490</v>
      </c>
      <c r="J985" t="str">
        <f t="shared" si="61"/>
        <v>Feminino</v>
      </c>
      <c r="K985" s="36" t="s">
        <v>2490</v>
      </c>
      <c r="L985" t="str">
        <f t="shared" si="62"/>
        <v>Até 3o kyu</v>
      </c>
      <c r="M985" s="36" t="s">
        <v>2490</v>
      </c>
      <c r="N985" t="str">
        <f t="shared" si="63"/>
        <v>KUMITE</v>
      </c>
      <c r="R985" t="s">
        <v>2488</v>
      </c>
      <c r="S985" t="s">
        <v>2490</v>
      </c>
      <c r="T985" t="s">
        <v>28</v>
      </c>
      <c r="U985" t="s">
        <v>2490</v>
      </c>
      <c r="V985" t="s">
        <v>593</v>
      </c>
      <c r="W985" t="s">
        <v>2490</v>
      </c>
      <c r="X985" t="s">
        <v>4</v>
      </c>
    </row>
    <row r="986" spans="1:24" x14ac:dyDescent="0.25">
      <c r="A986" s="211" t="s">
        <v>1196</v>
      </c>
      <c r="B986" s="207">
        <v>420</v>
      </c>
      <c r="C986" s="221">
        <v>1960</v>
      </c>
      <c r="D986" s="218" t="s">
        <v>28</v>
      </c>
      <c r="E986" s="218" t="s">
        <v>593</v>
      </c>
      <c r="F986" s="219" t="s">
        <v>4</v>
      </c>
      <c r="H986" t="str">
        <f t="shared" si="60"/>
        <v>1960</v>
      </c>
      <c r="I986" s="36" t="s">
        <v>2490</v>
      </c>
      <c r="J986" t="str">
        <f t="shared" si="61"/>
        <v>Feminino</v>
      </c>
      <c r="K986" s="36" t="s">
        <v>2490</v>
      </c>
      <c r="L986" t="str">
        <f t="shared" si="62"/>
        <v>Até 3o kyu</v>
      </c>
      <c r="M986" s="36" t="s">
        <v>2490</v>
      </c>
      <c r="N986" t="str">
        <f t="shared" si="63"/>
        <v>KUMITE</v>
      </c>
      <c r="R986" t="s">
        <v>2489</v>
      </c>
      <c r="S986" t="s">
        <v>2490</v>
      </c>
      <c r="T986" t="s">
        <v>28</v>
      </c>
      <c r="U986" t="s">
        <v>2490</v>
      </c>
      <c r="V986" t="s">
        <v>593</v>
      </c>
      <c r="W986" t="s">
        <v>2490</v>
      </c>
      <c r="X986" t="s">
        <v>4</v>
      </c>
    </row>
    <row r="987" spans="1:24" x14ac:dyDescent="0.25">
      <c r="A987" s="211" t="s">
        <v>1197</v>
      </c>
      <c r="B987" s="207">
        <v>420</v>
      </c>
      <c r="C987" s="221">
        <v>1961</v>
      </c>
      <c r="D987" s="218" t="s">
        <v>28</v>
      </c>
      <c r="E987" s="218" t="s">
        <v>593</v>
      </c>
      <c r="F987" s="219" t="s">
        <v>4</v>
      </c>
      <c r="H987" t="str">
        <f t="shared" si="60"/>
        <v>1961</v>
      </c>
      <c r="I987" s="36" t="s">
        <v>2490</v>
      </c>
      <c r="J987" t="str">
        <f t="shared" si="61"/>
        <v>Feminino</v>
      </c>
      <c r="K987" s="36" t="s">
        <v>2490</v>
      </c>
      <c r="L987" t="str">
        <f t="shared" si="62"/>
        <v>Até 3o kyu</v>
      </c>
      <c r="M987" s="36" t="s">
        <v>2490</v>
      </c>
      <c r="N987" t="str">
        <f t="shared" si="63"/>
        <v>KUMITE</v>
      </c>
      <c r="R987" t="s">
        <v>2444</v>
      </c>
      <c r="S987" t="s">
        <v>2490</v>
      </c>
      <c r="T987" t="s">
        <v>28</v>
      </c>
      <c r="U987" t="s">
        <v>2490</v>
      </c>
      <c r="V987" t="s">
        <v>593</v>
      </c>
      <c r="W987" t="s">
        <v>2490</v>
      </c>
      <c r="X987" t="s">
        <v>4</v>
      </c>
    </row>
    <row r="988" spans="1:24" x14ac:dyDescent="0.25">
      <c r="A988" s="211" t="s">
        <v>1198</v>
      </c>
      <c r="B988" s="207">
        <v>420</v>
      </c>
      <c r="C988" s="221">
        <v>1962</v>
      </c>
      <c r="D988" s="218" t="s">
        <v>28</v>
      </c>
      <c r="E988" s="218" t="s">
        <v>593</v>
      </c>
      <c r="F988" s="219" t="s">
        <v>4</v>
      </c>
      <c r="H988" t="str">
        <f t="shared" si="60"/>
        <v>1962</v>
      </c>
      <c r="I988" s="36" t="s">
        <v>2490</v>
      </c>
      <c r="J988" t="str">
        <f t="shared" si="61"/>
        <v>Feminino</v>
      </c>
      <c r="K988" s="36" t="s">
        <v>2490</v>
      </c>
      <c r="L988" t="str">
        <f t="shared" si="62"/>
        <v>Até 3o kyu</v>
      </c>
      <c r="M988" s="36" t="s">
        <v>2490</v>
      </c>
      <c r="N988" t="str">
        <f t="shared" si="63"/>
        <v>KUMITE</v>
      </c>
      <c r="R988" t="s">
        <v>2445</v>
      </c>
      <c r="S988" t="s">
        <v>2490</v>
      </c>
      <c r="T988" t="s">
        <v>28</v>
      </c>
      <c r="U988" t="s">
        <v>2490</v>
      </c>
      <c r="V988" t="s">
        <v>593</v>
      </c>
      <c r="W988" t="s">
        <v>2490</v>
      </c>
      <c r="X988" t="s">
        <v>4</v>
      </c>
    </row>
    <row r="989" spans="1:24" x14ac:dyDescent="0.25">
      <c r="A989" s="211" t="s">
        <v>1199</v>
      </c>
      <c r="B989" s="207">
        <v>420</v>
      </c>
      <c r="C989" s="221">
        <v>1963</v>
      </c>
      <c r="D989" s="218" t="s">
        <v>28</v>
      </c>
      <c r="E989" s="218" t="s">
        <v>593</v>
      </c>
      <c r="F989" s="219" t="s">
        <v>4</v>
      </c>
      <c r="H989" t="str">
        <f t="shared" si="60"/>
        <v>1963</v>
      </c>
      <c r="I989" s="36" t="s">
        <v>2490</v>
      </c>
      <c r="J989" t="str">
        <f t="shared" si="61"/>
        <v>Feminino</v>
      </c>
      <c r="K989" s="36" t="s">
        <v>2490</v>
      </c>
      <c r="L989" t="str">
        <f t="shared" si="62"/>
        <v>Até 3o kyu</v>
      </c>
      <c r="M989" s="36" t="s">
        <v>2490</v>
      </c>
      <c r="N989" t="str">
        <f t="shared" si="63"/>
        <v>KUMITE</v>
      </c>
      <c r="R989" t="s">
        <v>2446</v>
      </c>
      <c r="S989" t="s">
        <v>2490</v>
      </c>
      <c r="T989" t="s">
        <v>28</v>
      </c>
      <c r="U989" t="s">
        <v>2490</v>
      </c>
      <c r="V989" t="s">
        <v>593</v>
      </c>
      <c r="W989" t="s">
        <v>2490</v>
      </c>
      <c r="X989" t="s">
        <v>4</v>
      </c>
    </row>
    <row r="990" spans="1:24" x14ac:dyDescent="0.25">
      <c r="A990" s="211" t="s">
        <v>1200</v>
      </c>
      <c r="B990" s="207">
        <v>420</v>
      </c>
      <c r="C990" s="221">
        <v>1964</v>
      </c>
      <c r="D990" s="218" t="s">
        <v>28</v>
      </c>
      <c r="E990" s="218" t="s">
        <v>593</v>
      </c>
      <c r="F990" s="219" t="s">
        <v>4</v>
      </c>
      <c r="H990" t="str">
        <f t="shared" si="60"/>
        <v>1964</v>
      </c>
      <c r="I990" s="36" t="s">
        <v>2490</v>
      </c>
      <c r="J990" t="str">
        <f t="shared" si="61"/>
        <v>Feminino</v>
      </c>
      <c r="K990" s="36" t="s">
        <v>2490</v>
      </c>
      <c r="L990" t="str">
        <f t="shared" si="62"/>
        <v>Até 3o kyu</v>
      </c>
      <c r="M990" s="36" t="s">
        <v>2490</v>
      </c>
      <c r="N990" t="str">
        <f t="shared" si="63"/>
        <v>KUMITE</v>
      </c>
      <c r="R990" t="s">
        <v>2447</v>
      </c>
      <c r="S990" t="s">
        <v>2490</v>
      </c>
      <c r="T990" t="s">
        <v>28</v>
      </c>
      <c r="U990" t="s">
        <v>2490</v>
      </c>
      <c r="V990" t="s">
        <v>593</v>
      </c>
      <c r="W990" t="s">
        <v>2490</v>
      </c>
      <c r="X990" t="s">
        <v>4</v>
      </c>
    </row>
    <row r="991" spans="1:24" x14ac:dyDescent="0.25">
      <c r="A991" s="211" t="s">
        <v>1201</v>
      </c>
      <c r="B991" s="207">
        <v>420</v>
      </c>
      <c r="C991" s="221">
        <v>1965</v>
      </c>
      <c r="D991" s="218" t="s">
        <v>28</v>
      </c>
      <c r="E991" s="218" t="s">
        <v>593</v>
      </c>
      <c r="F991" s="219" t="s">
        <v>4</v>
      </c>
      <c r="H991" t="str">
        <f t="shared" si="60"/>
        <v>1965</v>
      </c>
      <c r="I991" s="36" t="s">
        <v>2490</v>
      </c>
      <c r="J991" t="str">
        <f t="shared" si="61"/>
        <v>Feminino</v>
      </c>
      <c r="K991" s="36" t="s">
        <v>2490</v>
      </c>
      <c r="L991" t="str">
        <f t="shared" si="62"/>
        <v>Até 3o kyu</v>
      </c>
      <c r="M991" s="36" t="s">
        <v>2490</v>
      </c>
      <c r="N991" t="str">
        <f t="shared" si="63"/>
        <v>KUMITE</v>
      </c>
      <c r="R991" t="s">
        <v>2448</v>
      </c>
      <c r="S991" t="s">
        <v>2490</v>
      </c>
      <c r="T991" t="s">
        <v>28</v>
      </c>
      <c r="U991" t="s">
        <v>2490</v>
      </c>
      <c r="V991" t="s">
        <v>593</v>
      </c>
      <c r="W991" t="s">
        <v>2490</v>
      </c>
      <c r="X991" t="s">
        <v>4</v>
      </c>
    </row>
    <row r="992" spans="1:24" x14ac:dyDescent="0.25">
      <c r="A992" s="211" t="s">
        <v>1202</v>
      </c>
      <c r="B992" s="207">
        <v>420</v>
      </c>
      <c r="C992" s="221">
        <v>1966</v>
      </c>
      <c r="D992" s="218" t="s">
        <v>28</v>
      </c>
      <c r="E992" s="218" t="s">
        <v>593</v>
      </c>
      <c r="F992" s="219" t="s">
        <v>4</v>
      </c>
      <c r="H992" t="str">
        <f t="shared" si="60"/>
        <v>1966</v>
      </c>
      <c r="I992" s="36" t="s">
        <v>2490</v>
      </c>
      <c r="J992" t="str">
        <f t="shared" si="61"/>
        <v>Feminino</v>
      </c>
      <c r="K992" s="36" t="s">
        <v>2490</v>
      </c>
      <c r="L992" t="str">
        <f t="shared" si="62"/>
        <v>Até 3o kyu</v>
      </c>
      <c r="M992" s="36" t="s">
        <v>2490</v>
      </c>
      <c r="N992" t="str">
        <f t="shared" si="63"/>
        <v>KUMITE</v>
      </c>
      <c r="R992" t="s">
        <v>2449</v>
      </c>
      <c r="S992" t="s">
        <v>2490</v>
      </c>
      <c r="T992" t="s">
        <v>28</v>
      </c>
      <c r="U992" t="s">
        <v>2490</v>
      </c>
      <c r="V992" t="s">
        <v>593</v>
      </c>
      <c r="W992" t="s">
        <v>2490</v>
      </c>
      <c r="X992" t="s">
        <v>4</v>
      </c>
    </row>
    <row r="993" spans="1:24" x14ac:dyDescent="0.25">
      <c r="A993" s="211" t="s">
        <v>1203</v>
      </c>
      <c r="B993" s="207">
        <v>420</v>
      </c>
      <c r="C993" s="221">
        <v>1967</v>
      </c>
      <c r="D993" s="218" t="s">
        <v>28</v>
      </c>
      <c r="E993" s="218" t="s">
        <v>593</v>
      </c>
      <c r="F993" s="219" t="s">
        <v>4</v>
      </c>
      <c r="H993" t="str">
        <f t="shared" si="60"/>
        <v>1967</v>
      </c>
      <c r="I993" s="36" t="s">
        <v>2490</v>
      </c>
      <c r="J993" t="str">
        <f t="shared" si="61"/>
        <v>Feminino</v>
      </c>
      <c r="K993" s="36" t="s">
        <v>2490</v>
      </c>
      <c r="L993" t="str">
        <f t="shared" si="62"/>
        <v>Até 3o kyu</v>
      </c>
      <c r="M993" s="36" t="s">
        <v>2490</v>
      </c>
      <c r="N993" t="str">
        <f t="shared" si="63"/>
        <v>KUMITE</v>
      </c>
      <c r="R993" t="s">
        <v>2450</v>
      </c>
      <c r="S993" t="s">
        <v>2490</v>
      </c>
      <c r="T993" t="s">
        <v>28</v>
      </c>
      <c r="U993" t="s">
        <v>2490</v>
      </c>
      <c r="V993" t="s">
        <v>593</v>
      </c>
      <c r="W993" t="s">
        <v>2490</v>
      </c>
      <c r="X993" t="s">
        <v>4</v>
      </c>
    </row>
    <row r="994" spans="1:24" x14ac:dyDescent="0.25">
      <c r="A994" s="211" t="s">
        <v>1204</v>
      </c>
      <c r="B994" s="207">
        <v>420</v>
      </c>
      <c r="C994" s="221">
        <v>1968</v>
      </c>
      <c r="D994" s="218" t="s">
        <v>28</v>
      </c>
      <c r="E994" s="218" t="s">
        <v>593</v>
      </c>
      <c r="F994" s="219" t="s">
        <v>4</v>
      </c>
      <c r="H994" t="str">
        <f t="shared" si="60"/>
        <v>1968</v>
      </c>
      <c r="I994" s="36" t="s">
        <v>2490</v>
      </c>
      <c r="J994" t="str">
        <f t="shared" si="61"/>
        <v>Feminino</v>
      </c>
      <c r="K994" s="36" t="s">
        <v>2490</v>
      </c>
      <c r="L994" t="str">
        <f t="shared" si="62"/>
        <v>Até 3o kyu</v>
      </c>
      <c r="M994" s="36" t="s">
        <v>2490</v>
      </c>
      <c r="N994" t="str">
        <f t="shared" si="63"/>
        <v>KUMITE</v>
      </c>
      <c r="R994" t="s">
        <v>2451</v>
      </c>
      <c r="S994" t="s">
        <v>2490</v>
      </c>
      <c r="T994" t="s">
        <v>28</v>
      </c>
      <c r="U994" t="s">
        <v>2490</v>
      </c>
      <c r="V994" t="s">
        <v>593</v>
      </c>
      <c r="W994" t="s">
        <v>2490</v>
      </c>
      <c r="X994" t="s">
        <v>4</v>
      </c>
    </row>
    <row r="995" spans="1:24" x14ac:dyDescent="0.25">
      <c r="A995" s="211" t="s">
        <v>1205</v>
      </c>
      <c r="B995" s="207">
        <v>420</v>
      </c>
      <c r="C995" s="221">
        <v>1969</v>
      </c>
      <c r="D995" s="218" t="s">
        <v>28</v>
      </c>
      <c r="E995" s="218" t="s">
        <v>593</v>
      </c>
      <c r="F995" s="219" t="s">
        <v>4</v>
      </c>
      <c r="H995" t="str">
        <f t="shared" si="60"/>
        <v>1969</v>
      </c>
      <c r="I995" s="36" t="s">
        <v>2490</v>
      </c>
      <c r="J995" t="str">
        <f t="shared" si="61"/>
        <v>Feminino</v>
      </c>
      <c r="K995" s="36" t="s">
        <v>2490</v>
      </c>
      <c r="L995" t="str">
        <f t="shared" si="62"/>
        <v>Até 3o kyu</v>
      </c>
      <c r="M995" s="36" t="s">
        <v>2490</v>
      </c>
      <c r="N995" t="str">
        <f t="shared" si="63"/>
        <v>KUMITE</v>
      </c>
      <c r="R995" t="s">
        <v>2452</v>
      </c>
      <c r="S995" t="s">
        <v>2490</v>
      </c>
      <c r="T995" t="s">
        <v>28</v>
      </c>
      <c r="U995" t="s">
        <v>2490</v>
      </c>
      <c r="V995" t="s">
        <v>593</v>
      </c>
      <c r="W995" t="s">
        <v>2490</v>
      </c>
      <c r="X995" t="s">
        <v>4</v>
      </c>
    </row>
    <row r="996" spans="1:24" x14ac:dyDescent="0.25">
      <c r="A996" s="211" t="s">
        <v>1206</v>
      </c>
      <c r="B996" s="207">
        <v>420</v>
      </c>
      <c r="C996" s="221">
        <v>1970</v>
      </c>
      <c r="D996" s="218" t="s">
        <v>28</v>
      </c>
      <c r="E996" s="218" t="s">
        <v>593</v>
      </c>
      <c r="F996" s="219" t="s">
        <v>4</v>
      </c>
      <c r="H996" t="str">
        <f t="shared" si="60"/>
        <v>1970</v>
      </c>
      <c r="I996" s="36" t="s">
        <v>2490</v>
      </c>
      <c r="J996" t="str">
        <f t="shared" si="61"/>
        <v>Feminino</v>
      </c>
      <c r="K996" s="36" t="s">
        <v>2490</v>
      </c>
      <c r="L996" t="str">
        <f t="shared" si="62"/>
        <v>Até 3o kyu</v>
      </c>
      <c r="M996" s="36" t="s">
        <v>2490</v>
      </c>
      <c r="N996" t="str">
        <f t="shared" si="63"/>
        <v>KUMITE</v>
      </c>
      <c r="R996" t="s">
        <v>2453</v>
      </c>
      <c r="S996" t="s">
        <v>2490</v>
      </c>
      <c r="T996" t="s">
        <v>28</v>
      </c>
      <c r="U996" t="s">
        <v>2490</v>
      </c>
      <c r="V996" t="s">
        <v>593</v>
      </c>
      <c r="W996" t="s">
        <v>2490</v>
      </c>
      <c r="X996" t="s">
        <v>4</v>
      </c>
    </row>
    <row r="997" spans="1:24" x14ac:dyDescent="0.25">
      <c r="A997" s="211" t="s">
        <v>1207</v>
      </c>
      <c r="B997" s="207">
        <v>420</v>
      </c>
      <c r="C997" s="221">
        <v>1971</v>
      </c>
      <c r="D997" s="218" t="s">
        <v>28</v>
      </c>
      <c r="E997" s="218" t="s">
        <v>593</v>
      </c>
      <c r="F997" s="219" t="s">
        <v>4</v>
      </c>
      <c r="H997" t="str">
        <f t="shared" si="60"/>
        <v>1971</v>
      </c>
      <c r="I997" s="36" t="s">
        <v>2490</v>
      </c>
      <c r="J997" t="str">
        <f t="shared" si="61"/>
        <v>Feminino</v>
      </c>
      <c r="K997" s="36" t="s">
        <v>2490</v>
      </c>
      <c r="L997" t="str">
        <f t="shared" si="62"/>
        <v>Até 3o kyu</v>
      </c>
      <c r="M997" s="36" t="s">
        <v>2490</v>
      </c>
      <c r="N997" t="str">
        <f t="shared" si="63"/>
        <v>KUMITE</v>
      </c>
      <c r="R997" t="s">
        <v>2434</v>
      </c>
      <c r="S997" t="s">
        <v>2490</v>
      </c>
      <c r="T997" t="s">
        <v>28</v>
      </c>
      <c r="U997" t="s">
        <v>2490</v>
      </c>
      <c r="V997" t="s">
        <v>593</v>
      </c>
      <c r="W997" t="s">
        <v>2490</v>
      </c>
      <c r="X997" t="s">
        <v>4</v>
      </c>
    </row>
    <row r="998" spans="1:24" x14ac:dyDescent="0.25">
      <c r="A998" s="211" t="s">
        <v>1390</v>
      </c>
      <c r="B998" s="226">
        <v>421</v>
      </c>
      <c r="C998" s="221">
        <v>1926</v>
      </c>
      <c r="D998" s="228" t="s">
        <v>28</v>
      </c>
      <c r="E998" s="228" t="s">
        <v>596</v>
      </c>
      <c r="F998" s="229" t="s">
        <v>4</v>
      </c>
      <c r="H998" t="str">
        <f t="shared" si="60"/>
        <v>1926</v>
      </c>
      <c r="I998" s="36" t="s">
        <v>2490</v>
      </c>
      <c r="J998" t="str">
        <f t="shared" si="61"/>
        <v>Feminino</v>
      </c>
      <c r="K998" s="36" t="s">
        <v>2490</v>
      </c>
      <c r="L998" t="str">
        <f t="shared" si="62"/>
        <v>2o kyu e acima</v>
      </c>
      <c r="M998" s="36" t="s">
        <v>2490</v>
      </c>
      <c r="N998" t="str">
        <f t="shared" si="63"/>
        <v>KUMITE</v>
      </c>
      <c r="R998" t="s">
        <v>2455</v>
      </c>
      <c r="S998" t="s">
        <v>2490</v>
      </c>
      <c r="T998" t="s">
        <v>28</v>
      </c>
      <c r="U998" t="s">
        <v>2490</v>
      </c>
      <c r="V998" t="s">
        <v>596</v>
      </c>
      <c r="W998" t="s">
        <v>2490</v>
      </c>
      <c r="X998" t="s">
        <v>4</v>
      </c>
    </row>
    <row r="999" spans="1:24" x14ac:dyDescent="0.25">
      <c r="A999" s="211" t="s">
        <v>1391</v>
      </c>
      <c r="B999" s="226">
        <v>421</v>
      </c>
      <c r="C999" s="221">
        <v>1927</v>
      </c>
      <c r="D999" s="228" t="s">
        <v>28</v>
      </c>
      <c r="E999" s="228" t="s">
        <v>596</v>
      </c>
      <c r="F999" s="229" t="s">
        <v>4</v>
      </c>
      <c r="H999" t="str">
        <f t="shared" si="60"/>
        <v>1927</v>
      </c>
      <c r="I999" s="36" t="s">
        <v>2490</v>
      </c>
      <c r="J999" t="str">
        <f t="shared" si="61"/>
        <v>Feminino</v>
      </c>
      <c r="K999" s="36" t="s">
        <v>2490</v>
      </c>
      <c r="L999" t="str">
        <f t="shared" si="62"/>
        <v>2o kyu e acima</v>
      </c>
      <c r="M999" s="36" t="s">
        <v>2490</v>
      </c>
      <c r="N999" t="str">
        <f t="shared" si="63"/>
        <v>KUMITE</v>
      </c>
      <c r="R999" t="s">
        <v>2456</v>
      </c>
      <c r="S999" t="s">
        <v>2490</v>
      </c>
      <c r="T999" t="s">
        <v>28</v>
      </c>
      <c r="U999" t="s">
        <v>2490</v>
      </c>
      <c r="V999" t="s">
        <v>596</v>
      </c>
      <c r="W999" t="s">
        <v>2490</v>
      </c>
      <c r="X999" t="s">
        <v>4</v>
      </c>
    </row>
    <row r="1000" spans="1:24" x14ac:dyDescent="0.25">
      <c r="A1000" s="211" t="s">
        <v>1392</v>
      </c>
      <c r="B1000" s="226">
        <v>421</v>
      </c>
      <c r="C1000" s="221">
        <v>1928</v>
      </c>
      <c r="D1000" s="228" t="s">
        <v>28</v>
      </c>
      <c r="E1000" s="228" t="s">
        <v>596</v>
      </c>
      <c r="F1000" s="229" t="s">
        <v>4</v>
      </c>
      <c r="H1000" t="str">
        <f t="shared" si="60"/>
        <v>1928</v>
      </c>
      <c r="I1000" s="36" t="s">
        <v>2490</v>
      </c>
      <c r="J1000" t="str">
        <f t="shared" si="61"/>
        <v>Feminino</v>
      </c>
      <c r="K1000" s="36" t="s">
        <v>2490</v>
      </c>
      <c r="L1000" t="str">
        <f t="shared" si="62"/>
        <v>2o kyu e acima</v>
      </c>
      <c r="M1000" s="36" t="s">
        <v>2490</v>
      </c>
      <c r="N1000" t="str">
        <f t="shared" si="63"/>
        <v>KUMITE</v>
      </c>
      <c r="R1000" t="s">
        <v>2457</v>
      </c>
      <c r="S1000" t="s">
        <v>2490</v>
      </c>
      <c r="T1000" t="s">
        <v>28</v>
      </c>
      <c r="U1000" t="s">
        <v>2490</v>
      </c>
      <c r="V1000" t="s">
        <v>596</v>
      </c>
      <c r="W1000" t="s">
        <v>2490</v>
      </c>
      <c r="X1000" t="s">
        <v>4</v>
      </c>
    </row>
    <row r="1001" spans="1:24" x14ac:dyDescent="0.25">
      <c r="A1001" s="211" t="s">
        <v>1393</v>
      </c>
      <c r="B1001" s="226">
        <v>421</v>
      </c>
      <c r="C1001" s="221">
        <v>1929</v>
      </c>
      <c r="D1001" s="228" t="s">
        <v>28</v>
      </c>
      <c r="E1001" s="228" t="s">
        <v>596</v>
      </c>
      <c r="F1001" s="229" t="s">
        <v>4</v>
      </c>
      <c r="H1001" t="str">
        <f t="shared" si="60"/>
        <v>1929</v>
      </c>
      <c r="I1001" s="36" t="s">
        <v>2490</v>
      </c>
      <c r="J1001" t="str">
        <f t="shared" si="61"/>
        <v>Feminino</v>
      </c>
      <c r="K1001" s="36" t="s">
        <v>2490</v>
      </c>
      <c r="L1001" t="str">
        <f t="shared" si="62"/>
        <v>2o kyu e acima</v>
      </c>
      <c r="M1001" s="36" t="s">
        <v>2490</v>
      </c>
      <c r="N1001" t="str">
        <f t="shared" si="63"/>
        <v>KUMITE</v>
      </c>
      <c r="R1001" t="s">
        <v>2458</v>
      </c>
      <c r="S1001" t="s">
        <v>2490</v>
      </c>
      <c r="T1001" t="s">
        <v>28</v>
      </c>
      <c r="U1001" t="s">
        <v>2490</v>
      </c>
      <c r="V1001" t="s">
        <v>596</v>
      </c>
      <c r="W1001" t="s">
        <v>2490</v>
      </c>
      <c r="X1001" t="s">
        <v>4</v>
      </c>
    </row>
    <row r="1002" spans="1:24" x14ac:dyDescent="0.25">
      <c r="A1002" s="211" t="s">
        <v>1394</v>
      </c>
      <c r="B1002" s="226">
        <v>421</v>
      </c>
      <c r="C1002" s="221">
        <v>1930</v>
      </c>
      <c r="D1002" s="228" t="s">
        <v>28</v>
      </c>
      <c r="E1002" s="228" t="s">
        <v>596</v>
      </c>
      <c r="F1002" s="229" t="s">
        <v>4</v>
      </c>
      <c r="H1002" t="str">
        <f t="shared" si="60"/>
        <v>1930</v>
      </c>
      <c r="I1002" s="36" t="s">
        <v>2490</v>
      </c>
      <c r="J1002" t="str">
        <f t="shared" si="61"/>
        <v>Feminino</v>
      </c>
      <c r="K1002" s="36" t="s">
        <v>2490</v>
      </c>
      <c r="L1002" t="str">
        <f t="shared" si="62"/>
        <v>2o kyu e acima</v>
      </c>
      <c r="M1002" s="36" t="s">
        <v>2490</v>
      </c>
      <c r="N1002" t="str">
        <f t="shared" si="63"/>
        <v>KUMITE</v>
      </c>
      <c r="R1002" t="s">
        <v>2459</v>
      </c>
      <c r="S1002" t="s">
        <v>2490</v>
      </c>
      <c r="T1002" t="s">
        <v>28</v>
      </c>
      <c r="U1002" t="s">
        <v>2490</v>
      </c>
      <c r="V1002" t="s">
        <v>596</v>
      </c>
      <c r="W1002" t="s">
        <v>2490</v>
      </c>
      <c r="X1002" t="s">
        <v>4</v>
      </c>
    </row>
    <row r="1003" spans="1:24" x14ac:dyDescent="0.25">
      <c r="A1003" s="211" t="s">
        <v>1395</v>
      </c>
      <c r="B1003" s="226">
        <v>421</v>
      </c>
      <c r="C1003" s="221">
        <v>1931</v>
      </c>
      <c r="D1003" s="228" t="s">
        <v>28</v>
      </c>
      <c r="E1003" s="228" t="s">
        <v>596</v>
      </c>
      <c r="F1003" s="229" t="s">
        <v>4</v>
      </c>
      <c r="H1003" t="str">
        <f t="shared" si="60"/>
        <v>1931</v>
      </c>
      <c r="I1003" s="36" t="s">
        <v>2490</v>
      </c>
      <c r="J1003" t="str">
        <f t="shared" si="61"/>
        <v>Feminino</v>
      </c>
      <c r="K1003" s="36" t="s">
        <v>2490</v>
      </c>
      <c r="L1003" t="str">
        <f t="shared" si="62"/>
        <v>2o kyu e acima</v>
      </c>
      <c r="M1003" s="36" t="s">
        <v>2490</v>
      </c>
      <c r="N1003" t="str">
        <f t="shared" si="63"/>
        <v>KUMITE</v>
      </c>
      <c r="R1003" t="s">
        <v>2460</v>
      </c>
      <c r="S1003" t="s">
        <v>2490</v>
      </c>
      <c r="T1003" t="s">
        <v>28</v>
      </c>
      <c r="U1003" t="s">
        <v>2490</v>
      </c>
      <c r="V1003" t="s">
        <v>596</v>
      </c>
      <c r="W1003" t="s">
        <v>2490</v>
      </c>
      <c r="X1003" t="s">
        <v>4</v>
      </c>
    </row>
    <row r="1004" spans="1:24" x14ac:dyDescent="0.25">
      <c r="A1004" s="211" t="s">
        <v>1396</v>
      </c>
      <c r="B1004" s="226">
        <v>421</v>
      </c>
      <c r="C1004" s="221">
        <v>1932</v>
      </c>
      <c r="D1004" s="228" t="s">
        <v>28</v>
      </c>
      <c r="E1004" s="228" t="s">
        <v>596</v>
      </c>
      <c r="F1004" s="229" t="s">
        <v>4</v>
      </c>
      <c r="H1004" t="str">
        <f t="shared" si="60"/>
        <v>1932</v>
      </c>
      <c r="I1004" s="36" t="s">
        <v>2490</v>
      </c>
      <c r="J1004" t="str">
        <f t="shared" si="61"/>
        <v>Feminino</v>
      </c>
      <c r="K1004" s="36" t="s">
        <v>2490</v>
      </c>
      <c r="L1004" t="str">
        <f t="shared" si="62"/>
        <v>2o kyu e acima</v>
      </c>
      <c r="M1004" s="36" t="s">
        <v>2490</v>
      </c>
      <c r="N1004" t="str">
        <f t="shared" si="63"/>
        <v>KUMITE</v>
      </c>
      <c r="R1004" t="s">
        <v>2461</v>
      </c>
      <c r="S1004" t="s">
        <v>2490</v>
      </c>
      <c r="T1004" t="s">
        <v>28</v>
      </c>
      <c r="U1004" t="s">
        <v>2490</v>
      </c>
      <c r="V1004" t="s">
        <v>596</v>
      </c>
      <c r="W1004" t="s">
        <v>2490</v>
      </c>
      <c r="X1004" t="s">
        <v>4</v>
      </c>
    </row>
    <row r="1005" spans="1:24" x14ac:dyDescent="0.25">
      <c r="A1005" s="211" t="s">
        <v>1397</v>
      </c>
      <c r="B1005" s="226">
        <v>421</v>
      </c>
      <c r="C1005" s="221">
        <v>1933</v>
      </c>
      <c r="D1005" s="228" t="s">
        <v>28</v>
      </c>
      <c r="E1005" s="228" t="s">
        <v>596</v>
      </c>
      <c r="F1005" s="229" t="s">
        <v>4</v>
      </c>
      <c r="H1005" t="str">
        <f t="shared" si="60"/>
        <v>1933</v>
      </c>
      <c r="I1005" s="36" t="s">
        <v>2490</v>
      </c>
      <c r="J1005" t="str">
        <f t="shared" si="61"/>
        <v>Feminino</v>
      </c>
      <c r="K1005" s="36" t="s">
        <v>2490</v>
      </c>
      <c r="L1005" t="str">
        <f t="shared" si="62"/>
        <v>2o kyu e acima</v>
      </c>
      <c r="M1005" s="36" t="s">
        <v>2490</v>
      </c>
      <c r="N1005" t="str">
        <f t="shared" si="63"/>
        <v>KUMITE</v>
      </c>
      <c r="R1005" t="s">
        <v>2462</v>
      </c>
      <c r="S1005" t="s">
        <v>2490</v>
      </c>
      <c r="T1005" t="s">
        <v>28</v>
      </c>
      <c r="U1005" t="s">
        <v>2490</v>
      </c>
      <c r="V1005" t="s">
        <v>596</v>
      </c>
      <c r="W1005" t="s">
        <v>2490</v>
      </c>
      <c r="X1005" t="s">
        <v>4</v>
      </c>
    </row>
    <row r="1006" spans="1:24" x14ac:dyDescent="0.25">
      <c r="A1006" s="211" t="s">
        <v>1398</v>
      </c>
      <c r="B1006" s="226">
        <v>421</v>
      </c>
      <c r="C1006" s="221">
        <v>1934</v>
      </c>
      <c r="D1006" s="228" t="s">
        <v>28</v>
      </c>
      <c r="E1006" s="228" t="s">
        <v>596</v>
      </c>
      <c r="F1006" s="229" t="s">
        <v>4</v>
      </c>
      <c r="H1006" t="str">
        <f t="shared" si="60"/>
        <v>1934</v>
      </c>
      <c r="I1006" s="36" t="s">
        <v>2490</v>
      </c>
      <c r="J1006" t="str">
        <f t="shared" si="61"/>
        <v>Feminino</v>
      </c>
      <c r="K1006" s="36" t="s">
        <v>2490</v>
      </c>
      <c r="L1006" t="str">
        <f t="shared" si="62"/>
        <v>2o kyu e acima</v>
      </c>
      <c r="M1006" s="36" t="s">
        <v>2490</v>
      </c>
      <c r="N1006" t="str">
        <f t="shared" si="63"/>
        <v>KUMITE</v>
      </c>
      <c r="R1006" t="s">
        <v>2463</v>
      </c>
      <c r="S1006" t="s">
        <v>2490</v>
      </c>
      <c r="T1006" t="s">
        <v>28</v>
      </c>
      <c r="U1006" t="s">
        <v>2490</v>
      </c>
      <c r="V1006" t="s">
        <v>596</v>
      </c>
      <c r="W1006" t="s">
        <v>2490</v>
      </c>
      <c r="X1006" t="s">
        <v>4</v>
      </c>
    </row>
    <row r="1007" spans="1:24" x14ac:dyDescent="0.25">
      <c r="A1007" s="211" t="s">
        <v>1399</v>
      </c>
      <c r="B1007" s="226">
        <v>421</v>
      </c>
      <c r="C1007" s="221">
        <v>1935</v>
      </c>
      <c r="D1007" s="228" t="s">
        <v>28</v>
      </c>
      <c r="E1007" s="228" t="s">
        <v>596</v>
      </c>
      <c r="F1007" s="229" t="s">
        <v>4</v>
      </c>
      <c r="H1007" t="str">
        <f t="shared" si="60"/>
        <v>1935</v>
      </c>
      <c r="I1007" s="36" t="s">
        <v>2490</v>
      </c>
      <c r="J1007" t="str">
        <f t="shared" si="61"/>
        <v>Feminino</v>
      </c>
      <c r="K1007" s="36" t="s">
        <v>2490</v>
      </c>
      <c r="L1007" t="str">
        <f t="shared" si="62"/>
        <v>2o kyu e acima</v>
      </c>
      <c r="M1007" s="36" t="s">
        <v>2490</v>
      </c>
      <c r="N1007" t="str">
        <f t="shared" si="63"/>
        <v>KUMITE</v>
      </c>
      <c r="R1007" t="s">
        <v>2464</v>
      </c>
      <c r="S1007" t="s">
        <v>2490</v>
      </c>
      <c r="T1007" t="s">
        <v>28</v>
      </c>
      <c r="U1007" t="s">
        <v>2490</v>
      </c>
      <c r="V1007" t="s">
        <v>596</v>
      </c>
      <c r="W1007" t="s">
        <v>2490</v>
      </c>
      <c r="X1007" t="s">
        <v>4</v>
      </c>
    </row>
    <row r="1008" spans="1:24" x14ac:dyDescent="0.25">
      <c r="A1008" s="211" t="s">
        <v>1400</v>
      </c>
      <c r="B1008" s="226">
        <v>421</v>
      </c>
      <c r="C1008" s="221">
        <v>1936</v>
      </c>
      <c r="D1008" s="228" t="s">
        <v>28</v>
      </c>
      <c r="E1008" s="228" t="s">
        <v>596</v>
      </c>
      <c r="F1008" s="229" t="s">
        <v>4</v>
      </c>
      <c r="H1008" t="str">
        <f t="shared" si="60"/>
        <v>1936</v>
      </c>
      <c r="I1008" s="36" t="s">
        <v>2490</v>
      </c>
      <c r="J1008" t="str">
        <f t="shared" si="61"/>
        <v>Feminino</v>
      </c>
      <c r="K1008" s="36" t="s">
        <v>2490</v>
      </c>
      <c r="L1008" t="str">
        <f t="shared" si="62"/>
        <v>2o kyu e acima</v>
      </c>
      <c r="M1008" s="36" t="s">
        <v>2490</v>
      </c>
      <c r="N1008" t="str">
        <f t="shared" si="63"/>
        <v>KUMITE</v>
      </c>
      <c r="R1008" t="s">
        <v>2465</v>
      </c>
      <c r="S1008" t="s">
        <v>2490</v>
      </c>
      <c r="T1008" t="s">
        <v>28</v>
      </c>
      <c r="U1008" t="s">
        <v>2490</v>
      </c>
      <c r="V1008" t="s">
        <v>596</v>
      </c>
      <c r="W1008" t="s">
        <v>2490</v>
      </c>
      <c r="X1008" t="s">
        <v>4</v>
      </c>
    </row>
    <row r="1009" spans="1:24" x14ac:dyDescent="0.25">
      <c r="A1009" s="211" t="s">
        <v>1401</v>
      </c>
      <c r="B1009" s="226">
        <v>421</v>
      </c>
      <c r="C1009" s="221">
        <v>1937</v>
      </c>
      <c r="D1009" s="228" t="s">
        <v>28</v>
      </c>
      <c r="E1009" s="228" t="s">
        <v>596</v>
      </c>
      <c r="F1009" s="229" t="s">
        <v>4</v>
      </c>
      <c r="H1009" t="str">
        <f t="shared" si="60"/>
        <v>1937</v>
      </c>
      <c r="I1009" s="36" t="s">
        <v>2490</v>
      </c>
      <c r="J1009" t="str">
        <f t="shared" si="61"/>
        <v>Feminino</v>
      </c>
      <c r="K1009" s="36" t="s">
        <v>2490</v>
      </c>
      <c r="L1009" t="str">
        <f t="shared" si="62"/>
        <v>2o kyu e acima</v>
      </c>
      <c r="M1009" s="36" t="s">
        <v>2490</v>
      </c>
      <c r="N1009" t="str">
        <f t="shared" si="63"/>
        <v>KUMITE</v>
      </c>
      <c r="R1009" t="s">
        <v>2466</v>
      </c>
      <c r="S1009" t="s">
        <v>2490</v>
      </c>
      <c r="T1009" t="s">
        <v>28</v>
      </c>
      <c r="U1009" t="s">
        <v>2490</v>
      </c>
      <c r="V1009" t="s">
        <v>596</v>
      </c>
      <c r="W1009" t="s">
        <v>2490</v>
      </c>
      <c r="X1009" t="s">
        <v>4</v>
      </c>
    </row>
    <row r="1010" spans="1:24" x14ac:dyDescent="0.25">
      <c r="A1010" s="211" t="s">
        <v>1402</v>
      </c>
      <c r="B1010" s="226">
        <v>421</v>
      </c>
      <c r="C1010" s="221">
        <v>1938</v>
      </c>
      <c r="D1010" s="228" t="s">
        <v>28</v>
      </c>
      <c r="E1010" s="228" t="s">
        <v>596</v>
      </c>
      <c r="F1010" s="229" t="s">
        <v>4</v>
      </c>
      <c r="H1010" t="str">
        <f t="shared" si="60"/>
        <v>1938</v>
      </c>
      <c r="I1010" s="36" t="s">
        <v>2490</v>
      </c>
      <c r="J1010" t="str">
        <f t="shared" si="61"/>
        <v>Feminino</v>
      </c>
      <c r="K1010" s="36" t="s">
        <v>2490</v>
      </c>
      <c r="L1010" t="str">
        <f t="shared" si="62"/>
        <v>2o kyu e acima</v>
      </c>
      <c r="M1010" s="36" t="s">
        <v>2490</v>
      </c>
      <c r="N1010" t="str">
        <f t="shared" si="63"/>
        <v>KUMITE</v>
      </c>
      <c r="R1010" t="s">
        <v>2467</v>
      </c>
      <c r="S1010" t="s">
        <v>2490</v>
      </c>
      <c r="T1010" t="s">
        <v>28</v>
      </c>
      <c r="U1010" t="s">
        <v>2490</v>
      </c>
      <c r="V1010" t="s">
        <v>596</v>
      </c>
      <c r="W1010" t="s">
        <v>2490</v>
      </c>
      <c r="X1010" t="s">
        <v>4</v>
      </c>
    </row>
    <row r="1011" spans="1:24" x14ac:dyDescent="0.25">
      <c r="A1011" s="211" t="s">
        <v>1403</v>
      </c>
      <c r="B1011" s="226">
        <v>421</v>
      </c>
      <c r="C1011" s="221">
        <v>1939</v>
      </c>
      <c r="D1011" s="228" t="s">
        <v>28</v>
      </c>
      <c r="E1011" s="228" t="s">
        <v>596</v>
      </c>
      <c r="F1011" s="229" t="s">
        <v>4</v>
      </c>
      <c r="H1011" t="str">
        <f t="shared" si="60"/>
        <v>1939</v>
      </c>
      <c r="I1011" s="36" t="s">
        <v>2490</v>
      </c>
      <c r="J1011" t="str">
        <f t="shared" si="61"/>
        <v>Feminino</v>
      </c>
      <c r="K1011" s="36" t="s">
        <v>2490</v>
      </c>
      <c r="L1011" t="str">
        <f t="shared" si="62"/>
        <v>2o kyu e acima</v>
      </c>
      <c r="M1011" s="36" t="s">
        <v>2490</v>
      </c>
      <c r="N1011" t="str">
        <f t="shared" si="63"/>
        <v>KUMITE</v>
      </c>
      <c r="R1011" t="s">
        <v>2468</v>
      </c>
      <c r="S1011" t="s">
        <v>2490</v>
      </c>
      <c r="T1011" t="s">
        <v>28</v>
      </c>
      <c r="U1011" t="s">
        <v>2490</v>
      </c>
      <c r="V1011" t="s">
        <v>596</v>
      </c>
      <c r="W1011" t="s">
        <v>2490</v>
      </c>
      <c r="X1011" t="s">
        <v>4</v>
      </c>
    </row>
    <row r="1012" spans="1:24" x14ac:dyDescent="0.25">
      <c r="A1012" s="211" t="s">
        <v>1404</v>
      </c>
      <c r="B1012" s="226">
        <v>421</v>
      </c>
      <c r="C1012" s="221">
        <v>1940</v>
      </c>
      <c r="D1012" s="228" t="s">
        <v>28</v>
      </c>
      <c r="E1012" s="228" t="s">
        <v>596</v>
      </c>
      <c r="F1012" s="229" t="s">
        <v>4</v>
      </c>
      <c r="H1012" t="str">
        <f t="shared" si="60"/>
        <v>1940</v>
      </c>
      <c r="I1012" s="36" t="s">
        <v>2490</v>
      </c>
      <c r="J1012" t="str">
        <f t="shared" si="61"/>
        <v>Feminino</v>
      </c>
      <c r="K1012" s="36" t="s">
        <v>2490</v>
      </c>
      <c r="L1012" t="str">
        <f t="shared" si="62"/>
        <v>2o kyu e acima</v>
      </c>
      <c r="M1012" s="36" t="s">
        <v>2490</v>
      </c>
      <c r="N1012" t="str">
        <f t="shared" si="63"/>
        <v>KUMITE</v>
      </c>
      <c r="R1012" t="s">
        <v>2469</v>
      </c>
      <c r="S1012" t="s">
        <v>2490</v>
      </c>
      <c r="T1012" t="s">
        <v>28</v>
      </c>
      <c r="U1012" t="s">
        <v>2490</v>
      </c>
      <c r="V1012" t="s">
        <v>596</v>
      </c>
      <c r="W1012" t="s">
        <v>2490</v>
      </c>
      <c r="X1012" t="s">
        <v>4</v>
      </c>
    </row>
    <row r="1013" spans="1:24" x14ac:dyDescent="0.25">
      <c r="A1013" s="211" t="s">
        <v>1405</v>
      </c>
      <c r="B1013" s="226">
        <v>421</v>
      </c>
      <c r="C1013" s="221">
        <v>1941</v>
      </c>
      <c r="D1013" s="228" t="s">
        <v>28</v>
      </c>
      <c r="E1013" s="228" t="s">
        <v>596</v>
      </c>
      <c r="F1013" s="229" t="s">
        <v>4</v>
      </c>
      <c r="H1013" t="str">
        <f t="shared" si="60"/>
        <v>1941</v>
      </c>
      <c r="I1013" s="36" t="s">
        <v>2490</v>
      </c>
      <c r="J1013" t="str">
        <f t="shared" si="61"/>
        <v>Feminino</v>
      </c>
      <c r="K1013" s="36" t="s">
        <v>2490</v>
      </c>
      <c r="L1013" t="str">
        <f t="shared" si="62"/>
        <v>2o kyu e acima</v>
      </c>
      <c r="M1013" s="36" t="s">
        <v>2490</v>
      </c>
      <c r="N1013" t="str">
        <f t="shared" si="63"/>
        <v>KUMITE</v>
      </c>
      <c r="R1013" t="s">
        <v>2470</v>
      </c>
      <c r="S1013" t="s">
        <v>2490</v>
      </c>
      <c r="T1013" t="s">
        <v>28</v>
      </c>
      <c r="U1013" t="s">
        <v>2490</v>
      </c>
      <c r="V1013" t="s">
        <v>596</v>
      </c>
      <c r="W1013" t="s">
        <v>2490</v>
      </c>
      <c r="X1013" t="s">
        <v>4</v>
      </c>
    </row>
    <row r="1014" spans="1:24" x14ac:dyDescent="0.25">
      <c r="A1014" s="211" t="s">
        <v>1406</v>
      </c>
      <c r="B1014" s="226">
        <v>421</v>
      </c>
      <c r="C1014" s="221">
        <v>1942</v>
      </c>
      <c r="D1014" s="228" t="s">
        <v>28</v>
      </c>
      <c r="E1014" s="228" t="s">
        <v>596</v>
      </c>
      <c r="F1014" s="229" t="s">
        <v>4</v>
      </c>
      <c r="H1014" t="str">
        <f t="shared" si="60"/>
        <v>1942</v>
      </c>
      <c r="I1014" s="36" t="s">
        <v>2490</v>
      </c>
      <c r="J1014" t="str">
        <f t="shared" si="61"/>
        <v>Feminino</v>
      </c>
      <c r="K1014" s="36" t="s">
        <v>2490</v>
      </c>
      <c r="L1014" t="str">
        <f t="shared" si="62"/>
        <v>2o kyu e acima</v>
      </c>
      <c r="M1014" s="36" t="s">
        <v>2490</v>
      </c>
      <c r="N1014" t="str">
        <f t="shared" si="63"/>
        <v>KUMITE</v>
      </c>
      <c r="R1014" t="s">
        <v>2471</v>
      </c>
      <c r="S1014" t="s">
        <v>2490</v>
      </c>
      <c r="T1014" t="s">
        <v>28</v>
      </c>
      <c r="U1014" t="s">
        <v>2490</v>
      </c>
      <c r="V1014" t="s">
        <v>596</v>
      </c>
      <c r="W1014" t="s">
        <v>2490</v>
      </c>
      <c r="X1014" t="s">
        <v>4</v>
      </c>
    </row>
    <row r="1015" spans="1:24" x14ac:dyDescent="0.25">
      <c r="A1015" s="211" t="s">
        <v>1407</v>
      </c>
      <c r="B1015" s="226">
        <v>421</v>
      </c>
      <c r="C1015" s="221">
        <v>1943</v>
      </c>
      <c r="D1015" s="228" t="s">
        <v>28</v>
      </c>
      <c r="E1015" s="228" t="s">
        <v>596</v>
      </c>
      <c r="F1015" s="229" t="s">
        <v>4</v>
      </c>
      <c r="H1015" t="str">
        <f t="shared" si="60"/>
        <v>1943</v>
      </c>
      <c r="I1015" s="36" t="s">
        <v>2490</v>
      </c>
      <c r="J1015" t="str">
        <f t="shared" si="61"/>
        <v>Feminino</v>
      </c>
      <c r="K1015" s="36" t="s">
        <v>2490</v>
      </c>
      <c r="L1015" t="str">
        <f t="shared" si="62"/>
        <v>2o kyu e acima</v>
      </c>
      <c r="M1015" s="36" t="s">
        <v>2490</v>
      </c>
      <c r="N1015" t="str">
        <f t="shared" si="63"/>
        <v>KUMITE</v>
      </c>
      <c r="R1015" t="s">
        <v>2472</v>
      </c>
      <c r="S1015" t="s">
        <v>2490</v>
      </c>
      <c r="T1015" t="s">
        <v>28</v>
      </c>
      <c r="U1015" t="s">
        <v>2490</v>
      </c>
      <c r="V1015" t="s">
        <v>596</v>
      </c>
      <c r="W1015" t="s">
        <v>2490</v>
      </c>
      <c r="X1015" t="s">
        <v>4</v>
      </c>
    </row>
    <row r="1016" spans="1:24" x14ac:dyDescent="0.25">
      <c r="A1016" s="211" t="s">
        <v>1408</v>
      </c>
      <c r="B1016" s="226">
        <v>421</v>
      </c>
      <c r="C1016" s="221">
        <v>1944</v>
      </c>
      <c r="D1016" s="228" t="s">
        <v>28</v>
      </c>
      <c r="E1016" s="228" t="s">
        <v>596</v>
      </c>
      <c r="F1016" s="229" t="s">
        <v>4</v>
      </c>
      <c r="H1016" t="str">
        <f t="shared" si="60"/>
        <v>1944</v>
      </c>
      <c r="I1016" s="36" t="s">
        <v>2490</v>
      </c>
      <c r="J1016" t="str">
        <f t="shared" si="61"/>
        <v>Feminino</v>
      </c>
      <c r="K1016" s="36" t="s">
        <v>2490</v>
      </c>
      <c r="L1016" t="str">
        <f t="shared" si="62"/>
        <v>2o kyu e acima</v>
      </c>
      <c r="M1016" s="36" t="s">
        <v>2490</v>
      </c>
      <c r="N1016" t="str">
        <f t="shared" si="63"/>
        <v>KUMITE</v>
      </c>
      <c r="R1016" t="s">
        <v>2473</v>
      </c>
      <c r="S1016" t="s">
        <v>2490</v>
      </c>
      <c r="T1016" t="s">
        <v>28</v>
      </c>
      <c r="U1016" t="s">
        <v>2490</v>
      </c>
      <c r="V1016" t="s">
        <v>596</v>
      </c>
      <c r="W1016" t="s">
        <v>2490</v>
      </c>
      <c r="X1016" t="s">
        <v>4</v>
      </c>
    </row>
    <row r="1017" spans="1:24" x14ac:dyDescent="0.25">
      <c r="A1017" s="211" t="s">
        <v>1409</v>
      </c>
      <c r="B1017" s="226">
        <v>421</v>
      </c>
      <c r="C1017" s="221">
        <v>1945</v>
      </c>
      <c r="D1017" s="228" t="s">
        <v>28</v>
      </c>
      <c r="E1017" s="228" t="s">
        <v>596</v>
      </c>
      <c r="F1017" s="229" t="s">
        <v>4</v>
      </c>
      <c r="H1017" t="str">
        <f t="shared" si="60"/>
        <v>1945</v>
      </c>
      <c r="I1017" s="36" t="s">
        <v>2490</v>
      </c>
      <c r="J1017" t="str">
        <f t="shared" si="61"/>
        <v>Feminino</v>
      </c>
      <c r="K1017" s="36" t="s">
        <v>2490</v>
      </c>
      <c r="L1017" t="str">
        <f t="shared" si="62"/>
        <v>2o kyu e acima</v>
      </c>
      <c r="M1017" s="36" t="s">
        <v>2490</v>
      </c>
      <c r="N1017" t="str">
        <f t="shared" si="63"/>
        <v>KUMITE</v>
      </c>
      <c r="R1017" t="s">
        <v>2474</v>
      </c>
      <c r="S1017" t="s">
        <v>2490</v>
      </c>
      <c r="T1017" t="s">
        <v>28</v>
      </c>
      <c r="U1017" t="s">
        <v>2490</v>
      </c>
      <c r="V1017" t="s">
        <v>596</v>
      </c>
      <c r="W1017" t="s">
        <v>2490</v>
      </c>
      <c r="X1017" t="s">
        <v>4</v>
      </c>
    </row>
    <row r="1018" spans="1:24" x14ac:dyDescent="0.25">
      <c r="A1018" s="211" t="s">
        <v>1410</v>
      </c>
      <c r="B1018" s="226">
        <v>421</v>
      </c>
      <c r="C1018" s="221">
        <v>1946</v>
      </c>
      <c r="D1018" s="228" t="s">
        <v>28</v>
      </c>
      <c r="E1018" s="228" t="s">
        <v>596</v>
      </c>
      <c r="F1018" s="229" t="s">
        <v>4</v>
      </c>
      <c r="H1018" t="str">
        <f t="shared" si="60"/>
        <v>1946</v>
      </c>
      <c r="I1018" s="36" t="s">
        <v>2490</v>
      </c>
      <c r="J1018" t="str">
        <f t="shared" si="61"/>
        <v>Feminino</v>
      </c>
      <c r="K1018" s="36" t="s">
        <v>2490</v>
      </c>
      <c r="L1018" t="str">
        <f t="shared" si="62"/>
        <v>2o kyu e acima</v>
      </c>
      <c r="M1018" s="36" t="s">
        <v>2490</v>
      </c>
      <c r="N1018" t="str">
        <f t="shared" si="63"/>
        <v>KUMITE</v>
      </c>
      <c r="R1018" t="s">
        <v>2475</v>
      </c>
      <c r="S1018" t="s">
        <v>2490</v>
      </c>
      <c r="T1018" t="s">
        <v>28</v>
      </c>
      <c r="U1018" t="s">
        <v>2490</v>
      </c>
      <c r="V1018" t="s">
        <v>596</v>
      </c>
      <c r="W1018" t="s">
        <v>2490</v>
      </c>
      <c r="X1018" t="s">
        <v>4</v>
      </c>
    </row>
    <row r="1019" spans="1:24" x14ac:dyDescent="0.25">
      <c r="A1019" s="211" t="s">
        <v>1411</v>
      </c>
      <c r="B1019" s="226">
        <v>421</v>
      </c>
      <c r="C1019" s="221">
        <v>1947</v>
      </c>
      <c r="D1019" s="228" t="s">
        <v>28</v>
      </c>
      <c r="E1019" s="228" t="s">
        <v>596</v>
      </c>
      <c r="F1019" s="229" t="s">
        <v>4</v>
      </c>
      <c r="H1019" t="str">
        <f t="shared" si="60"/>
        <v>1947</v>
      </c>
      <c r="I1019" s="36" t="s">
        <v>2490</v>
      </c>
      <c r="J1019" t="str">
        <f t="shared" si="61"/>
        <v>Feminino</v>
      </c>
      <c r="K1019" s="36" t="s">
        <v>2490</v>
      </c>
      <c r="L1019" t="str">
        <f t="shared" si="62"/>
        <v>2o kyu e acima</v>
      </c>
      <c r="M1019" s="36" t="s">
        <v>2490</v>
      </c>
      <c r="N1019" t="str">
        <f t="shared" si="63"/>
        <v>KUMITE</v>
      </c>
      <c r="R1019" t="s">
        <v>2476</v>
      </c>
      <c r="S1019" t="s">
        <v>2490</v>
      </c>
      <c r="T1019" t="s">
        <v>28</v>
      </c>
      <c r="U1019" t="s">
        <v>2490</v>
      </c>
      <c r="V1019" t="s">
        <v>596</v>
      </c>
      <c r="W1019" t="s">
        <v>2490</v>
      </c>
      <c r="X1019" t="s">
        <v>4</v>
      </c>
    </row>
    <row r="1020" spans="1:24" x14ac:dyDescent="0.25">
      <c r="A1020" s="211" t="s">
        <v>1412</v>
      </c>
      <c r="B1020" s="226">
        <v>421</v>
      </c>
      <c r="C1020" s="221">
        <v>1948</v>
      </c>
      <c r="D1020" s="228" t="s">
        <v>28</v>
      </c>
      <c r="E1020" s="228" t="s">
        <v>596</v>
      </c>
      <c r="F1020" s="229" t="s">
        <v>4</v>
      </c>
      <c r="H1020" t="str">
        <f t="shared" si="60"/>
        <v>1948</v>
      </c>
      <c r="I1020" s="36" t="s">
        <v>2490</v>
      </c>
      <c r="J1020" t="str">
        <f t="shared" si="61"/>
        <v>Feminino</v>
      </c>
      <c r="K1020" s="36" t="s">
        <v>2490</v>
      </c>
      <c r="L1020" t="str">
        <f t="shared" si="62"/>
        <v>2o kyu e acima</v>
      </c>
      <c r="M1020" s="36" t="s">
        <v>2490</v>
      </c>
      <c r="N1020" t="str">
        <f t="shared" si="63"/>
        <v>KUMITE</v>
      </c>
      <c r="R1020" t="s">
        <v>2477</v>
      </c>
      <c r="S1020" t="s">
        <v>2490</v>
      </c>
      <c r="T1020" t="s">
        <v>28</v>
      </c>
      <c r="U1020" t="s">
        <v>2490</v>
      </c>
      <c r="V1020" t="s">
        <v>596</v>
      </c>
      <c r="W1020" t="s">
        <v>2490</v>
      </c>
      <c r="X1020" t="s">
        <v>4</v>
      </c>
    </row>
    <row r="1021" spans="1:24" x14ac:dyDescent="0.25">
      <c r="A1021" s="211" t="s">
        <v>1413</v>
      </c>
      <c r="B1021" s="226">
        <v>421</v>
      </c>
      <c r="C1021" s="221">
        <v>1949</v>
      </c>
      <c r="D1021" s="228" t="s">
        <v>28</v>
      </c>
      <c r="E1021" s="228" t="s">
        <v>596</v>
      </c>
      <c r="F1021" s="229" t="s">
        <v>4</v>
      </c>
      <c r="H1021" t="str">
        <f t="shared" si="60"/>
        <v>1949</v>
      </c>
      <c r="I1021" s="36" t="s">
        <v>2490</v>
      </c>
      <c r="J1021" t="str">
        <f t="shared" si="61"/>
        <v>Feminino</v>
      </c>
      <c r="K1021" s="36" t="s">
        <v>2490</v>
      </c>
      <c r="L1021" t="str">
        <f t="shared" si="62"/>
        <v>2o kyu e acima</v>
      </c>
      <c r="M1021" s="36" t="s">
        <v>2490</v>
      </c>
      <c r="N1021" t="str">
        <f t="shared" si="63"/>
        <v>KUMITE</v>
      </c>
      <c r="R1021" t="s">
        <v>2478</v>
      </c>
      <c r="S1021" t="s">
        <v>2490</v>
      </c>
      <c r="T1021" t="s">
        <v>28</v>
      </c>
      <c r="U1021" t="s">
        <v>2490</v>
      </c>
      <c r="V1021" t="s">
        <v>596</v>
      </c>
      <c r="W1021" t="s">
        <v>2490</v>
      </c>
      <c r="X1021" t="s">
        <v>4</v>
      </c>
    </row>
    <row r="1022" spans="1:24" x14ac:dyDescent="0.25">
      <c r="A1022" s="211" t="s">
        <v>1414</v>
      </c>
      <c r="B1022" s="226">
        <v>421</v>
      </c>
      <c r="C1022" s="221">
        <v>1950</v>
      </c>
      <c r="D1022" s="228" t="s">
        <v>28</v>
      </c>
      <c r="E1022" s="228" t="s">
        <v>596</v>
      </c>
      <c r="F1022" s="229" t="s">
        <v>4</v>
      </c>
      <c r="H1022" t="str">
        <f t="shared" si="60"/>
        <v>1950</v>
      </c>
      <c r="I1022" s="36" t="s">
        <v>2490</v>
      </c>
      <c r="J1022" t="str">
        <f t="shared" si="61"/>
        <v>Feminino</v>
      </c>
      <c r="K1022" s="36" t="s">
        <v>2490</v>
      </c>
      <c r="L1022" t="str">
        <f t="shared" si="62"/>
        <v>2o kyu e acima</v>
      </c>
      <c r="M1022" s="36" t="s">
        <v>2490</v>
      </c>
      <c r="N1022" t="str">
        <f t="shared" si="63"/>
        <v>KUMITE</v>
      </c>
      <c r="R1022" t="s">
        <v>2479</v>
      </c>
      <c r="S1022" t="s">
        <v>2490</v>
      </c>
      <c r="T1022" t="s">
        <v>28</v>
      </c>
      <c r="U1022" t="s">
        <v>2490</v>
      </c>
      <c r="V1022" t="s">
        <v>596</v>
      </c>
      <c r="W1022" t="s">
        <v>2490</v>
      </c>
      <c r="X1022" t="s">
        <v>4</v>
      </c>
    </row>
    <row r="1023" spans="1:24" x14ac:dyDescent="0.25">
      <c r="A1023" s="211" t="s">
        <v>1415</v>
      </c>
      <c r="B1023" s="226">
        <v>421</v>
      </c>
      <c r="C1023" s="221">
        <v>1951</v>
      </c>
      <c r="D1023" s="228" t="s">
        <v>28</v>
      </c>
      <c r="E1023" s="228" t="s">
        <v>596</v>
      </c>
      <c r="F1023" s="229" t="s">
        <v>4</v>
      </c>
      <c r="H1023" t="str">
        <f t="shared" si="60"/>
        <v>1951</v>
      </c>
      <c r="I1023" s="36" t="s">
        <v>2490</v>
      </c>
      <c r="J1023" t="str">
        <f t="shared" si="61"/>
        <v>Feminino</v>
      </c>
      <c r="K1023" s="36" t="s">
        <v>2490</v>
      </c>
      <c r="L1023" t="str">
        <f t="shared" si="62"/>
        <v>2o kyu e acima</v>
      </c>
      <c r="M1023" s="36" t="s">
        <v>2490</v>
      </c>
      <c r="N1023" t="str">
        <f t="shared" si="63"/>
        <v>KUMITE</v>
      </c>
      <c r="R1023" t="s">
        <v>2480</v>
      </c>
      <c r="S1023" t="s">
        <v>2490</v>
      </c>
      <c r="T1023" t="s">
        <v>28</v>
      </c>
      <c r="U1023" t="s">
        <v>2490</v>
      </c>
      <c r="V1023" t="s">
        <v>596</v>
      </c>
      <c r="W1023" t="s">
        <v>2490</v>
      </c>
      <c r="X1023" t="s">
        <v>4</v>
      </c>
    </row>
    <row r="1024" spans="1:24" x14ac:dyDescent="0.25">
      <c r="A1024" s="211" t="s">
        <v>1416</v>
      </c>
      <c r="B1024" s="226">
        <v>421</v>
      </c>
      <c r="C1024" s="221">
        <v>1952</v>
      </c>
      <c r="D1024" s="228" t="s">
        <v>28</v>
      </c>
      <c r="E1024" s="228" t="s">
        <v>596</v>
      </c>
      <c r="F1024" s="229" t="s">
        <v>4</v>
      </c>
      <c r="H1024" t="str">
        <f t="shared" si="60"/>
        <v>1952</v>
      </c>
      <c r="I1024" s="36" t="s">
        <v>2490</v>
      </c>
      <c r="J1024" t="str">
        <f t="shared" si="61"/>
        <v>Feminino</v>
      </c>
      <c r="K1024" s="36" t="s">
        <v>2490</v>
      </c>
      <c r="L1024" t="str">
        <f t="shared" si="62"/>
        <v>2o kyu e acima</v>
      </c>
      <c r="M1024" s="36" t="s">
        <v>2490</v>
      </c>
      <c r="N1024" t="str">
        <f t="shared" si="63"/>
        <v>KUMITE</v>
      </c>
      <c r="R1024" t="s">
        <v>2481</v>
      </c>
      <c r="S1024" t="s">
        <v>2490</v>
      </c>
      <c r="T1024" t="s">
        <v>28</v>
      </c>
      <c r="U1024" t="s">
        <v>2490</v>
      </c>
      <c r="V1024" t="s">
        <v>596</v>
      </c>
      <c r="W1024" t="s">
        <v>2490</v>
      </c>
      <c r="X1024" t="s">
        <v>4</v>
      </c>
    </row>
    <row r="1025" spans="1:24" x14ac:dyDescent="0.25">
      <c r="A1025" s="211" t="s">
        <v>1417</v>
      </c>
      <c r="B1025" s="226">
        <v>421</v>
      </c>
      <c r="C1025" s="221">
        <v>1953</v>
      </c>
      <c r="D1025" s="228" t="s">
        <v>28</v>
      </c>
      <c r="E1025" s="228" t="s">
        <v>596</v>
      </c>
      <c r="F1025" s="229" t="s">
        <v>4</v>
      </c>
      <c r="H1025" t="str">
        <f t="shared" si="60"/>
        <v>1953</v>
      </c>
      <c r="I1025" s="36" t="s">
        <v>2490</v>
      </c>
      <c r="J1025" t="str">
        <f t="shared" si="61"/>
        <v>Feminino</v>
      </c>
      <c r="K1025" s="36" t="s">
        <v>2490</v>
      </c>
      <c r="L1025" t="str">
        <f t="shared" si="62"/>
        <v>2o kyu e acima</v>
      </c>
      <c r="M1025" s="36" t="s">
        <v>2490</v>
      </c>
      <c r="N1025" t="str">
        <f t="shared" si="63"/>
        <v>KUMITE</v>
      </c>
      <c r="R1025" t="s">
        <v>2482</v>
      </c>
      <c r="S1025" t="s">
        <v>2490</v>
      </c>
      <c r="T1025" t="s">
        <v>28</v>
      </c>
      <c r="U1025" t="s">
        <v>2490</v>
      </c>
      <c r="V1025" t="s">
        <v>596</v>
      </c>
      <c r="W1025" t="s">
        <v>2490</v>
      </c>
      <c r="X1025" t="s">
        <v>4</v>
      </c>
    </row>
    <row r="1026" spans="1:24" x14ac:dyDescent="0.25">
      <c r="A1026" s="211" t="s">
        <v>1418</v>
      </c>
      <c r="B1026" s="226">
        <v>421</v>
      </c>
      <c r="C1026" s="221">
        <v>1954</v>
      </c>
      <c r="D1026" s="228" t="s">
        <v>28</v>
      </c>
      <c r="E1026" s="228" t="s">
        <v>596</v>
      </c>
      <c r="F1026" s="229" t="s">
        <v>4</v>
      </c>
      <c r="H1026" t="str">
        <f t="shared" si="60"/>
        <v>1954</v>
      </c>
      <c r="I1026" s="36" t="s">
        <v>2490</v>
      </c>
      <c r="J1026" t="str">
        <f t="shared" si="61"/>
        <v>Feminino</v>
      </c>
      <c r="K1026" s="36" t="s">
        <v>2490</v>
      </c>
      <c r="L1026" t="str">
        <f t="shared" si="62"/>
        <v>2o kyu e acima</v>
      </c>
      <c r="M1026" s="36" t="s">
        <v>2490</v>
      </c>
      <c r="N1026" t="str">
        <f t="shared" si="63"/>
        <v>KUMITE</v>
      </c>
      <c r="R1026" t="s">
        <v>2483</v>
      </c>
      <c r="S1026" t="s">
        <v>2490</v>
      </c>
      <c r="T1026" t="s">
        <v>28</v>
      </c>
      <c r="U1026" t="s">
        <v>2490</v>
      </c>
      <c r="V1026" t="s">
        <v>596</v>
      </c>
      <c r="W1026" t="s">
        <v>2490</v>
      </c>
      <c r="X1026" t="s">
        <v>4</v>
      </c>
    </row>
    <row r="1027" spans="1:24" x14ac:dyDescent="0.25">
      <c r="A1027" s="211" t="s">
        <v>1419</v>
      </c>
      <c r="B1027" s="226">
        <v>421</v>
      </c>
      <c r="C1027" s="221">
        <v>1955</v>
      </c>
      <c r="D1027" s="228" t="s">
        <v>28</v>
      </c>
      <c r="E1027" s="228" t="s">
        <v>596</v>
      </c>
      <c r="F1027" s="229" t="s">
        <v>4</v>
      </c>
      <c r="H1027" t="str">
        <f t="shared" si="60"/>
        <v>1955</v>
      </c>
      <c r="I1027" s="36" t="s">
        <v>2490</v>
      </c>
      <c r="J1027" t="str">
        <f t="shared" si="61"/>
        <v>Feminino</v>
      </c>
      <c r="K1027" s="36" t="s">
        <v>2490</v>
      </c>
      <c r="L1027" t="str">
        <f t="shared" si="62"/>
        <v>2o kyu e acima</v>
      </c>
      <c r="M1027" s="36" t="s">
        <v>2490</v>
      </c>
      <c r="N1027" t="str">
        <f t="shared" si="63"/>
        <v>KUMITE</v>
      </c>
      <c r="R1027" t="s">
        <v>2484</v>
      </c>
      <c r="S1027" t="s">
        <v>2490</v>
      </c>
      <c r="T1027" t="s">
        <v>28</v>
      </c>
      <c r="U1027" t="s">
        <v>2490</v>
      </c>
      <c r="V1027" t="s">
        <v>596</v>
      </c>
      <c r="W1027" t="s">
        <v>2490</v>
      </c>
      <c r="X1027" t="s">
        <v>4</v>
      </c>
    </row>
    <row r="1028" spans="1:24" x14ac:dyDescent="0.25">
      <c r="A1028" s="211" t="s">
        <v>1420</v>
      </c>
      <c r="B1028" s="226">
        <v>421</v>
      </c>
      <c r="C1028" s="221">
        <v>1956</v>
      </c>
      <c r="D1028" s="228" t="s">
        <v>28</v>
      </c>
      <c r="E1028" s="228" t="s">
        <v>596</v>
      </c>
      <c r="F1028" s="229" t="s">
        <v>4</v>
      </c>
      <c r="H1028" t="str">
        <f t="shared" ref="H1028:H1091" si="64">_xlfn.CONCAT(C1028)</f>
        <v>1956</v>
      </c>
      <c r="I1028" s="36" t="s">
        <v>2490</v>
      </c>
      <c r="J1028" t="str">
        <f t="shared" ref="J1028:J1091" si="65">_xlfn.CONCAT(D1028)</f>
        <v>Feminino</v>
      </c>
      <c r="K1028" s="36" t="s">
        <v>2490</v>
      </c>
      <c r="L1028" t="str">
        <f t="shared" ref="L1028:L1091" si="66">_xlfn.CONCAT(E1028)</f>
        <v>2o kyu e acima</v>
      </c>
      <c r="M1028" s="36" t="s">
        <v>2490</v>
      </c>
      <c r="N1028" t="str">
        <f t="shared" ref="N1028:N1091" si="67">_xlfn.CONCAT(F1028)</f>
        <v>KUMITE</v>
      </c>
      <c r="R1028" t="s">
        <v>2485</v>
      </c>
      <c r="S1028" t="s">
        <v>2490</v>
      </c>
      <c r="T1028" t="s">
        <v>28</v>
      </c>
      <c r="U1028" t="s">
        <v>2490</v>
      </c>
      <c r="V1028" t="s">
        <v>596</v>
      </c>
      <c r="W1028" t="s">
        <v>2490</v>
      </c>
      <c r="X1028" t="s">
        <v>4</v>
      </c>
    </row>
    <row r="1029" spans="1:24" x14ac:dyDescent="0.25">
      <c r="A1029" s="211" t="s">
        <v>1421</v>
      </c>
      <c r="B1029" s="226">
        <v>421</v>
      </c>
      <c r="C1029" s="221">
        <v>1957</v>
      </c>
      <c r="D1029" s="228" t="s">
        <v>28</v>
      </c>
      <c r="E1029" s="228" t="s">
        <v>596</v>
      </c>
      <c r="F1029" s="229" t="s">
        <v>4</v>
      </c>
      <c r="H1029" t="str">
        <f t="shared" si="64"/>
        <v>1957</v>
      </c>
      <c r="I1029" s="36" t="s">
        <v>2490</v>
      </c>
      <c r="J1029" t="str">
        <f t="shared" si="65"/>
        <v>Feminino</v>
      </c>
      <c r="K1029" s="36" t="s">
        <v>2490</v>
      </c>
      <c r="L1029" t="str">
        <f t="shared" si="66"/>
        <v>2o kyu e acima</v>
      </c>
      <c r="M1029" s="36" t="s">
        <v>2490</v>
      </c>
      <c r="N1029" t="str">
        <f t="shared" si="67"/>
        <v>KUMITE</v>
      </c>
      <c r="R1029" t="s">
        <v>2486</v>
      </c>
      <c r="S1029" t="s">
        <v>2490</v>
      </c>
      <c r="T1029" t="s">
        <v>28</v>
      </c>
      <c r="U1029" t="s">
        <v>2490</v>
      </c>
      <c r="V1029" t="s">
        <v>596</v>
      </c>
      <c r="W1029" t="s">
        <v>2490</v>
      </c>
      <c r="X1029" t="s">
        <v>4</v>
      </c>
    </row>
    <row r="1030" spans="1:24" x14ac:dyDescent="0.25">
      <c r="A1030" s="211" t="s">
        <v>1422</v>
      </c>
      <c r="B1030" s="226">
        <v>421</v>
      </c>
      <c r="C1030" s="221">
        <v>1958</v>
      </c>
      <c r="D1030" s="228" t="s">
        <v>28</v>
      </c>
      <c r="E1030" s="228" t="s">
        <v>596</v>
      </c>
      <c r="F1030" s="229" t="s">
        <v>4</v>
      </c>
      <c r="H1030" t="str">
        <f t="shared" si="64"/>
        <v>1958</v>
      </c>
      <c r="I1030" s="36" t="s">
        <v>2490</v>
      </c>
      <c r="J1030" t="str">
        <f t="shared" si="65"/>
        <v>Feminino</v>
      </c>
      <c r="K1030" s="36" t="s">
        <v>2490</v>
      </c>
      <c r="L1030" t="str">
        <f t="shared" si="66"/>
        <v>2o kyu e acima</v>
      </c>
      <c r="M1030" s="36" t="s">
        <v>2490</v>
      </c>
      <c r="N1030" t="str">
        <f t="shared" si="67"/>
        <v>KUMITE</v>
      </c>
      <c r="R1030" t="s">
        <v>2487</v>
      </c>
      <c r="S1030" t="s">
        <v>2490</v>
      </c>
      <c r="T1030" t="s">
        <v>28</v>
      </c>
      <c r="U1030" t="s">
        <v>2490</v>
      </c>
      <c r="V1030" t="s">
        <v>596</v>
      </c>
      <c r="W1030" t="s">
        <v>2490</v>
      </c>
      <c r="X1030" t="s">
        <v>4</v>
      </c>
    </row>
    <row r="1031" spans="1:24" x14ac:dyDescent="0.25">
      <c r="A1031" s="211" t="s">
        <v>1423</v>
      </c>
      <c r="B1031" s="226">
        <v>421</v>
      </c>
      <c r="C1031" s="221">
        <v>1959</v>
      </c>
      <c r="D1031" s="228" t="s">
        <v>28</v>
      </c>
      <c r="E1031" s="228" t="s">
        <v>596</v>
      </c>
      <c r="F1031" s="229" t="s">
        <v>4</v>
      </c>
      <c r="H1031" t="str">
        <f t="shared" si="64"/>
        <v>1959</v>
      </c>
      <c r="I1031" s="36" t="s">
        <v>2490</v>
      </c>
      <c r="J1031" t="str">
        <f t="shared" si="65"/>
        <v>Feminino</v>
      </c>
      <c r="K1031" s="36" t="s">
        <v>2490</v>
      </c>
      <c r="L1031" t="str">
        <f t="shared" si="66"/>
        <v>2o kyu e acima</v>
      </c>
      <c r="M1031" s="36" t="s">
        <v>2490</v>
      </c>
      <c r="N1031" t="str">
        <f t="shared" si="67"/>
        <v>KUMITE</v>
      </c>
      <c r="R1031" t="s">
        <v>2488</v>
      </c>
      <c r="S1031" t="s">
        <v>2490</v>
      </c>
      <c r="T1031" t="s">
        <v>28</v>
      </c>
      <c r="U1031" t="s">
        <v>2490</v>
      </c>
      <c r="V1031" t="s">
        <v>596</v>
      </c>
      <c r="W1031" t="s">
        <v>2490</v>
      </c>
      <c r="X1031" t="s">
        <v>4</v>
      </c>
    </row>
    <row r="1032" spans="1:24" x14ac:dyDescent="0.25">
      <c r="A1032" s="211" t="s">
        <v>1424</v>
      </c>
      <c r="B1032" s="226">
        <v>421</v>
      </c>
      <c r="C1032" s="221">
        <v>1960</v>
      </c>
      <c r="D1032" s="228" t="s">
        <v>28</v>
      </c>
      <c r="E1032" s="228" t="s">
        <v>596</v>
      </c>
      <c r="F1032" s="229" t="s">
        <v>4</v>
      </c>
      <c r="H1032" t="str">
        <f t="shared" si="64"/>
        <v>1960</v>
      </c>
      <c r="I1032" s="36" t="s">
        <v>2490</v>
      </c>
      <c r="J1032" t="str">
        <f t="shared" si="65"/>
        <v>Feminino</v>
      </c>
      <c r="K1032" s="36" t="s">
        <v>2490</v>
      </c>
      <c r="L1032" t="str">
        <f t="shared" si="66"/>
        <v>2o kyu e acima</v>
      </c>
      <c r="M1032" s="36" t="s">
        <v>2490</v>
      </c>
      <c r="N1032" t="str">
        <f t="shared" si="67"/>
        <v>KUMITE</v>
      </c>
      <c r="R1032" t="s">
        <v>2489</v>
      </c>
      <c r="S1032" t="s">
        <v>2490</v>
      </c>
      <c r="T1032" t="s">
        <v>28</v>
      </c>
      <c r="U1032" t="s">
        <v>2490</v>
      </c>
      <c r="V1032" t="s">
        <v>596</v>
      </c>
      <c r="W1032" t="s">
        <v>2490</v>
      </c>
      <c r="X1032" t="s">
        <v>4</v>
      </c>
    </row>
    <row r="1033" spans="1:24" x14ac:dyDescent="0.25">
      <c r="A1033" s="211" t="s">
        <v>1425</v>
      </c>
      <c r="B1033" s="226">
        <v>421</v>
      </c>
      <c r="C1033" s="221">
        <v>1961</v>
      </c>
      <c r="D1033" s="228" t="s">
        <v>28</v>
      </c>
      <c r="E1033" s="228" t="s">
        <v>596</v>
      </c>
      <c r="F1033" s="229" t="s">
        <v>4</v>
      </c>
      <c r="H1033" t="str">
        <f t="shared" si="64"/>
        <v>1961</v>
      </c>
      <c r="I1033" s="36" t="s">
        <v>2490</v>
      </c>
      <c r="J1033" t="str">
        <f t="shared" si="65"/>
        <v>Feminino</v>
      </c>
      <c r="K1033" s="36" t="s">
        <v>2490</v>
      </c>
      <c r="L1033" t="str">
        <f t="shared" si="66"/>
        <v>2o kyu e acima</v>
      </c>
      <c r="M1033" s="36" t="s">
        <v>2490</v>
      </c>
      <c r="N1033" t="str">
        <f t="shared" si="67"/>
        <v>KUMITE</v>
      </c>
      <c r="R1033" t="s">
        <v>2444</v>
      </c>
      <c r="S1033" t="s">
        <v>2490</v>
      </c>
      <c r="T1033" t="s">
        <v>28</v>
      </c>
      <c r="U1033" t="s">
        <v>2490</v>
      </c>
      <c r="V1033" t="s">
        <v>596</v>
      </c>
      <c r="W1033" t="s">
        <v>2490</v>
      </c>
      <c r="X1033" t="s">
        <v>4</v>
      </c>
    </row>
    <row r="1034" spans="1:24" x14ac:dyDescent="0.25">
      <c r="A1034" s="211" t="s">
        <v>1426</v>
      </c>
      <c r="B1034" s="226">
        <v>421</v>
      </c>
      <c r="C1034" s="221">
        <v>1962</v>
      </c>
      <c r="D1034" s="228" t="s">
        <v>28</v>
      </c>
      <c r="E1034" s="228" t="s">
        <v>596</v>
      </c>
      <c r="F1034" s="229" t="s">
        <v>4</v>
      </c>
      <c r="H1034" t="str">
        <f t="shared" si="64"/>
        <v>1962</v>
      </c>
      <c r="I1034" s="36" t="s">
        <v>2490</v>
      </c>
      <c r="J1034" t="str">
        <f t="shared" si="65"/>
        <v>Feminino</v>
      </c>
      <c r="K1034" s="36" t="s">
        <v>2490</v>
      </c>
      <c r="L1034" t="str">
        <f t="shared" si="66"/>
        <v>2o kyu e acima</v>
      </c>
      <c r="M1034" s="36" t="s">
        <v>2490</v>
      </c>
      <c r="N1034" t="str">
        <f t="shared" si="67"/>
        <v>KUMITE</v>
      </c>
      <c r="R1034" t="s">
        <v>2445</v>
      </c>
      <c r="S1034" t="s">
        <v>2490</v>
      </c>
      <c r="T1034" t="s">
        <v>28</v>
      </c>
      <c r="U1034" t="s">
        <v>2490</v>
      </c>
      <c r="V1034" t="s">
        <v>596</v>
      </c>
      <c r="W1034" t="s">
        <v>2490</v>
      </c>
      <c r="X1034" t="s">
        <v>4</v>
      </c>
    </row>
    <row r="1035" spans="1:24" x14ac:dyDescent="0.25">
      <c r="A1035" s="211" t="s">
        <v>1427</v>
      </c>
      <c r="B1035" s="226">
        <v>421</v>
      </c>
      <c r="C1035" s="221">
        <v>1963</v>
      </c>
      <c r="D1035" s="228" t="s">
        <v>28</v>
      </c>
      <c r="E1035" s="228" t="s">
        <v>596</v>
      </c>
      <c r="F1035" s="229" t="s">
        <v>4</v>
      </c>
      <c r="H1035" t="str">
        <f t="shared" si="64"/>
        <v>1963</v>
      </c>
      <c r="I1035" s="36" t="s">
        <v>2490</v>
      </c>
      <c r="J1035" t="str">
        <f t="shared" si="65"/>
        <v>Feminino</v>
      </c>
      <c r="K1035" s="36" t="s">
        <v>2490</v>
      </c>
      <c r="L1035" t="str">
        <f t="shared" si="66"/>
        <v>2o kyu e acima</v>
      </c>
      <c r="M1035" s="36" t="s">
        <v>2490</v>
      </c>
      <c r="N1035" t="str">
        <f t="shared" si="67"/>
        <v>KUMITE</v>
      </c>
      <c r="R1035" t="s">
        <v>2446</v>
      </c>
      <c r="S1035" t="s">
        <v>2490</v>
      </c>
      <c r="T1035" t="s">
        <v>28</v>
      </c>
      <c r="U1035" t="s">
        <v>2490</v>
      </c>
      <c r="V1035" t="s">
        <v>596</v>
      </c>
      <c r="W1035" t="s">
        <v>2490</v>
      </c>
      <c r="X1035" t="s">
        <v>4</v>
      </c>
    </row>
    <row r="1036" spans="1:24" x14ac:dyDescent="0.25">
      <c r="A1036" s="211" t="s">
        <v>1428</v>
      </c>
      <c r="B1036" s="226">
        <v>421</v>
      </c>
      <c r="C1036" s="221">
        <v>1964</v>
      </c>
      <c r="D1036" s="228" t="s">
        <v>28</v>
      </c>
      <c r="E1036" s="228" t="s">
        <v>596</v>
      </c>
      <c r="F1036" s="229" t="s">
        <v>4</v>
      </c>
      <c r="H1036" t="str">
        <f t="shared" si="64"/>
        <v>1964</v>
      </c>
      <c r="I1036" s="36" t="s">
        <v>2490</v>
      </c>
      <c r="J1036" t="str">
        <f t="shared" si="65"/>
        <v>Feminino</v>
      </c>
      <c r="K1036" s="36" t="s">
        <v>2490</v>
      </c>
      <c r="L1036" t="str">
        <f t="shared" si="66"/>
        <v>2o kyu e acima</v>
      </c>
      <c r="M1036" s="36" t="s">
        <v>2490</v>
      </c>
      <c r="N1036" t="str">
        <f t="shared" si="67"/>
        <v>KUMITE</v>
      </c>
      <c r="R1036" t="s">
        <v>2447</v>
      </c>
      <c r="S1036" t="s">
        <v>2490</v>
      </c>
      <c r="T1036" t="s">
        <v>28</v>
      </c>
      <c r="U1036" t="s">
        <v>2490</v>
      </c>
      <c r="V1036" t="s">
        <v>596</v>
      </c>
      <c r="W1036" t="s">
        <v>2490</v>
      </c>
      <c r="X1036" t="s">
        <v>4</v>
      </c>
    </row>
    <row r="1037" spans="1:24" x14ac:dyDescent="0.25">
      <c r="A1037" s="211" t="s">
        <v>1429</v>
      </c>
      <c r="B1037" s="226">
        <v>421</v>
      </c>
      <c r="C1037" s="221">
        <v>1965</v>
      </c>
      <c r="D1037" s="228" t="s">
        <v>28</v>
      </c>
      <c r="E1037" s="228" t="s">
        <v>596</v>
      </c>
      <c r="F1037" s="229" t="s">
        <v>4</v>
      </c>
      <c r="H1037" t="str">
        <f t="shared" si="64"/>
        <v>1965</v>
      </c>
      <c r="I1037" s="36" t="s">
        <v>2490</v>
      </c>
      <c r="J1037" t="str">
        <f t="shared" si="65"/>
        <v>Feminino</v>
      </c>
      <c r="K1037" s="36" t="s">
        <v>2490</v>
      </c>
      <c r="L1037" t="str">
        <f t="shared" si="66"/>
        <v>2o kyu e acima</v>
      </c>
      <c r="M1037" s="36" t="s">
        <v>2490</v>
      </c>
      <c r="N1037" t="str">
        <f t="shared" si="67"/>
        <v>KUMITE</v>
      </c>
      <c r="R1037" t="s">
        <v>2448</v>
      </c>
      <c r="S1037" t="s">
        <v>2490</v>
      </c>
      <c r="T1037" t="s">
        <v>28</v>
      </c>
      <c r="U1037" t="s">
        <v>2490</v>
      </c>
      <c r="V1037" t="s">
        <v>596</v>
      </c>
      <c r="W1037" t="s">
        <v>2490</v>
      </c>
      <c r="X1037" t="s">
        <v>4</v>
      </c>
    </row>
    <row r="1038" spans="1:24" x14ac:dyDescent="0.25">
      <c r="A1038" s="211" t="s">
        <v>1430</v>
      </c>
      <c r="B1038" s="226">
        <v>421</v>
      </c>
      <c r="C1038" s="221">
        <v>1966</v>
      </c>
      <c r="D1038" s="228" t="s">
        <v>28</v>
      </c>
      <c r="E1038" s="228" t="s">
        <v>596</v>
      </c>
      <c r="F1038" s="229" t="s">
        <v>4</v>
      </c>
      <c r="H1038" t="str">
        <f t="shared" si="64"/>
        <v>1966</v>
      </c>
      <c r="I1038" s="36" t="s">
        <v>2490</v>
      </c>
      <c r="J1038" t="str">
        <f t="shared" si="65"/>
        <v>Feminino</v>
      </c>
      <c r="K1038" s="36" t="s">
        <v>2490</v>
      </c>
      <c r="L1038" t="str">
        <f t="shared" si="66"/>
        <v>2o kyu e acima</v>
      </c>
      <c r="M1038" s="36" t="s">
        <v>2490</v>
      </c>
      <c r="N1038" t="str">
        <f t="shared" si="67"/>
        <v>KUMITE</v>
      </c>
      <c r="R1038" t="s">
        <v>2449</v>
      </c>
      <c r="S1038" t="s">
        <v>2490</v>
      </c>
      <c r="T1038" t="s">
        <v>28</v>
      </c>
      <c r="U1038" t="s">
        <v>2490</v>
      </c>
      <c r="V1038" t="s">
        <v>596</v>
      </c>
      <c r="W1038" t="s">
        <v>2490</v>
      </c>
      <c r="X1038" t="s">
        <v>4</v>
      </c>
    </row>
    <row r="1039" spans="1:24" x14ac:dyDescent="0.25">
      <c r="A1039" s="211" t="s">
        <v>1431</v>
      </c>
      <c r="B1039" s="226">
        <v>421</v>
      </c>
      <c r="C1039" s="221">
        <v>1967</v>
      </c>
      <c r="D1039" s="228" t="s">
        <v>28</v>
      </c>
      <c r="E1039" s="228" t="s">
        <v>596</v>
      </c>
      <c r="F1039" s="229" t="s">
        <v>4</v>
      </c>
      <c r="H1039" t="str">
        <f t="shared" si="64"/>
        <v>1967</v>
      </c>
      <c r="I1039" s="36" t="s">
        <v>2490</v>
      </c>
      <c r="J1039" t="str">
        <f t="shared" si="65"/>
        <v>Feminino</v>
      </c>
      <c r="K1039" s="36" t="s">
        <v>2490</v>
      </c>
      <c r="L1039" t="str">
        <f t="shared" si="66"/>
        <v>2o kyu e acima</v>
      </c>
      <c r="M1039" s="36" t="s">
        <v>2490</v>
      </c>
      <c r="N1039" t="str">
        <f t="shared" si="67"/>
        <v>KUMITE</v>
      </c>
      <c r="R1039" t="s">
        <v>2450</v>
      </c>
      <c r="S1039" t="s">
        <v>2490</v>
      </c>
      <c r="T1039" t="s">
        <v>28</v>
      </c>
      <c r="U1039" t="s">
        <v>2490</v>
      </c>
      <c r="V1039" t="s">
        <v>596</v>
      </c>
      <c r="W1039" t="s">
        <v>2490</v>
      </c>
      <c r="X1039" t="s">
        <v>4</v>
      </c>
    </row>
    <row r="1040" spans="1:24" x14ac:dyDescent="0.25">
      <c r="A1040" s="211" t="s">
        <v>1432</v>
      </c>
      <c r="B1040" s="226">
        <v>421</v>
      </c>
      <c r="C1040" s="221">
        <v>1968</v>
      </c>
      <c r="D1040" s="228" t="s">
        <v>28</v>
      </c>
      <c r="E1040" s="228" t="s">
        <v>596</v>
      </c>
      <c r="F1040" s="229" t="s">
        <v>4</v>
      </c>
      <c r="H1040" t="str">
        <f t="shared" si="64"/>
        <v>1968</v>
      </c>
      <c r="I1040" s="36" t="s">
        <v>2490</v>
      </c>
      <c r="J1040" t="str">
        <f t="shared" si="65"/>
        <v>Feminino</v>
      </c>
      <c r="K1040" s="36" t="s">
        <v>2490</v>
      </c>
      <c r="L1040" t="str">
        <f t="shared" si="66"/>
        <v>2o kyu e acima</v>
      </c>
      <c r="M1040" s="36" t="s">
        <v>2490</v>
      </c>
      <c r="N1040" t="str">
        <f t="shared" si="67"/>
        <v>KUMITE</v>
      </c>
      <c r="R1040" t="s">
        <v>2451</v>
      </c>
      <c r="S1040" t="s">
        <v>2490</v>
      </c>
      <c r="T1040" t="s">
        <v>28</v>
      </c>
      <c r="U1040" t="s">
        <v>2490</v>
      </c>
      <c r="V1040" t="s">
        <v>596</v>
      </c>
      <c r="W1040" t="s">
        <v>2490</v>
      </c>
      <c r="X1040" t="s">
        <v>4</v>
      </c>
    </row>
    <row r="1041" spans="1:24" x14ac:dyDescent="0.25">
      <c r="A1041" s="211" t="s">
        <v>1446</v>
      </c>
      <c r="B1041" s="226">
        <v>421</v>
      </c>
      <c r="C1041" s="221">
        <v>1969</v>
      </c>
      <c r="D1041" s="228" t="s">
        <v>28</v>
      </c>
      <c r="E1041" s="228" t="s">
        <v>596</v>
      </c>
      <c r="F1041" s="229" t="s">
        <v>4</v>
      </c>
      <c r="H1041" t="str">
        <f t="shared" si="64"/>
        <v>1969</v>
      </c>
      <c r="I1041" s="36" t="s">
        <v>2490</v>
      </c>
      <c r="J1041" t="str">
        <f t="shared" si="65"/>
        <v>Feminino</v>
      </c>
      <c r="K1041" s="36" t="s">
        <v>2490</v>
      </c>
      <c r="L1041" t="str">
        <f t="shared" si="66"/>
        <v>2o kyu e acima</v>
      </c>
      <c r="M1041" s="36" t="s">
        <v>2490</v>
      </c>
      <c r="N1041" t="str">
        <f t="shared" si="67"/>
        <v>KUMITE</v>
      </c>
      <c r="R1041" t="s">
        <v>2452</v>
      </c>
      <c r="S1041" t="s">
        <v>2490</v>
      </c>
      <c r="T1041" t="s">
        <v>28</v>
      </c>
      <c r="U1041" t="s">
        <v>2490</v>
      </c>
      <c r="V1041" t="s">
        <v>596</v>
      </c>
      <c r="W1041" t="s">
        <v>2490</v>
      </c>
      <c r="X1041" t="s">
        <v>4</v>
      </c>
    </row>
    <row r="1042" spans="1:24" x14ac:dyDescent="0.25">
      <c r="A1042" s="211" t="s">
        <v>2518</v>
      </c>
      <c r="B1042" s="226">
        <v>421</v>
      </c>
      <c r="C1042" s="221">
        <v>1970</v>
      </c>
      <c r="D1042" s="228" t="s">
        <v>28</v>
      </c>
      <c r="E1042" s="228" t="s">
        <v>596</v>
      </c>
      <c r="F1042" s="229" t="s">
        <v>4</v>
      </c>
      <c r="H1042" t="str">
        <f t="shared" si="64"/>
        <v>1970</v>
      </c>
      <c r="I1042" s="36" t="s">
        <v>2490</v>
      </c>
      <c r="J1042" t="str">
        <f t="shared" si="65"/>
        <v>Feminino</v>
      </c>
      <c r="K1042" s="36" t="s">
        <v>2490</v>
      </c>
      <c r="L1042" t="str">
        <f t="shared" si="66"/>
        <v>2o kyu e acima</v>
      </c>
      <c r="M1042" s="36" t="s">
        <v>2490</v>
      </c>
      <c r="N1042" t="str">
        <f t="shared" si="67"/>
        <v>KUMITE</v>
      </c>
      <c r="R1042" t="s">
        <v>2453</v>
      </c>
      <c r="S1042" t="s">
        <v>2490</v>
      </c>
      <c r="T1042" t="s">
        <v>28</v>
      </c>
      <c r="U1042" t="s">
        <v>2490</v>
      </c>
      <c r="V1042" t="s">
        <v>596</v>
      </c>
      <c r="W1042" t="s">
        <v>2490</v>
      </c>
      <c r="X1042" t="s">
        <v>4</v>
      </c>
    </row>
    <row r="1043" spans="1:24" x14ac:dyDescent="0.25">
      <c r="A1043" s="211" t="s">
        <v>2562</v>
      </c>
      <c r="B1043" s="226">
        <v>421</v>
      </c>
      <c r="C1043" s="221">
        <v>1971</v>
      </c>
      <c r="D1043" s="228" t="s">
        <v>28</v>
      </c>
      <c r="E1043" s="228" t="s">
        <v>596</v>
      </c>
      <c r="F1043" s="229" t="s">
        <v>4</v>
      </c>
      <c r="H1043" t="str">
        <f t="shared" si="64"/>
        <v>1971</v>
      </c>
      <c r="I1043" s="36" t="s">
        <v>2490</v>
      </c>
      <c r="J1043" t="str">
        <f t="shared" si="65"/>
        <v>Feminino</v>
      </c>
      <c r="K1043" s="36" t="s">
        <v>2490</v>
      </c>
      <c r="L1043" t="str">
        <f t="shared" si="66"/>
        <v>2o kyu e acima</v>
      </c>
      <c r="M1043" s="36" t="s">
        <v>2490</v>
      </c>
      <c r="N1043" t="str">
        <f t="shared" si="67"/>
        <v>KUMITE</v>
      </c>
      <c r="R1043" t="s">
        <v>2434</v>
      </c>
      <c r="S1043" t="s">
        <v>2490</v>
      </c>
      <c r="T1043" t="s">
        <v>28</v>
      </c>
      <c r="U1043" t="s">
        <v>2490</v>
      </c>
      <c r="V1043" t="s">
        <v>596</v>
      </c>
      <c r="W1043" t="s">
        <v>2490</v>
      </c>
      <c r="X1043" t="s">
        <v>4</v>
      </c>
    </row>
    <row r="1044" spans="1:24" x14ac:dyDescent="0.25">
      <c r="A1044" s="211" t="s">
        <v>1390</v>
      </c>
      <c r="B1044" s="226">
        <v>421</v>
      </c>
      <c r="C1044" s="221">
        <v>1926</v>
      </c>
      <c r="D1044" s="228" t="s">
        <v>28</v>
      </c>
      <c r="E1044" s="228" t="s">
        <v>596</v>
      </c>
      <c r="F1044" s="229" t="s">
        <v>4</v>
      </c>
      <c r="H1044" t="str">
        <f t="shared" si="64"/>
        <v>1926</v>
      </c>
      <c r="I1044" s="36" t="s">
        <v>2490</v>
      </c>
      <c r="J1044" t="str">
        <f t="shared" si="65"/>
        <v>Feminino</v>
      </c>
      <c r="K1044" s="36" t="s">
        <v>2490</v>
      </c>
      <c r="L1044" t="str">
        <f t="shared" si="66"/>
        <v>2o kyu e acima</v>
      </c>
      <c r="M1044" s="36" t="s">
        <v>2490</v>
      </c>
      <c r="N1044" t="str">
        <f t="shared" si="67"/>
        <v>KUMITE</v>
      </c>
      <c r="R1044" t="s">
        <v>2455</v>
      </c>
      <c r="S1044" t="s">
        <v>2490</v>
      </c>
      <c r="T1044" t="s">
        <v>28</v>
      </c>
      <c r="U1044" t="s">
        <v>2490</v>
      </c>
      <c r="V1044" t="s">
        <v>596</v>
      </c>
      <c r="W1044" t="s">
        <v>2490</v>
      </c>
      <c r="X1044" t="s">
        <v>4</v>
      </c>
    </row>
    <row r="1045" spans="1:24" x14ac:dyDescent="0.25">
      <c r="A1045" s="211" t="s">
        <v>1391</v>
      </c>
      <c r="B1045" s="226">
        <v>421</v>
      </c>
      <c r="C1045" s="221">
        <v>1927</v>
      </c>
      <c r="D1045" s="228" t="s">
        <v>28</v>
      </c>
      <c r="E1045" s="228" t="s">
        <v>596</v>
      </c>
      <c r="F1045" s="229" t="s">
        <v>4</v>
      </c>
      <c r="H1045" t="str">
        <f t="shared" si="64"/>
        <v>1927</v>
      </c>
      <c r="I1045" s="36" t="s">
        <v>2490</v>
      </c>
      <c r="J1045" t="str">
        <f t="shared" si="65"/>
        <v>Feminino</v>
      </c>
      <c r="K1045" s="36" t="s">
        <v>2490</v>
      </c>
      <c r="L1045" t="str">
        <f t="shared" si="66"/>
        <v>2o kyu e acima</v>
      </c>
      <c r="M1045" s="36" t="s">
        <v>2490</v>
      </c>
      <c r="N1045" t="str">
        <f t="shared" si="67"/>
        <v>KUMITE</v>
      </c>
      <c r="R1045" t="s">
        <v>2456</v>
      </c>
      <c r="S1045" t="s">
        <v>2490</v>
      </c>
      <c r="T1045" t="s">
        <v>28</v>
      </c>
      <c r="U1045" t="s">
        <v>2490</v>
      </c>
      <c r="V1045" t="s">
        <v>596</v>
      </c>
      <c r="W1045" t="s">
        <v>2490</v>
      </c>
      <c r="X1045" t="s">
        <v>4</v>
      </c>
    </row>
    <row r="1046" spans="1:24" x14ac:dyDescent="0.25">
      <c r="A1046" s="211" t="s">
        <v>1392</v>
      </c>
      <c r="B1046" s="226">
        <v>421</v>
      </c>
      <c r="C1046" s="221">
        <v>1928</v>
      </c>
      <c r="D1046" s="228" t="s">
        <v>28</v>
      </c>
      <c r="E1046" s="228" t="s">
        <v>596</v>
      </c>
      <c r="F1046" s="229" t="s">
        <v>4</v>
      </c>
      <c r="H1046" t="str">
        <f t="shared" si="64"/>
        <v>1928</v>
      </c>
      <c r="I1046" s="36" t="s">
        <v>2490</v>
      </c>
      <c r="J1046" t="str">
        <f t="shared" si="65"/>
        <v>Feminino</v>
      </c>
      <c r="K1046" s="36" t="s">
        <v>2490</v>
      </c>
      <c r="L1046" t="str">
        <f t="shared" si="66"/>
        <v>2o kyu e acima</v>
      </c>
      <c r="M1046" s="36" t="s">
        <v>2490</v>
      </c>
      <c r="N1046" t="str">
        <f t="shared" si="67"/>
        <v>KUMITE</v>
      </c>
      <c r="R1046" t="s">
        <v>2457</v>
      </c>
      <c r="S1046" t="s">
        <v>2490</v>
      </c>
      <c r="T1046" t="s">
        <v>28</v>
      </c>
      <c r="U1046" t="s">
        <v>2490</v>
      </c>
      <c r="V1046" t="s">
        <v>596</v>
      </c>
      <c r="W1046" t="s">
        <v>2490</v>
      </c>
      <c r="X1046" t="s">
        <v>4</v>
      </c>
    </row>
    <row r="1047" spans="1:24" x14ac:dyDescent="0.25">
      <c r="A1047" s="211" t="s">
        <v>1393</v>
      </c>
      <c r="B1047" s="226">
        <v>421</v>
      </c>
      <c r="C1047" s="221">
        <v>1929</v>
      </c>
      <c r="D1047" s="228" t="s">
        <v>28</v>
      </c>
      <c r="E1047" s="228" t="s">
        <v>596</v>
      </c>
      <c r="F1047" s="229" t="s">
        <v>4</v>
      </c>
      <c r="H1047" t="str">
        <f t="shared" si="64"/>
        <v>1929</v>
      </c>
      <c r="I1047" s="36" t="s">
        <v>2490</v>
      </c>
      <c r="J1047" t="str">
        <f t="shared" si="65"/>
        <v>Feminino</v>
      </c>
      <c r="K1047" s="36" t="s">
        <v>2490</v>
      </c>
      <c r="L1047" t="str">
        <f t="shared" si="66"/>
        <v>2o kyu e acima</v>
      </c>
      <c r="M1047" s="36" t="s">
        <v>2490</v>
      </c>
      <c r="N1047" t="str">
        <f t="shared" si="67"/>
        <v>KUMITE</v>
      </c>
      <c r="R1047" t="s">
        <v>2458</v>
      </c>
      <c r="S1047" t="s">
        <v>2490</v>
      </c>
      <c r="T1047" t="s">
        <v>28</v>
      </c>
      <c r="U1047" t="s">
        <v>2490</v>
      </c>
      <c r="V1047" t="s">
        <v>596</v>
      </c>
      <c r="W1047" t="s">
        <v>2490</v>
      </c>
      <c r="X1047" t="s">
        <v>4</v>
      </c>
    </row>
    <row r="1048" spans="1:24" x14ac:dyDescent="0.25">
      <c r="A1048" s="211" t="s">
        <v>1394</v>
      </c>
      <c r="B1048" s="226">
        <v>421</v>
      </c>
      <c r="C1048" s="221">
        <v>1930</v>
      </c>
      <c r="D1048" s="228" t="s">
        <v>28</v>
      </c>
      <c r="E1048" s="228" t="s">
        <v>596</v>
      </c>
      <c r="F1048" s="229" t="s">
        <v>4</v>
      </c>
      <c r="H1048" t="str">
        <f t="shared" si="64"/>
        <v>1930</v>
      </c>
      <c r="I1048" s="36" t="s">
        <v>2490</v>
      </c>
      <c r="J1048" t="str">
        <f t="shared" si="65"/>
        <v>Feminino</v>
      </c>
      <c r="K1048" s="36" t="s">
        <v>2490</v>
      </c>
      <c r="L1048" t="str">
        <f t="shared" si="66"/>
        <v>2o kyu e acima</v>
      </c>
      <c r="M1048" s="36" t="s">
        <v>2490</v>
      </c>
      <c r="N1048" t="str">
        <f t="shared" si="67"/>
        <v>KUMITE</v>
      </c>
      <c r="R1048" t="s">
        <v>2459</v>
      </c>
      <c r="S1048" t="s">
        <v>2490</v>
      </c>
      <c r="T1048" t="s">
        <v>28</v>
      </c>
      <c r="U1048" t="s">
        <v>2490</v>
      </c>
      <c r="V1048" t="s">
        <v>596</v>
      </c>
      <c r="W1048" t="s">
        <v>2490</v>
      </c>
      <c r="X1048" t="s">
        <v>4</v>
      </c>
    </row>
    <row r="1049" spans="1:24" x14ac:dyDescent="0.25">
      <c r="A1049" s="211" t="s">
        <v>1395</v>
      </c>
      <c r="B1049" s="226">
        <v>421</v>
      </c>
      <c r="C1049" s="221">
        <v>1931</v>
      </c>
      <c r="D1049" s="228" t="s">
        <v>28</v>
      </c>
      <c r="E1049" s="228" t="s">
        <v>596</v>
      </c>
      <c r="F1049" s="229" t="s">
        <v>4</v>
      </c>
      <c r="H1049" t="str">
        <f t="shared" si="64"/>
        <v>1931</v>
      </c>
      <c r="I1049" s="36" t="s">
        <v>2490</v>
      </c>
      <c r="J1049" t="str">
        <f t="shared" si="65"/>
        <v>Feminino</v>
      </c>
      <c r="K1049" s="36" t="s">
        <v>2490</v>
      </c>
      <c r="L1049" t="str">
        <f t="shared" si="66"/>
        <v>2o kyu e acima</v>
      </c>
      <c r="M1049" s="36" t="s">
        <v>2490</v>
      </c>
      <c r="N1049" t="str">
        <f t="shared" si="67"/>
        <v>KUMITE</v>
      </c>
      <c r="R1049" t="s">
        <v>2460</v>
      </c>
      <c r="S1049" t="s">
        <v>2490</v>
      </c>
      <c r="T1049" t="s">
        <v>28</v>
      </c>
      <c r="U1049" t="s">
        <v>2490</v>
      </c>
      <c r="V1049" t="s">
        <v>596</v>
      </c>
      <c r="W1049" t="s">
        <v>2490</v>
      </c>
      <c r="X1049" t="s">
        <v>4</v>
      </c>
    </row>
    <row r="1050" spans="1:24" x14ac:dyDescent="0.25">
      <c r="A1050" s="211" t="s">
        <v>1396</v>
      </c>
      <c r="B1050" s="226">
        <v>421</v>
      </c>
      <c r="C1050" s="221">
        <v>1932</v>
      </c>
      <c r="D1050" s="228" t="s">
        <v>28</v>
      </c>
      <c r="E1050" s="228" t="s">
        <v>596</v>
      </c>
      <c r="F1050" s="229" t="s">
        <v>4</v>
      </c>
      <c r="H1050" t="str">
        <f t="shared" si="64"/>
        <v>1932</v>
      </c>
      <c r="I1050" s="36" t="s">
        <v>2490</v>
      </c>
      <c r="J1050" t="str">
        <f t="shared" si="65"/>
        <v>Feminino</v>
      </c>
      <c r="K1050" s="36" t="s">
        <v>2490</v>
      </c>
      <c r="L1050" t="str">
        <f t="shared" si="66"/>
        <v>2o kyu e acima</v>
      </c>
      <c r="M1050" s="36" t="s">
        <v>2490</v>
      </c>
      <c r="N1050" t="str">
        <f t="shared" si="67"/>
        <v>KUMITE</v>
      </c>
      <c r="R1050" t="s">
        <v>2461</v>
      </c>
      <c r="S1050" t="s">
        <v>2490</v>
      </c>
      <c r="T1050" t="s">
        <v>28</v>
      </c>
      <c r="U1050" t="s">
        <v>2490</v>
      </c>
      <c r="V1050" t="s">
        <v>596</v>
      </c>
      <c r="W1050" t="s">
        <v>2490</v>
      </c>
      <c r="X1050" t="s">
        <v>4</v>
      </c>
    </row>
    <row r="1051" spans="1:24" x14ac:dyDescent="0.25">
      <c r="A1051" s="211" t="s">
        <v>1397</v>
      </c>
      <c r="B1051" s="226">
        <v>421</v>
      </c>
      <c r="C1051" s="221">
        <v>1933</v>
      </c>
      <c r="D1051" s="228" t="s">
        <v>28</v>
      </c>
      <c r="E1051" s="228" t="s">
        <v>596</v>
      </c>
      <c r="F1051" s="229" t="s">
        <v>4</v>
      </c>
      <c r="H1051" t="str">
        <f t="shared" si="64"/>
        <v>1933</v>
      </c>
      <c r="I1051" s="36" t="s">
        <v>2490</v>
      </c>
      <c r="J1051" t="str">
        <f t="shared" si="65"/>
        <v>Feminino</v>
      </c>
      <c r="K1051" s="36" t="s">
        <v>2490</v>
      </c>
      <c r="L1051" t="str">
        <f t="shared" si="66"/>
        <v>2o kyu e acima</v>
      </c>
      <c r="M1051" s="36" t="s">
        <v>2490</v>
      </c>
      <c r="N1051" t="str">
        <f t="shared" si="67"/>
        <v>KUMITE</v>
      </c>
      <c r="R1051" t="s">
        <v>2462</v>
      </c>
      <c r="S1051" t="s">
        <v>2490</v>
      </c>
      <c r="T1051" t="s">
        <v>28</v>
      </c>
      <c r="U1051" t="s">
        <v>2490</v>
      </c>
      <c r="V1051" t="s">
        <v>596</v>
      </c>
      <c r="W1051" t="s">
        <v>2490</v>
      </c>
      <c r="X1051" t="s">
        <v>4</v>
      </c>
    </row>
    <row r="1052" spans="1:24" x14ac:dyDescent="0.25">
      <c r="A1052" s="211" t="s">
        <v>1398</v>
      </c>
      <c r="B1052" s="226">
        <v>421</v>
      </c>
      <c r="C1052" s="221">
        <v>1934</v>
      </c>
      <c r="D1052" s="228" t="s">
        <v>28</v>
      </c>
      <c r="E1052" s="228" t="s">
        <v>596</v>
      </c>
      <c r="F1052" s="229" t="s">
        <v>4</v>
      </c>
      <c r="H1052" t="str">
        <f t="shared" si="64"/>
        <v>1934</v>
      </c>
      <c r="I1052" s="36" t="s">
        <v>2490</v>
      </c>
      <c r="J1052" t="str">
        <f t="shared" si="65"/>
        <v>Feminino</v>
      </c>
      <c r="K1052" s="36" t="s">
        <v>2490</v>
      </c>
      <c r="L1052" t="str">
        <f t="shared" si="66"/>
        <v>2o kyu e acima</v>
      </c>
      <c r="M1052" s="36" t="s">
        <v>2490</v>
      </c>
      <c r="N1052" t="str">
        <f t="shared" si="67"/>
        <v>KUMITE</v>
      </c>
      <c r="R1052" t="s">
        <v>2463</v>
      </c>
      <c r="S1052" t="s">
        <v>2490</v>
      </c>
      <c r="T1052" t="s">
        <v>28</v>
      </c>
      <c r="U1052" t="s">
        <v>2490</v>
      </c>
      <c r="V1052" t="s">
        <v>596</v>
      </c>
      <c r="W1052" t="s">
        <v>2490</v>
      </c>
      <c r="X1052" t="s">
        <v>4</v>
      </c>
    </row>
    <row r="1053" spans="1:24" x14ac:dyDescent="0.25">
      <c r="A1053" s="211" t="s">
        <v>1399</v>
      </c>
      <c r="B1053" s="226">
        <v>421</v>
      </c>
      <c r="C1053" s="221">
        <v>1935</v>
      </c>
      <c r="D1053" s="228" t="s">
        <v>28</v>
      </c>
      <c r="E1053" s="228" t="s">
        <v>596</v>
      </c>
      <c r="F1053" s="229" t="s">
        <v>4</v>
      </c>
      <c r="H1053" t="str">
        <f t="shared" si="64"/>
        <v>1935</v>
      </c>
      <c r="I1053" s="36" t="s">
        <v>2490</v>
      </c>
      <c r="J1053" t="str">
        <f t="shared" si="65"/>
        <v>Feminino</v>
      </c>
      <c r="K1053" s="36" t="s">
        <v>2490</v>
      </c>
      <c r="L1053" t="str">
        <f t="shared" si="66"/>
        <v>2o kyu e acima</v>
      </c>
      <c r="M1053" s="36" t="s">
        <v>2490</v>
      </c>
      <c r="N1053" t="str">
        <f t="shared" si="67"/>
        <v>KUMITE</v>
      </c>
      <c r="R1053" t="s">
        <v>2464</v>
      </c>
      <c r="S1053" t="s">
        <v>2490</v>
      </c>
      <c r="T1053" t="s">
        <v>28</v>
      </c>
      <c r="U1053" t="s">
        <v>2490</v>
      </c>
      <c r="V1053" t="s">
        <v>596</v>
      </c>
      <c r="W1053" t="s">
        <v>2490</v>
      </c>
      <c r="X1053" t="s">
        <v>4</v>
      </c>
    </row>
    <row r="1054" spans="1:24" x14ac:dyDescent="0.25">
      <c r="A1054" s="211" t="s">
        <v>1400</v>
      </c>
      <c r="B1054" s="226">
        <v>421</v>
      </c>
      <c r="C1054" s="221">
        <v>1936</v>
      </c>
      <c r="D1054" s="228" t="s">
        <v>28</v>
      </c>
      <c r="E1054" s="228" t="s">
        <v>596</v>
      </c>
      <c r="F1054" s="229" t="s">
        <v>4</v>
      </c>
      <c r="H1054" t="str">
        <f t="shared" si="64"/>
        <v>1936</v>
      </c>
      <c r="I1054" s="36" t="s">
        <v>2490</v>
      </c>
      <c r="J1054" t="str">
        <f t="shared" si="65"/>
        <v>Feminino</v>
      </c>
      <c r="K1054" s="36" t="s">
        <v>2490</v>
      </c>
      <c r="L1054" t="str">
        <f t="shared" si="66"/>
        <v>2o kyu e acima</v>
      </c>
      <c r="M1054" s="36" t="s">
        <v>2490</v>
      </c>
      <c r="N1054" t="str">
        <f t="shared" si="67"/>
        <v>KUMITE</v>
      </c>
      <c r="R1054" t="s">
        <v>2465</v>
      </c>
      <c r="S1054" t="s">
        <v>2490</v>
      </c>
      <c r="T1054" t="s">
        <v>28</v>
      </c>
      <c r="U1054" t="s">
        <v>2490</v>
      </c>
      <c r="V1054" t="s">
        <v>596</v>
      </c>
      <c r="W1054" t="s">
        <v>2490</v>
      </c>
      <c r="X1054" t="s">
        <v>4</v>
      </c>
    </row>
    <row r="1055" spans="1:24" x14ac:dyDescent="0.25">
      <c r="A1055" s="211" t="s">
        <v>1401</v>
      </c>
      <c r="B1055" s="226">
        <v>421</v>
      </c>
      <c r="C1055" s="221">
        <v>1937</v>
      </c>
      <c r="D1055" s="228" t="s">
        <v>28</v>
      </c>
      <c r="E1055" s="228" t="s">
        <v>596</v>
      </c>
      <c r="F1055" s="229" t="s">
        <v>4</v>
      </c>
      <c r="H1055" t="str">
        <f t="shared" si="64"/>
        <v>1937</v>
      </c>
      <c r="I1055" s="36" t="s">
        <v>2490</v>
      </c>
      <c r="J1055" t="str">
        <f t="shared" si="65"/>
        <v>Feminino</v>
      </c>
      <c r="K1055" s="36" t="s">
        <v>2490</v>
      </c>
      <c r="L1055" t="str">
        <f t="shared" si="66"/>
        <v>2o kyu e acima</v>
      </c>
      <c r="M1055" s="36" t="s">
        <v>2490</v>
      </c>
      <c r="N1055" t="str">
        <f t="shared" si="67"/>
        <v>KUMITE</v>
      </c>
      <c r="R1055" t="s">
        <v>2466</v>
      </c>
      <c r="S1055" t="s">
        <v>2490</v>
      </c>
      <c r="T1055" t="s">
        <v>28</v>
      </c>
      <c r="U1055" t="s">
        <v>2490</v>
      </c>
      <c r="V1055" t="s">
        <v>596</v>
      </c>
      <c r="W1055" t="s">
        <v>2490</v>
      </c>
      <c r="X1055" t="s">
        <v>4</v>
      </c>
    </row>
    <row r="1056" spans="1:24" x14ac:dyDescent="0.25">
      <c r="A1056" s="211" t="s">
        <v>1402</v>
      </c>
      <c r="B1056" s="226">
        <v>421</v>
      </c>
      <c r="C1056" s="221">
        <v>1938</v>
      </c>
      <c r="D1056" s="228" t="s">
        <v>28</v>
      </c>
      <c r="E1056" s="228" t="s">
        <v>596</v>
      </c>
      <c r="F1056" s="229" t="s">
        <v>4</v>
      </c>
      <c r="H1056" t="str">
        <f t="shared" si="64"/>
        <v>1938</v>
      </c>
      <c r="I1056" s="36" t="s">
        <v>2490</v>
      </c>
      <c r="J1056" t="str">
        <f t="shared" si="65"/>
        <v>Feminino</v>
      </c>
      <c r="K1056" s="36" t="s">
        <v>2490</v>
      </c>
      <c r="L1056" t="str">
        <f t="shared" si="66"/>
        <v>2o kyu e acima</v>
      </c>
      <c r="M1056" s="36" t="s">
        <v>2490</v>
      </c>
      <c r="N1056" t="str">
        <f t="shared" si="67"/>
        <v>KUMITE</v>
      </c>
      <c r="R1056" t="s">
        <v>2467</v>
      </c>
      <c r="S1056" t="s">
        <v>2490</v>
      </c>
      <c r="T1056" t="s">
        <v>28</v>
      </c>
      <c r="U1056" t="s">
        <v>2490</v>
      </c>
      <c r="V1056" t="s">
        <v>596</v>
      </c>
      <c r="W1056" t="s">
        <v>2490</v>
      </c>
      <c r="X1056" t="s">
        <v>4</v>
      </c>
    </row>
    <row r="1057" spans="1:24" x14ac:dyDescent="0.25">
      <c r="A1057" s="211" t="s">
        <v>1403</v>
      </c>
      <c r="B1057" s="226">
        <v>421</v>
      </c>
      <c r="C1057" s="221">
        <v>1939</v>
      </c>
      <c r="D1057" s="228" t="s">
        <v>28</v>
      </c>
      <c r="E1057" s="228" t="s">
        <v>596</v>
      </c>
      <c r="F1057" s="229" t="s">
        <v>4</v>
      </c>
      <c r="H1057" t="str">
        <f t="shared" si="64"/>
        <v>1939</v>
      </c>
      <c r="I1057" s="36" t="s">
        <v>2490</v>
      </c>
      <c r="J1057" t="str">
        <f t="shared" si="65"/>
        <v>Feminino</v>
      </c>
      <c r="K1057" s="36" t="s">
        <v>2490</v>
      </c>
      <c r="L1057" t="str">
        <f t="shared" si="66"/>
        <v>2o kyu e acima</v>
      </c>
      <c r="M1057" s="36" t="s">
        <v>2490</v>
      </c>
      <c r="N1057" t="str">
        <f t="shared" si="67"/>
        <v>KUMITE</v>
      </c>
      <c r="R1057" t="s">
        <v>2468</v>
      </c>
      <c r="S1057" t="s">
        <v>2490</v>
      </c>
      <c r="T1057" t="s">
        <v>28</v>
      </c>
      <c r="U1057" t="s">
        <v>2490</v>
      </c>
      <c r="V1057" t="s">
        <v>596</v>
      </c>
      <c r="W1057" t="s">
        <v>2490</v>
      </c>
      <c r="X1057" t="s">
        <v>4</v>
      </c>
    </row>
    <row r="1058" spans="1:24" x14ac:dyDescent="0.25">
      <c r="A1058" s="211" t="s">
        <v>1404</v>
      </c>
      <c r="B1058" s="226">
        <v>421</v>
      </c>
      <c r="C1058" s="221">
        <v>1940</v>
      </c>
      <c r="D1058" s="228" t="s">
        <v>28</v>
      </c>
      <c r="E1058" s="228" t="s">
        <v>596</v>
      </c>
      <c r="F1058" s="229" t="s">
        <v>4</v>
      </c>
      <c r="H1058" t="str">
        <f t="shared" si="64"/>
        <v>1940</v>
      </c>
      <c r="I1058" s="36" t="s">
        <v>2490</v>
      </c>
      <c r="J1058" t="str">
        <f t="shared" si="65"/>
        <v>Feminino</v>
      </c>
      <c r="K1058" s="36" t="s">
        <v>2490</v>
      </c>
      <c r="L1058" t="str">
        <f t="shared" si="66"/>
        <v>2o kyu e acima</v>
      </c>
      <c r="M1058" s="36" t="s">
        <v>2490</v>
      </c>
      <c r="N1058" t="str">
        <f t="shared" si="67"/>
        <v>KUMITE</v>
      </c>
      <c r="R1058" t="s">
        <v>2469</v>
      </c>
      <c r="S1058" t="s">
        <v>2490</v>
      </c>
      <c r="T1058" t="s">
        <v>28</v>
      </c>
      <c r="U1058" t="s">
        <v>2490</v>
      </c>
      <c r="V1058" t="s">
        <v>596</v>
      </c>
      <c r="W1058" t="s">
        <v>2490</v>
      </c>
      <c r="X1058" t="s">
        <v>4</v>
      </c>
    </row>
    <row r="1059" spans="1:24" x14ac:dyDescent="0.25">
      <c r="A1059" s="211" t="s">
        <v>1405</v>
      </c>
      <c r="B1059" s="226">
        <v>421</v>
      </c>
      <c r="C1059" s="221">
        <v>1941</v>
      </c>
      <c r="D1059" s="228" t="s">
        <v>28</v>
      </c>
      <c r="E1059" s="228" t="s">
        <v>596</v>
      </c>
      <c r="F1059" s="229" t="s">
        <v>4</v>
      </c>
      <c r="H1059" t="str">
        <f t="shared" si="64"/>
        <v>1941</v>
      </c>
      <c r="I1059" s="36" t="s">
        <v>2490</v>
      </c>
      <c r="J1059" t="str">
        <f t="shared" si="65"/>
        <v>Feminino</v>
      </c>
      <c r="K1059" s="36" t="s">
        <v>2490</v>
      </c>
      <c r="L1059" t="str">
        <f t="shared" si="66"/>
        <v>2o kyu e acima</v>
      </c>
      <c r="M1059" s="36" t="s">
        <v>2490</v>
      </c>
      <c r="N1059" t="str">
        <f t="shared" si="67"/>
        <v>KUMITE</v>
      </c>
      <c r="R1059" t="s">
        <v>2470</v>
      </c>
      <c r="S1059" t="s">
        <v>2490</v>
      </c>
      <c r="T1059" t="s">
        <v>28</v>
      </c>
      <c r="U1059" t="s">
        <v>2490</v>
      </c>
      <c r="V1059" t="s">
        <v>596</v>
      </c>
      <c r="W1059" t="s">
        <v>2490</v>
      </c>
      <c r="X1059" t="s">
        <v>4</v>
      </c>
    </row>
    <row r="1060" spans="1:24" x14ac:dyDescent="0.25">
      <c r="A1060" s="211" t="s">
        <v>1406</v>
      </c>
      <c r="B1060" s="226">
        <v>421</v>
      </c>
      <c r="C1060" s="221">
        <v>1942</v>
      </c>
      <c r="D1060" s="228" t="s">
        <v>28</v>
      </c>
      <c r="E1060" s="228" t="s">
        <v>596</v>
      </c>
      <c r="F1060" s="229" t="s">
        <v>4</v>
      </c>
      <c r="H1060" t="str">
        <f t="shared" si="64"/>
        <v>1942</v>
      </c>
      <c r="I1060" s="36" t="s">
        <v>2490</v>
      </c>
      <c r="J1060" t="str">
        <f t="shared" si="65"/>
        <v>Feminino</v>
      </c>
      <c r="K1060" s="36" t="s">
        <v>2490</v>
      </c>
      <c r="L1060" t="str">
        <f t="shared" si="66"/>
        <v>2o kyu e acima</v>
      </c>
      <c r="M1060" s="36" t="s">
        <v>2490</v>
      </c>
      <c r="N1060" t="str">
        <f t="shared" si="67"/>
        <v>KUMITE</v>
      </c>
      <c r="R1060" t="s">
        <v>2471</v>
      </c>
      <c r="S1060" t="s">
        <v>2490</v>
      </c>
      <c r="T1060" t="s">
        <v>28</v>
      </c>
      <c r="U1060" t="s">
        <v>2490</v>
      </c>
      <c r="V1060" t="s">
        <v>596</v>
      </c>
      <c r="W1060" t="s">
        <v>2490</v>
      </c>
      <c r="X1060" t="s">
        <v>4</v>
      </c>
    </row>
    <row r="1061" spans="1:24" x14ac:dyDescent="0.25">
      <c r="A1061" s="211" t="s">
        <v>1407</v>
      </c>
      <c r="B1061" s="226">
        <v>421</v>
      </c>
      <c r="C1061" s="221">
        <v>1943</v>
      </c>
      <c r="D1061" s="228" t="s">
        <v>28</v>
      </c>
      <c r="E1061" s="228" t="s">
        <v>596</v>
      </c>
      <c r="F1061" s="229" t="s">
        <v>4</v>
      </c>
      <c r="H1061" t="str">
        <f t="shared" si="64"/>
        <v>1943</v>
      </c>
      <c r="I1061" s="36" t="s">
        <v>2490</v>
      </c>
      <c r="J1061" t="str">
        <f t="shared" si="65"/>
        <v>Feminino</v>
      </c>
      <c r="K1061" s="36" t="s">
        <v>2490</v>
      </c>
      <c r="L1061" t="str">
        <f t="shared" si="66"/>
        <v>2o kyu e acima</v>
      </c>
      <c r="M1061" s="36" t="s">
        <v>2490</v>
      </c>
      <c r="N1061" t="str">
        <f t="shared" si="67"/>
        <v>KUMITE</v>
      </c>
      <c r="R1061" t="s">
        <v>2472</v>
      </c>
      <c r="S1061" t="s">
        <v>2490</v>
      </c>
      <c r="T1061" t="s">
        <v>28</v>
      </c>
      <c r="U1061" t="s">
        <v>2490</v>
      </c>
      <c r="V1061" t="s">
        <v>596</v>
      </c>
      <c r="W1061" t="s">
        <v>2490</v>
      </c>
      <c r="X1061" t="s">
        <v>4</v>
      </c>
    </row>
    <row r="1062" spans="1:24" x14ac:dyDescent="0.25">
      <c r="A1062" s="211" t="s">
        <v>1408</v>
      </c>
      <c r="B1062" s="226">
        <v>421</v>
      </c>
      <c r="C1062" s="221">
        <v>1944</v>
      </c>
      <c r="D1062" s="228" t="s">
        <v>28</v>
      </c>
      <c r="E1062" s="228" t="s">
        <v>596</v>
      </c>
      <c r="F1062" s="229" t="s">
        <v>4</v>
      </c>
      <c r="H1062" t="str">
        <f t="shared" si="64"/>
        <v>1944</v>
      </c>
      <c r="I1062" s="36" t="s">
        <v>2490</v>
      </c>
      <c r="J1062" t="str">
        <f t="shared" si="65"/>
        <v>Feminino</v>
      </c>
      <c r="K1062" s="36" t="s">
        <v>2490</v>
      </c>
      <c r="L1062" t="str">
        <f t="shared" si="66"/>
        <v>2o kyu e acima</v>
      </c>
      <c r="M1062" s="36" t="s">
        <v>2490</v>
      </c>
      <c r="N1062" t="str">
        <f t="shared" si="67"/>
        <v>KUMITE</v>
      </c>
      <c r="R1062" t="s">
        <v>2473</v>
      </c>
      <c r="S1062" t="s">
        <v>2490</v>
      </c>
      <c r="T1062" t="s">
        <v>28</v>
      </c>
      <c r="U1062" t="s">
        <v>2490</v>
      </c>
      <c r="V1062" t="s">
        <v>596</v>
      </c>
      <c r="W1062" t="s">
        <v>2490</v>
      </c>
      <c r="X1062" t="s">
        <v>4</v>
      </c>
    </row>
    <row r="1063" spans="1:24" x14ac:dyDescent="0.25">
      <c r="A1063" s="211" t="s">
        <v>1409</v>
      </c>
      <c r="B1063" s="226">
        <v>421</v>
      </c>
      <c r="C1063" s="221">
        <v>1945</v>
      </c>
      <c r="D1063" s="228" t="s">
        <v>28</v>
      </c>
      <c r="E1063" s="228" t="s">
        <v>596</v>
      </c>
      <c r="F1063" s="229" t="s">
        <v>4</v>
      </c>
      <c r="H1063" t="str">
        <f t="shared" si="64"/>
        <v>1945</v>
      </c>
      <c r="I1063" s="36" t="s">
        <v>2490</v>
      </c>
      <c r="J1063" t="str">
        <f t="shared" si="65"/>
        <v>Feminino</v>
      </c>
      <c r="K1063" s="36" t="s">
        <v>2490</v>
      </c>
      <c r="L1063" t="str">
        <f t="shared" si="66"/>
        <v>2o kyu e acima</v>
      </c>
      <c r="M1063" s="36" t="s">
        <v>2490</v>
      </c>
      <c r="N1063" t="str">
        <f t="shared" si="67"/>
        <v>KUMITE</v>
      </c>
      <c r="R1063" t="s">
        <v>2474</v>
      </c>
      <c r="S1063" t="s">
        <v>2490</v>
      </c>
      <c r="T1063" t="s">
        <v>28</v>
      </c>
      <c r="U1063" t="s">
        <v>2490</v>
      </c>
      <c r="V1063" t="s">
        <v>596</v>
      </c>
      <c r="W1063" t="s">
        <v>2490</v>
      </c>
      <c r="X1063" t="s">
        <v>4</v>
      </c>
    </row>
    <row r="1064" spans="1:24" x14ac:dyDescent="0.25">
      <c r="A1064" s="211" t="s">
        <v>1410</v>
      </c>
      <c r="B1064" s="226">
        <v>421</v>
      </c>
      <c r="C1064" s="221">
        <v>1946</v>
      </c>
      <c r="D1064" s="228" t="s">
        <v>28</v>
      </c>
      <c r="E1064" s="228" t="s">
        <v>596</v>
      </c>
      <c r="F1064" s="229" t="s">
        <v>4</v>
      </c>
      <c r="H1064" t="str">
        <f t="shared" si="64"/>
        <v>1946</v>
      </c>
      <c r="I1064" s="36" t="s">
        <v>2490</v>
      </c>
      <c r="J1064" t="str">
        <f t="shared" si="65"/>
        <v>Feminino</v>
      </c>
      <c r="K1064" s="36" t="s">
        <v>2490</v>
      </c>
      <c r="L1064" t="str">
        <f t="shared" si="66"/>
        <v>2o kyu e acima</v>
      </c>
      <c r="M1064" s="36" t="s">
        <v>2490</v>
      </c>
      <c r="N1064" t="str">
        <f t="shared" si="67"/>
        <v>KUMITE</v>
      </c>
      <c r="R1064" t="s">
        <v>2475</v>
      </c>
      <c r="S1064" t="s">
        <v>2490</v>
      </c>
      <c r="T1064" t="s">
        <v>28</v>
      </c>
      <c r="U1064" t="s">
        <v>2490</v>
      </c>
      <c r="V1064" t="s">
        <v>596</v>
      </c>
      <c r="W1064" t="s">
        <v>2490</v>
      </c>
      <c r="X1064" t="s">
        <v>4</v>
      </c>
    </row>
    <row r="1065" spans="1:24" x14ac:dyDescent="0.25">
      <c r="A1065" s="211" t="s">
        <v>1411</v>
      </c>
      <c r="B1065" s="226">
        <v>421</v>
      </c>
      <c r="C1065" s="221">
        <v>1947</v>
      </c>
      <c r="D1065" s="228" t="s">
        <v>28</v>
      </c>
      <c r="E1065" s="228" t="s">
        <v>596</v>
      </c>
      <c r="F1065" s="229" t="s">
        <v>4</v>
      </c>
      <c r="H1065" t="str">
        <f t="shared" si="64"/>
        <v>1947</v>
      </c>
      <c r="I1065" s="36" t="s">
        <v>2490</v>
      </c>
      <c r="J1065" t="str">
        <f t="shared" si="65"/>
        <v>Feminino</v>
      </c>
      <c r="K1065" s="36" t="s">
        <v>2490</v>
      </c>
      <c r="L1065" t="str">
        <f t="shared" si="66"/>
        <v>2o kyu e acima</v>
      </c>
      <c r="M1065" s="36" t="s">
        <v>2490</v>
      </c>
      <c r="N1065" t="str">
        <f t="shared" si="67"/>
        <v>KUMITE</v>
      </c>
      <c r="R1065" t="s">
        <v>2476</v>
      </c>
      <c r="S1065" t="s">
        <v>2490</v>
      </c>
      <c r="T1065" t="s">
        <v>28</v>
      </c>
      <c r="U1065" t="s">
        <v>2490</v>
      </c>
      <c r="V1065" t="s">
        <v>596</v>
      </c>
      <c r="W1065" t="s">
        <v>2490</v>
      </c>
      <c r="X1065" t="s">
        <v>4</v>
      </c>
    </row>
    <row r="1066" spans="1:24" x14ac:dyDescent="0.25">
      <c r="A1066" s="211" t="s">
        <v>1412</v>
      </c>
      <c r="B1066" s="226">
        <v>421</v>
      </c>
      <c r="C1066" s="221">
        <v>1948</v>
      </c>
      <c r="D1066" s="228" t="s">
        <v>28</v>
      </c>
      <c r="E1066" s="228" t="s">
        <v>596</v>
      </c>
      <c r="F1066" s="229" t="s">
        <v>4</v>
      </c>
      <c r="H1066" t="str">
        <f t="shared" si="64"/>
        <v>1948</v>
      </c>
      <c r="I1066" s="36" t="s">
        <v>2490</v>
      </c>
      <c r="J1066" t="str">
        <f t="shared" si="65"/>
        <v>Feminino</v>
      </c>
      <c r="K1066" s="36" t="s">
        <v>2490</v>
      </c>
      <c r="L1066" t="str">
        <f t="shared" si="66"/>
        <v>2o kyu e acima</v>
      </c>
      <c r="M1066" s="36" t="s">
        <v>2490</v>
      </c>
      <c r="N1066" t="str">
        <f t="shared" si="67"/>
        <v>KUMITE</v>
      </c>
      <c r="R1066" t="s">
        <v>2477</v>
      </c>
      <c r="S1066" t="s">
        <v>2490</v>
      </c>
      <c r="T1066" t="s">
        <v>28</v>
      </c>
      <c r="U1066" t="s">
        <v>2490</v>
      </c>
      <c r="V1066" t="s">
        <v>596</v>
      </c>
      <c r="W1066" t="s">
        <v>2490</v>
      </c>
      <c r="X1066" t="s">
        <v>4</v>
      </c>
    </row>
    <row r="1067" spans="1:24" x14ac:dyDescent="0.25">
      <c r="A1067" s="211" t="s">
        <v>1413</v>
      </c>
      <c r="B1067" s="226">
        <v>421</v>
      </c>
      <c r="C1067" s="221">
        <v>1949</v>
      </c>
      <c r="D1067" s="228" t="s">
        <v>28</v>
      </c>
      <c r="E1067" s="228" t="s">
        <v>596</v>
      </c>
      <c r="F1067" s="229" t="s">
        <v>4</v>
      </c>
      <c r="H1067" t="str">
        <f t="shared" si="64"/>
        <v>1949</v>
      </c>
      <c r="I1067" s="36" t="s">
        <v>2490</v>
      </c>
      <c r="J1067" t="str">
        <f t="shared" si="65"/>
        <v>Feminino</v>
      </c>
      <c r="K1067" s="36" t="s">
        <v>2490</v>
      </c>
      <c r="L1067" t="str">
        <f t="shared" si="66"/>
        <v>2o kyu e acima</v>
      </c>
      <c r="M1067" s="36" t="s">
        <v>2490</v>
      </c>
      <c r="N1067" t="str">
        <f t="shared" si="67"/>
        <v>KUMITE</v>
      </c>
      <c r="R1067" t="s">
        <v>2478</v>
      </c>
      <c r="S1067" t="s">
        <v>2490</v>
      </c>
      <c r="T1067" t="s">
        <v>28</v>
      </c>
      <c r="U1067" t="s">
        <v>2490</v>
      </c>
      <c r="V1067" t="s">
        <v>596</v>
      </c>
      <c r="W1067" t="s">
        <v>2490</v>
      </c>
      <c r="X1067" t="s">
        <v>4</v>
      </c>
    </row>
    <row r="1068" spans="1:24" x14ac:dyDescent="0.25">
      <c r="A1068" s="211" t="s">
        <v>1414</v>
      </c>
      <c r="B1068" s="226">
        <v>421</v>
      </c>
      <c r="C1068" s="221">
        <v>1950</v>
      </c>
      <c r="D1068" s="228" t="s">
        <v>28</v>
      </c>
      <c r="E1068" s="228" t="s">
        <v>596</v>
      </c>
      <c r="F1068" s="229" t="s">
        <v>4</v>
      </c>
      <c r="H1068" t="str">
        <f t="shared" si="64"/>
        <v>1950</v>
      </c>
      <c r="I1068" s="36" t="s">
        <v>2490</v>
      </c>
      <c r="J1068" t="str">
        <f t="shared" si="65"/>
        <v>Feminino</v>
      </c>
      <c r="K1068" s="36" t="s">
        <v>2490</v>
      </c>
      <c r="L1068" t="str">
        <f t="shared" si="66"/>
        <v>2o kyu e acima</v>
      </c>
      <c r="M1068" s="36" t="s">
        <v>2490</v>
      </c>
      <c r="N1068" t="str">
        <f t="shared" si="67"/>
        <v>KUMITE</v>
      </c>
      <c r="R1068" t="s">
        <v>2479</v>
      </c>
      <c r="S1068" t="s">
        <v>2490</v>
      </c>
      <c r="T1068" t="s">
        <v>28</v>
      </c>
      <c r="U1068" t="s">
        <v>2490</v>
      </c>
      <c r="V1068" t="s">
        <v>596</v>
      </c>
      <c r="W1068" t="s">
        <v>2490</v>
      </c>
      <c r="X1068" t="s">
        <v>4</v>
      </c>
    </row>
    <row r="1069" spans="1:24" x14ac:dyDescent="0.25">
      <c r="A1069" s="211" t="s">
        <v>1415</v>
      </c>
      <c r="B1069" s="226">
        <v>421</v>
      </c>
      <c r="C1069" s="221">
        <v>1951</v>
      </c>
      <c r="D1069" s="228" t="s">
        <v>28</v>
      </c>
      <c r="E1069" s="228" t="s">
        <v>596</v>
      </c>
      <c r="F1069" s="229" t="s">
        <v>4</v>
      </c>
      <c r="H1069" t="str">
        <f t="shared" si="64"/>
        <v>1951</v>
      </c>
      <c r="I1069" s="36" t="s">
        <v>2490</v>
      </c>
      <c r="J1069" t="str">
        <f t="shared" si="65"/>
        <v>Feminino</v>
      </c>
      <c r="K1069" s="36" t="s">
        <v>2490</v>
      </c>
      <c r="L1069" t="str">
        <f t="shared" si="66"/>
        <v>2o kyu e acima</v>
      </c>
      <c r="M1069" s="36" t="s">
        <v>2490</v>
      </c>
      <c r="N1069" t="str">
        <f t="shared" si="67"/>
        <v>KUMITE</v>
      </c>
      <c r="R1069" t="s">
        <v>2480</v>
      </c>
      <c r="S1069" t="s">
        <v>2490</v>
      </c>
      <c r="T1069" t="s">
        <v>28</v>
      </c>
      <c r="U1069" t="s">
        <v>2490</v>
      </c>
      <c r="V1069" t="s">
        <v>596</v>
      </c>
      <c r="W1069" t="s">
        <v>2490</v>
      </c>
      <c r="X1069" t="s">
        <v>4</v>
      </c>
    </row>
    <row r="1070" spans="1:24" x14ac:dyDescent="0.25">
      <c r="A1070" s="211" t="s">
        <v>1416</v>
      </c>
      <c r="B1070" s="226">
        <v>421</v>
      </c>
      <c r="C1070" s="221">
        <v>1952</v>
      </c>
      <c r="D1070" s="228" t="s">
        <v>28</v>
      </c>
      <c r="E1070" s="228" t="s">
        <v>596</v>
      </c>
      <c r="F1070" s="229" t="s">
        <v>4</v>
      </c>
      <c r="H1070" t="str">
        <f t="shared" si="64"/>
        <v>1952</v>
      </c>
      <c r="I1070" s="36" t="s">
        <v>2490</v>
      </c>
      <c r="J1070" t="str">
        <f t="shared" si="65"/>
        <v>Feminino</v>
      </c>
      <c r="K1070" s="36" t="s">
        <v>2490</v>
      </c>
      <c r="L1070" t="str">
        <f t="shared" si="66"/>
        <v>2o kyu e acima</v>
      </c>
      <c r="M1070" s="36" t="s">
        <v>2490</v>
      </c>
      <c r="N1070" t="str">
        <f t="shared" si="67"/>
        <v>KUMITE</v>
      </c>
      <c r="R1070" t="s">
        <v>2481</v>
      </c>
      <c r="S1070" t="s">
        <v>2490</v>
      </c>
      <c r="T1070" t="s">
        <v>28</v>
      </c>
      <c r="U1070" t="s">
        <v>2490</v>
      </c>
      <c r="V1070" t="s">
        <v>596</v>
      </c>
      <c r="W1070" t="s">
        <v>2490</v>
      </c>
      <c r="X1070" t="s">
        <v>4</v>
      </c>
    </row>
    <row r="1071" spans="1:24" x14ac:dyDescent="0.25">
      <c r="A1071" s="211" t="s">
        <v>1417</v>
      </c>
      <c r="B1071" s="226">
        <v>421</v>
      </c>
      <c r="C1071" s="221">
        <v>1953</v>
      </c>
      <c r="D1071" s="228" t="s">
        <v>28</v>
      </c>
      <c r="E1071" s="228" t="s">
        <v>596</v>
      </c>
      <c r="F1071" s="229" t="s">
        <v>4</v>
      </c>
      <c r="H1071" t="str">
        <f t="shared" si="64"/>
        <v>1953</v>
      </c>
      <c r="I1071" s="36" t="s">
        <v>2490</v>
      </c>
      <c r="J1071" t="str">
        <f t="shared" si="65"/>
        <v>Feminino</v>
      </c>
      <c r="K1071" s="36" t="s">
        <v>2490</v>
      </c>
      <c r="L1071" t="str">
        <f t="shared" si="66"/>
        <v>2o kyu e acima</v>
      </c>
      <c r="M1071" s="36" t="s">
        <v>2490</v>
      </c>
      <c r="N1071" t="str">
        <f t="shared" si="67"/>
        <v>KUMITE</v>
      </c>
      <c r="R1071" t="s">
        <v>2482</v>
      </c>
      <c r="S1071" t="s">
        <v>2490</v>
      </c>
      <c r="T1071" t="s">
        <v>28</v>
      </c>
      <c r="U1071" t="s">
        <v>2490</v>
      </c>
      <c r="V1071" t="s">
        <v>596</v>
      </c>
      <c r="W1071" t="s">
        <v>2490</v>
      </c>
      <c r="X1071" t="s">
        <v>4</v>
      </c>
    </row>
    <row r="1072" spans="1:24" x14ac:dyDescent="0.25">
      <c r="A1072" s="211" t="s">
        <v>1418</v>
      </c>
      <c r="B1072" s="226">
        <v>421</v>
      </c>
      <c r="C1072" s="221">
        <v>1954</v>
      </c>
      <c r="D1072" s="228" t="s">
        <v>28</v>
      </c>
      <c r="E1072" s="228" t="s">
        <v>596</v>
      </c>
      <c r="F1072" s="229" t="s">
        <v>4</v>
      </c>
      <c r="H1072" t="str">
        <f t="shared" si="64"/>
        <v>1954</v>
      </c>
      <c r="I1072" s="36" t="s">
        <v>2490</v>
      </c>
      <c r="J1072" t="str">
        <f t="shared" si="65"/>
        <v>Feminino</v>
      </c>
      <c r="K1072" s="36" t="s">
        <v>2490</v>
      </c>
      <c r="L1072" t="str">
        <f t="shared" si="66"/>
        <v>2o kyu e acima</v>
      </c>
      <c r="M1072" s="36" t="s">
        <v>2490</v>
      </c>
      <c r="N1072" t="str">
        <f t="shared" si="67"/>
        <v>KUMITE</v>
      </c>
      <c r="R1072" t="s">
        <v>2483</v>
      </c>
      <c r="S1072" t="s">
        <v>2490</v>
      </c>
      <c r="T1072" t="s">
        <v>28</v>
      </c>
      <c r="U1072" t="s">
        <v>2490</v>
      </c>
      <c r="V1072" t="s">
        <v>596</v>
      </c>
      <c r="W1072" t="s">
        <v>2490</v>
      </c>
      <c r="X1072" t="s">
        <v>4</v>
      </c>
    </row>
    <row r="1073" spans="1:24" x14ac:dyDescent="0.25">
      <c r="A1073" s="211" t="s">
        <v>1419</v>
      </c>
      <c r="B1073" s="226">
        <v>421</v>
      </c>
      <c r="C1073" s="221">
        <v>1955</v>
      </c>
      <c r="D1073" s="228" t="s">
        <v>28</v>
      </c>
      <c r="E1073" s="228" t="s">
        <v>596</v>
      </c>
      <c r="F1073" s="229" t="s">
        <v>4</v>
      </c>
      <c r="H1073" t="str">
        <f t="shared" si="64"/>
        <v>1955</v>
      </c>
      <c r="I1073" s="36" t="s">
        <v>2490</v>
      </c>
      <c r="J1073" t="str">
        <f t="shared" si="65"/>
        <v>Feminino</v>
      </c>
      <c r="K1073" s="36" t="s">
        <v>2490</v>
      </c>
      <c r="L1073" t="str">
        <f t="shared" si="66"/>
        <v>2o kyu e acima</v>
      </c>
      <c r="M1073" s="36" t="s">
        <v>2490</v>
      </c>
      <c r="N1073" t="str">
        <f t="shared" si="67"/>
        <v>KUMITE</v>
      </c>
      <c r="R1073" t="s">
        <v>2484</v>
      </c>
      <c r="S1073" t="s">
        <v>2490</v>
      </c>
      <c r="T1073" t="s">
        <v>28</v>
      </c>
      <c r="U1073" t="s">
        <v>2490</v>
      </c>
      <c r="V1073" t="s">
        <v>596</v>
      </c>
      <c r="W1073" t="s">
        <v>2490</v>
      </c>
      <c r="X1073" t="s">
        <v>4</v>
      </c>
    </row>
    <row r="1074" spans="1:24" x14ac:dyDescent="0.25">
      <c r="A1074" s="211" t="s">
        <v>1420</v>
      </c>
      <c r="B1074" s="226">
        <v>421</v>
      </c>
      <c r="C1074" s="221">
        <v>1956</v>
      </c>
      <c r="D1074" s="228" t="s">
        <v>28</v>
      </c>
      <c r="E1074" s="228" t="s">
        <v>596</v>
      </c>
      <c r="F1074" s="229" t="s">
        <v>4</v>
      </c>
      <c r="H1074" t="str">
        <f t="shared" si="64"/>
        <v>1956</v>
      </c>
      <c r="I1074" s="36" t="s">
        <v>2490</v>
      </c>
      <c r="J1074" t="str">
        <f t="shared" si="65"/>
        <v>Feminino</v>
      </c>
      <c r="K1074" s="36" t="s">
        <v>2490</v>
      </c>
      <c r="L1074" t="str">
        <f t="shared" si="66"/>
        <v>2o kyu e acima</v>
      </c>
      <c r="M1074" s="36" t="s">
        <v>2490</v>
      </c>
      <c r="N1074" t="str">
        <f t="shared" si="67"/>
        <v>KUMITE</v>
      </c>
      <c r="R1074" t="s">
        <v>2485</v>
      </c>
      <c r="S1074" t="s">
        <v>2490</v>
      </c>
      <c r="T1074" t="s">
        <v>28</v>
      </c>
      <c r="U1074" t="s">
        <v>2490</v>
      </c>
      <c r="V1074" t="s">
        <v>596</v>
      </c>
      <c r="W1074" t="s">
        <v>2490</v>
      </c>
      <c r="X1074" t="s">
        <v>4</v>
      </c>
    </row>
    <row r="1075" spans="1:24" x14ac:dyDescent="0.25">
      <c r="A1075" s="211" t="s">
        <v>1421</v>
      </c>
      <c r="B1075" s="226">
        <v>421</v>
      </c>
      <c r="C1075" s="221">
        <v>1957</v>
      </c>
      <c r="D1075" s="228" t="s">
        <v>28</v>
      </c>
      <c r="E1075" s="228" t="s">
        <v>596</v>
      </c>
      <c r="F1075" s="229" t="s">
        <v>4</v>
      </c>
      <c r="H1075" t="str">
        <f t="shared" si="64"/>
        <v>1957</v>
      </c>
      <c r="I1075" s="36" t="s">
        <v>2490</v>
      </c>
      <c r="J1075" t="str">
        <f t="shared" si="65"/>
        <v>Feminino</v>
      </c>
      <c r="K1075" s="36" t="s">
        <v>2490</v>
      </c>
      <c r="L1075" t="str">
        <f t="shared" si="66"/>
        <v>2o kyu e acima</v>
      </c>
      <c r="M1075" s="36" t="s">
        <v>2490</v>
      </c>
      <c r="N1075" t="str">
        <f t="shared" si="67"/>
        <v>KUMITE</v>
      </c>
      <c r="R1075" t="s">
        <v>2486</v>
      </c>
      <c r="S1075" t="s">
        <v>2490</v>
      </c>
      <c r="T1075" t="s">
        <v>28</v>
      </c>
      <c r="U1075" t="s">
        <v>2490</v>
      </c>
      <c r="V1075" t="s">
        <v>596</v>
      </c>
      <c r="W1075" t="s">
        <v>2490</v>
      </c>
      <c r="X1075" t="s">
        <v>4</v>
      </c>
    </row>
    <row r="1076" spans="1:24" x14ac:dyDescent="0.25">
      <c r="A1076" s="211" t="s">
        <v>1422</v>
      </c>
      <c r="B1076" s="226">
        <v>421</v>
      </c>
      <c r="C1076" s="221">
        <v>1958</v>
      </c>
      <c r="D1076" s="228" t="s">
        <v>28</v>
      </c>
      <c r="E1076" s="228" t="s">
        <v>596</v>
      </c>
      <c r="F1076" s="229" t="s">
        <v>4</v>
      </c>
      <c r="H1076" t="str">
        <f t="shared" si="64"/>
        <v>1958</v>
      </c>
      <c r="I1076" s="36" t="s">
        <v>2490</v>
      </c>
      <c r="J1076" t="str">
        <f t="shared" si="65"/>
        <v>Feminino</v>
      </c>
      <c r="K1076" s="36" t="s">
        <v>2490</v>
      </c>
      <c r="L1076" t="str">
        <f t="shared" si="66"/>
        <v>2o kyu e acima</v>
      </c>
      <c r="M1076" s="36" t="s">
        <v>2490</v>
      </c>
      <c r="N1076" t="str">
        <f t="shared" si="67"/>
        <v>KUMITE</v>
      </c>
      <c r="R1076" t="s">
        <v>2487</v>
      </c>
      <c r="S1076" t="s">
        <v>2490</v>
      </c>
      <c r="T1076" t="s">
        <v>28</v>
      </c>
      <c r="U1076" t="s">
        <v>2490</v>
      </c>
      <c r="V1076" t="s">
        <v>596</v>
      </c>
      <c r="W1076" t="s">
        <v>2490</v>
      </c>
      <c r="X1076" t="s">
        <v>4</v>
      </c>
    </row>
    <row r="1077" spans="1:24" x14ac:dyDescent="0.25">
      <c r="A1077" s="211" t="s">
        <v>1423</v>
      </c>
      <c r="B1077" s="226">
        <v>421</v>
      </c>
      <c r="C1077" s="221">
        <v>1959</v>
      </c>
      <c r="D1077" s="228" t="s">
        <v>28</v>
      </c>
      <c r="E1077" s="228" t="s">
        <v>596</v>
      </c>
      <c r="F1077" s="229" t="s">
        <v>4</v>
      </c>
      <c r="H1077" t="str">
        <f t="shared" si="64"/>
        <v>1959</v>
      </c>
      <c r="I1077" s="36" t="s">
        <v>2490</v>
      </c>
      <c r="J1077" t="str">
        <f t="shared" si="65"/>
        <v>Feminino</v>
      </c>
      <c r="K1077" s="36" t="s">
        <v>2490</v>
      </c>
      <c r="L1077" t="str">
        <f t="shared" si="66"/>
        <v>2o kyu e acima</v>
      </c>
      <c r="M1077" s="36" t="s">
        <v>2490</v>
      </c>
      <c r="N1077" t="str">
        <f t="shared" si="67"/>
        <v>KUMITE</v>
      </c>
      <c r="R1077" t="s">
        <v>2488</v>
      </c>
      <c r="S1077" t="s">
        <v>2490</v>
      </c>
      <c r="T1077" t="s">
        <v>28</v>
      </c>
      <c r="U1077" t="s">
        <v>2490</v>
      </c>
      <c r="V1077" t="s">
        <v>596</v>
      </c>
      <c r="W1077" t="s">
        <v>2490</v>
      </c>
      <c r="X1077" t="s">
        <v>4</v>
      </c>
    </row>
    <row r="1078" spans="1:24" x14ac:dyDescent="0.25">
      <c r="A1078" s="211" t="s">
        <v>1424</v>
      </c>
      <c r="B1078" s="226">
        <v>421</v>
      </c>
      <c r="C1078" s="221">
        <v>1960</v>
      </c>
      <c r="D1078" s="228" t="s">
        <v>28</v>
      </c>
      <c r="E1078" s="228" t="s">
        <v>596</v>
      </c>
      <c r="F1078" s="229" t="s">
        <v>4</v>
      </c>
      <c r="H1078" t="str">
        <f t="shared" si="64"/>
        <v>1960</v>
      </c>
      <c r="I1078" s="36" t="s">
        <v>2490</v>
      </c>
      <c r="J1078" t="str">
        <f t="shared" si="65"/>
        <v>Feminino</v>
      </c>
      <c r="K1078" s="36" t="s">
        <v>2490</v>
      </c>
      <c r="L1078" t="str">
        <f t="shared" si="66"/>
        <v>2o kyu e acima</v>
      </c>
      <c r="M1078" s="36" t="s">
        <v>2490</v>
      </c>
      <c r="N1078" t="str">
        <f t="shared" si="67"/>
        <v>KUMITE</v>
      </c>
      <c r="R1078" t="s">
        <v>2489</v>
      </c>
      <c r="S1078" t="s">
        <v>2490</v>
      </c>
      <c r="T1078" t="s">
        <v>28</v>
      </c>
      <c r="U1078" t="s">
        <v>2490</v>
      </c>
      <c r="V1078" t="s">
        <v>596</v>
      </c>
      <c r="W1078" t="s">
        <v>2490</v>
      </c>
      <c r="X1078" t="s">
        <v>4</v>
      </c>
    </row>
    <row r="1079" spans="1:24" x14ac:dyDescent="0.25">
      <c r="A1079" s="211" t="s">
        <v>1425</v>
      </c>
      <c r="B1079" s="226">
        <v>421</v>
      </c>
      <c r="C1079" s="221">
        <v>1961</v>
      </c>
      <c r="D1079" s="228" t="s">
        <v>28</v>
      </c>
      <c r="E1079" s="228" t="s">
        <v>596</v>
      </c>
      <c r="F1079" s="229" t="s">
        <v>4</v>
      </c>
      <c r="H1079" t="str">
        <f t="shared" si="64"/>
        <v>1961</v>
      </c>
      <c r="I1079" s="36" t="s">
        <v>2490</v>
      </c>
      <c r="J1079" t="str">
        <f t="shared" si="65"/>
        <v>Feminino</v>
      </c>
      <c r="K1079" s="36" t="s">
        <v>2490</v>
      </c>
      <c r="L1079" t="str">
        <f t="shared" si="66"/>
        <v>2o kyu e acima</v>
      </c>
      <c r="M1079" s="36" t="s">
        <v>2490</v>
      </c>
      <c r="N1079" t="str">
        <f t="shared" si="67"/>
        <v>KUMITE</v>
      </c>
      <c r="R1079" t="s">
        <v>2444</v>
      </c>
      <c r="S1079" t="s">
        <v>2490</v>
      </c>
      <c r="T1079" t="s">
        <v>28</v>
      </c>
      <c r="U1079" t="s">
        <v>2490</v>
      </c>
      <c r="V1079" t="s">
        <v>596</v>
      </c>
      <c r="W1079" t="s">
        <v>2490</v>
      </c>
      <c r="X1079" t="s">
        <v>4</v>
      </c>
    </row>
    <row r="1080" spans="1:24" x14ac:dyDescent="0.25">
      <c r="A1080" s="211" t="s">
        <v>1426</v>
      </c>
      <c r="B1080" s="226">
        <v>421</v>
      </c>
      <c r="C1080" s="221">
        <v>1962</v>
      </c>
      <c r="D1080" s="228" t="s">
        <v>28</v>
      </c>
      <c r="E1080" s="228" t="s">
        <v>596</v>
      </c>
      <c r="F1080" s="229" t="s">
        <v>4</v>
      </c>
      <c r="H1080" t="str">
        <f t="shared" si="64"/>
        <v>1962</v>
      </c>
      <c r="I1080" s="36" t="s">
        <v>2490</v>
      </c>
      <c r="J1080" t="str">
        <f t="shared" si="65"/>
        <v>Feminino</v>
      </c>
      <c r="K1080" s="36" t="s">
        <v>2490</v>
      </c>
      <c r="L1080" t="str">
        <f t="shared" si="66"/>
        <v>2o kyu e acima</v>
      </c>
      <c r="M1080" s="36" t="s">
        <v>2490</v>
      </c>
      <c r="N1080" t="str">
        <f t="shared" si="67"/>
        <v>KUMITE</v>
      </c>
      <c r="R1080" t="s">
        <v>2445</v>
      </c>
      <c r="S1080" t="s">
        <v>2490</v>
      </c>
      <c r="T1080" t="s">
        <v>28</v>
      </c>
      <c r="U1080" t="s">
        <v>2490</v>
      </c>
      <c r="V1080" t="s">
        <v>596</v>
      </c>
      <c r="W1080" t="s">
        <v>2490</v>
      </c>
      <c r="X1080" t="s">
        <v>4</v>
      </c>
    </row>
    <row r="1081" spans="1:24" x14ac:dyDescent="0.25">
      <c r="A1081" s="211" t="s">
        <v>1427</v>
      </c>
      <c r="B1081" s="226">
        <v>421</v>
      </c>
      <c r="C1081" s="221">
        <v>1963</v>
      </c>
      <c r="D1081" s="228" t="s">
        <v>28</v>
      </c>
      <c r="E1081" s="228" t="s">
        <v>596</v>
      </c>
      <c r="F1081" s="229" t="s">
        <v>4</v>
      </c>
      <c r="H1081" t="str">
        <f t="shared" si="64"/>
        <v>1963</v>
      </c>
      <c r="I1081" s="36" t="s">
        <v>2490</v>
      </c>
      <c r="J1081" t="str">
        <f t="shared" si="65"/>
        <v>Feminino</v>
      </c>
      <c r="K1081" s="36" t="s">
        <v>2490</v>
      </c>
      <c r="L1081" t="str">
        <f t="shared" si="66"/>
        <v>2o kyu e acima</v>
      </c>
      <c r="M1081" s="36" t="s">
        <v>2490</v>
      </c>
      <c r="N1081" t="str">
        <f t="shared" si="67"/>
        <v>KUMITE</v>
      </c>
      <c r="R1081" t="s">
        <v>2446</v>
      </c>
      <c r="S1081" t="s">
        <v>2490</v>
      </c>
      <c r="T1081" t="s">
        <v>28</v>
      </c>
      <c r="U1081" t="s">
        <v>2490</v>
      </c>
      <c r="V1081" t="s">
        <v>596</v>
      </c>
      <c r="W1081" t="s">
        <v>2490</v>
      </c>
      <c r="X1081" t="s">
        <v>4</v>
      </c>
    </row>
    <row r="1082" spans="1:24" x14ac:dyDescent="0.25">
      <c r="A1082" s="211" t="s">
        <v>1428</v>
      </c>
      <c r="B1082" s="226">
        <v>421</v>
      </c>
      <c r="C1082" s="221">
        <v>1964</v>
      </c>
      <c r="D1082" s="228" t="s">
        <v>28</v>
      </c>
      <c r="E1082" s="228" t="s">
        <v>596</v>
      </c>
      <c r="F1082" s="229" t="s">
        <v>4</v>
      </c>
      <c r="H1082" t="str">
        <f t="shared" si="64"/>
        <v>1964</v>
      </c>
      <c r="I1082" s="36" t="s">
        <v>2490</v>
      </c>
      <c r="J1082" t="str">
        <f t="shared" si="65"/>
        <v>Feminino</v>
      </c>
      <c r="K1082" s="36" t="s">
        <v>2490</v>
      </c>
      <c r="L1082" t="str">
        <f t="shared" si="66"/>
        <v>2o kyu e acima</v>
      </c>
      <c r="M1082" s="36" t="s">
        <v>2490</v>
      </c>
      <c r="N1082" t="str">
        <f t="shared" si="67"/>
        <v>KUMITE</v>
      </c>
      <c r="R1082" t="s">
        <v>2447</v>
      </c>
      <c r="S1082" t="s">
        <v>2490</v>
      </c>
      <c r="T1082" t="s">
        <v>28</v>
      </c>
      <c r="U1082" t="s">
        <v>2490</v>
      </c>
      <c r="V1082" t="s">
        <v>596</v>
      </c>
      <c r="W1082" t="s">
        <v>2490</v>
      </c>
      <c r="X1082" t="s">
        <v>4</v>
      </c>
    </row>
    <row r="1083" spans="1:24" x14ac:dyDescent="0.25">
      <c r="A1083" s="211" t="s">
        <v>1429</v>
      </c>
      <c r="B1083" s="226">
        <v>421</v>
      </c>
      <c r="C1083" s="221">
        <v>1965</v>
      </c>
      <c r="D1083" s="228" t="s">
        <v>28</v>
      </c>
      <c r="E1083" s="228" t="s">
        <v>596</v>
      </c>
      <c r="F1083" s="229" t="s">
        <v>4</v>
      </c>
      <c r="H1083" t="str">
        <f t="shared" si="64"/>
        <v>1965</v>
      </c>
      <c r="I1083" s="36" t="s">
        <v>2490</v>
      </c>
      <c r="J1083" t="str">
        <f t="shared" si="65"/>
        <v>Feminino</v>
      </c>
      <c r="K1083" s="36" t="s">
        <v>2490</v>
      </c>
      <c r="L1083" t="str">
        <f t="shared" si="66"/>
        <v>2o kyu e acima</v>
      </c>
      <c r="M1083" s="36" t="s">
        <v>2490</v>
      </c>
      <c r="N1083" t="str">
        <f t="shared" si="67"/>
        <v>KUMITE</v>
      </c>
      <c r="R1083" t="s">
        <v>2448</v>
      </c>
      <c r="S1083" t="s">
        <v>2490</v>
      </c>
      <c r="T1083" t="s">
        <v>28</v>
      </c>
      <c r="U1083" t="s">
        <v>2490</v>
      </c>
      <c r="V1083" t="s">
        <v>596</v>
      </c>
      <c r="W1083" t="s">
        <v>2490</v>
      </c>
      <c r="X1083" t="s">
        <v>4</v>
      </c>
    </row>
    <row r="1084" spans="1:24" x14ac:dyDescent="0.25">
      <c r="A1084" s="211" t="s">
        <v>1430</v>
      </c>
      <c r="B1084" s="226">
        <v>421</v>
      </c>
      <c r="C1084" s="221">
        <v>1966</v>
      </c>
      <c r="D1084" s="228" t="s">
        <v>28</v>
      </c>
      <c r="E1084" s="228" t="s">
        <v>596</v>
      </c>
      <c r="F1084" s="229" t="s">
        <v>4</v>
      </c>
      <c r="H1084" t="str">
        <f t="shared" si="64"/>
        <v>1966</v>
      </c>
      <c r="I1084" s="36" t="s">
        <v>2490</v>
      </c>
      <c r="J1084" t="str">
        <f t="shared" si="65"/>
        <v>Feminino</v>
      </c>
      <c r="K1084" s="36" t="s">
        <v>2490</v>
      </c>
      <c r="L1084" t="str">
        <f t="shared" si="66"/>
        <v>2o kyu e acima</v>
      </c>
      <c r="M1084" s="36" t="s">
        <v>2490</v>
      </c>
      <c r="N1084" t="str">
        <f t="shared" si="67"/>
        <v>KUMITE</v>
      </c>
      <c r="R1084" t="s">
        <v>2449</v>
      </c>
      <c r="S1084" t="s">
        <v>2490</v>
      </c>
      <c r="T1084" t="s">
        <v>28</v>
      </c>
      <c r="U1084" t="s">
        <v>2490</v>
      </c>
      <c r="V1084" t="s">
        <v>596</v>
      </c>
      <c r="W1084" t="s">
        <v>2490</v>
      </c>
      <c r="X1084" t="s">
        <v>4</v>
      </c>
    </row>
    <row r="1085" spans="1:24" x14ac:dyDescent="0.25">
      <c r="A1085" s="211" t="s">
        <v>1431</v>
      </c>
      <c r="B1085" s="226">
        <v>421</v>
      </c>
      <c r="C1085" s="221">
        <v>1967</v>
      </c>
      <c r="D1085" s="228" t="s">
        <v>28</v>
      </c>
      <c r="E1085" s="228" t="s">
        <v>596</v>
      </c>
      <c r="F1085" s="229" t="s">
        <v>4</v>
      </c>
      <c r="H1085" t="str">
        <f t="shared" si="64"/>
        <v>1967</v>
      </c>
      <c r="I1085" s="36" t="s">
        <v>2490</v>
      </c>
      <c r="J1085" t="str">
        <f t="shared" si="65"/>
        <v>Feminino</v>
      </c>
      <c r="K1085" s="36" t="s">
        <v>2490</v>
      </c>
      <c r="L1085" t="str">
        <f t="shared" si="66"/>
        <v>2o kyu e acima</v>
      </c>
      <c r="M1085" s="36" t="s">
        <v>2490</v>
      </c>
      <c r="N1085" t="str">
        <f t="shared" si="67"/>
        <v>KUMITE</v>
      </c>
      <c r="R1085" t="s">
        <v>2450</v>
      </c>
      <c r="S1085" t="s">
        <v>2490</v>
      </c>
      <c r="T1085" t="s">
        <v>28</v>
      </c>
      <c r="U1085" t="s">
        <v>2490</v>
      </c>
      <c r="V1085" t="s">
        <v>596</v>
      </c>
      <c r="W1085" t="s">
        <v>2490</v>
      </c>
      <c r="X1085" t="s">
        <v>4</v>
      </c>
    </row>
    <row r="1086" spans="1:24" x14ac:dyDescent="0.25">
      <c r="A1086" s="211" t="s">
        <v>1432</v>
      </c>
      <c r="B1086" s="226">
        <v>421</v>
      </c>
      <c r="C1086" s="221">
        <v>1968</v>
      </c>
      <c r="D1086" s="228" t="s">
        <v>28</v>
      </c>
      <c r="E1086" s="228" t="s">
        <v>596</v>
      </c>
      <c r="F1086" s="229" t="s">
        <v>4</v>
      </c>
      <c r="H1086" t="str">
        <f t="shared" si="64"/>
        <v>1968</v>
      </c>
      <c r="I1086" s="36" t="s">
        <v>2490</v>
      </c>
      <c r="J1086" t="str">
        <f t="shared" si="65"/>
        <v>Feminino</v>
      </c>
      <c r="K1086" s="36" t="s">
        <v>2490</v>
      </c>
      <c r="L1086" t="str">
        <f t="shared" si="66"/>
        <v>2o kyu e acima</v>
      </c>
      <c r="M1086" s="36" t="s">
        <v>2490</v>
      </c>
      <c r="N1086" t="str">
        <f t="shared" si="67"/>
        <v>KUMITE</v>
      </c>
      <c r="R1086" t="s">
        <v>2451</v>
      </c>
      <c r="S1086" t="s">
        <v>2490</v>
      </c>
      <c r="T1086" t="s">
        <v>28</v>
      </c>
      <c r="U1086" t="s">
        <v>2490</v>
      </c>
      <c r="V1086" t="s">
        <v>596</v>
      </c>
      <c r="W1086" t="s">
        <v>2490</v>
      </c>
      <c r="X1086" t="s">
        <v>4</v>
      </c>
    </row>
    <row r="1087" spans="1:24" x14ac:dyDescent="0.25">
      <c r="A1087" s="211" t="s">
        <v>1446</v>
      </c>
      <c r="B1087" s="226">
        <v>421</v>
      </c>
      <c r="C1087" s="221">
        <v>1969</v>
      </c>
      <c r="D1087" s="228" t="s">
        <v>28</v>
      </c>
      <c r="E1087" s="228" t="s">
        <v>596</v>
      </c>
      <c r="F1087" s="229" t="s">
        <v>4</v>
      </c>
      <c r="H1087" t="str">
        <f t="shared" si="64"/>
        <v>1969</v>
      </c>
      <c r="I1087" s="36" t="s">
        <v>2490</v>
      </c>
      <c r="J1087" t="str">
        <f t="shared" si="65"/>
        <v>Feminino</v>
      </c>
      <c r="K1087" s="36" t="s">
        <v>2490</v>
      </c>
      <c r="L1087" t="str">
        <f t="shared" si="66"/>
        <v>2o kyu e acima</v>
      </c>
      <c r="M1087" s="36" t="s">
        <v>2490</v>
      </c>
      <c r="N1087" t="str">
        <f t="shared" si="67"/>
        <v>KUMITE</v>
      </c>
      <c r="R1087" t="s">
        <v>2452</v>
      </c>
      <c r="S1087" t="s">
        <v>2490</v>
      </c>
      <c r="T1087" t="s">
        <v>28</v>
      </c>
      <c r="U1087" t="s">
        <v>2490</v>
      </c>
      <c r="V1087" t="s">
        <v>596</v>
      </c>
      <c r="W1087" t="s">
        <v>2490</v>
      </c>
      <c r="X1087" t="s">
        <v>4</v>
      </c>
    </row>
    <row r="1088" spans="1:24" x14ac:dyDescent="0.25">
      <c r="A1088" s="211" t="s">
        <v>2518</v>
      </c>
      <c r="B1088" s="226">
        <v>421</v>
      </c>
      <c r="C1088" s="221">
        <v>1970</v>
      </c>
      <c r="D1088" s="228" t="s">
        <v>28</v>
      </c>
      <c r="E1088" s="228" t="s">
        <v>596</v>
      </c>
      <c r="F1088" s="229" t="s">
        <v>4</v>
      </c>
      <c r="H1088" t="str">
        <f t="shared" si="64"/>
        <v>1970</v>
      </c>
      <c r="I1088" s="36" t="s">
        <v>2490</v>
      </c>
      <c r="J1088" t="str">
        <f t="shared" si="65"/>
        <v>Feminino</v>
      </c>
      <c r="K1088" s="36" t="s">
        <v>2490</v>
      </c>
      <c r="L1088" t="str">
        <f t="shared" si="66"/>
        <v>2o kyu e acima</v>
      </c>
      <c r="M1088" s="36" t="s">
        <v>2490</v>
      </c>
      <c r="N1088" t="str">
        <f t="shared" si="67"/>
        <v>KUMITE</v>
      </c>
      <c r="R1088" t="s">
        <v>2453</v>
      </c>
      <c r="S1088" t="s">
        <v>2490</v>
      </c>
      <c r="T1088" t="s">
        <v>28</v>
      </c>
      <c r="U1088" t="s">
        <v>2490</v>
      </c>
      <c r="V1088" t="s">
        <v>596</v>
      </c>
      <c r="W1088" t="s">
        <v>2490</v>
      </c>
      <c r="X1088" t="s">
        <v>4</v>
      </c>
    </row>
    <row r="1089" spans="1:24" x14ac:dyDescent="0.25">
      <c r="A1089" s="211" t="s">
        <v>2562</v>
      </c>
      <c r="B1089" s="226">
        <v>421</v>
      </c>
      <c r="C1089" s="221">
        <v>1971</v>
      </c>
      <c r="D1089" s="228" t="s">
        <v>28</v>
      </c>
      <c r="E1089" s="228" t="s">
        <v>596</v>
      </c>
      <c r="F1089" s="229" t="s">
        <v>4</v>
      </c>
      <c r="H1089" t="str">
        <f t="shared" si="64"/>
        <v>1971</v>
      </c>
      <c r="I1089" s="36" t="s">
        <v>2490</v>
      </c>
      <c r="J1089" t="str">
        <f t="shared" si="65"/>
        <v>Feminino</v>
      </c>
      <c r="K1089" s="36" t="s">
        <v>2490</v>
      </c>
      <c r="L1089" t="str">
        <f t="shared" si="66"/>
        <v>2o kyu e acima</v>
      </c>
      <c r="M1089" s="36" t="s">
        <v>2490</v>
      </c>
      <c r="N1089" t="str">
        <f t="shared" si="67"/>
        <v>KUMITE</v>
      </c>
      <c r="R1089" t="s">
        <v>2434</v>
      </c>
      <c r="S1089" t="s">
        <v>2490</v>
      </c>
      <c r="T1089" t="s">
        <v>28</v>
      </c>
      <c r="U1089" t="s">
        <v>2490</v>
      </c>
      <c r="V1089" t="s">
        <v>596</v>
      </c>
      <c r="W1089" t="s">
        <v>2490</v>
      </c>
      <c r="X1089" t="s">
        <v>4</v>
      </c>
    </row>
    <row r="1090" spans="1:24" x14ac:dyDescent="0.25">
      <c r="A1090" s="211" t="s">
        <v>1390</v>
      </c>
      <c r="B1090" s="230">
        <v>421</v>
      </c>
      <c r="C1090" s="221">
        <v>1926</v>
      </c>
      <c r="D1090" s="231" t="s">
        <v>28</v>
      </c>
      <c r="E1090" s="231" t="s">
        <v>596</v>
      </c>
      <c r="F1090" s="232" t="s">
        <v>4</v>
      </c>
      <c r="H1090" t="str">
        <f t="shared" si="64"/>
        <v>1926</v>
      </c>
      <c r="I1090" s="36" t="s">
        <v>2490</v>
      </c>
      <c r="J1090" t="str">
        <f t="shared" si="65"/>
        <v>Feminino</v>
      </c>
      <c r="K1090" s="36" t="s">
        <v>2490</v>
      </c>
      <c r="L1090" t="str">
        <f t="shared" si="66"/>
        <v>2o kyu e acima</v>
      </c>
      <c r="M1090" s="36" t="s">
        <v>2490</v>
      </c>
      <c r="N1090" t="str">
        <f t="shared" si="67"/>
        <v>KUMITE</v>
      </c>
      <c r="R1090" t="s">
        <v>2455</v>
      </c>
      <c r="S1090" t="s">
        <v>2490</v>
      </c>
      <c r="T1090" t="s">
        <v>28</v>
      </c>
      <c r="U1090" t="s">
        <v>2490</v>
      </c>
      <c r="V1090" t="s">
        <v>596</v>
      </c>
      <c r="W1090" t="s">
        <v>2490</v>
      </c>
      <c r="X1090" t="s">
        <v>4</v>
      </c>
    </row>
    <row r="1091" spans="1:24" x14ac:dyDescent="0.25">
      <c r="A1091" s="211" t="s">
        <v>1391</v>
      </c>
      <c r="B1091" s="230">
        <v>421</v>
      </c>
      <c r="C1091" s="221">
        <v>1927</v>
      </c>
      <c r="D1091" s="231" t="s">
        <v>28</v>
      </c>
      <c r="E1091" s="231" t="s">
        <v>596</v>
      </c>
      <c r="F1091" s="232" t="s">
        <v>4</v>
      </c>
      <c r="H1091" t="str">
        <f t="shared" si="64"/>
        <v>1927</v>
      </c>
      <c r="I1091" s="36" t="s">
        <v>2490</v>
      </c>
      <c r="J1091" t="str">
        <f t="shared" si="65"/>
        <v>Feminino</v>
      </c>
      <c r="K1091" s="36" t="s">
        <v>2490</v>
      </c>
      <c r="L1091" t="str">
        <f t="shared" si="66"/>
        <v>2o kyu e acima</v>
      </c>
      <c r="M1091" s="36" t="s">
        <v>2490</v>
      </c>
      <c r="N1091" t="str">
        <f t="shared" si="67"/>
        <v>KUMITE</v>
      </c>
      <c r="R1091" t="s">
        <v>2456</v>
      </c>
      <c r="S1091" t="s">
        <v>2490</v>
      </c>
      <c r="T1091" t="s">
        <v>28</v>
      </c>
      <c r="U1091" t="s">
        <v>2490</v>
      </c>
      <c r="V1091" t="s">
        <v>596</v>
      </c>
      <c r="W1091" t="s">
        <v>2490</v>
      </c>
      <c r="X1091" t="s">
        <v>4</v>
      </c>
    </row>
    <row r="1092" spans="1:24" x14ac:dyDescent="0.25">
      <c r="A1092" s="211" t="s">
        <v>1392</v>
      </c>
      <c r="B1092" s="230">
        <v>421</v>
      </c>
      <c r="C1092" s="221">
        <v>1928</v>
      </c>
      <c r="D1092" s="231" t="s">
        <v>28</v>
      </c>
      <c r="E1092" s="231" t="s">
        <v>596</v>
      </c>
      <c r="F1092" s="232" t="s">
        <v>4</v>
      </c>
      <c r="H1092" t="str">
        <f t="shared" ref="H1092:H1155" si="68">_xlfn.CONCAT(C1092)</f>
        <v>1928</v>
      </c>
      <c r="I1092" s="36" t="s">
        <v>2490</v>
      </c>
      <c r="J1092" t="str">
        <f t="shared" ref="J1092:J1155" si="69">_xlfn.CONCAT(D1092)</f>
        <v>Feminino</v>
      </c>
      <c r="K1092" s="36" t="s">
        <v>2490</v>
      </c>
      <c r="L1092" t="str">
        <f t="shared" ref="L1092:L1155" si="70">_xlfn.CONCAT(E1092)</f>
        <v>2o kyu e acima</v>
      </c>
      <c r="M1092" s="36" t="s">
        <v>2490</v>
      </c>
      <c r="N1092" t="str">
        <f t="shared" ref="N1092:N1155" si="71">_xlfn.CONCAT(F1092)</f>
        <v>KUMITE</v>
      </c>
      <c r="R1092" t="s">
        <v>2457</v>
      </c>
      <c r="S1092" t="s">
        <v>2490</v>
      </c>
      <c r="T1092" t="s">
        <v>28</v>
      </c>
      <c r="U1092" t="s">
        <v>2490</v>
      </c>
      <c r="V1092" t="s">
        <v>596</v>
      </c>
      <c r="W1092" t="s">
        <v>2490</v>
      </c>
      <c r="X1092" t="s">
        <v>4</v>
      </c>
    </row>
    <row r="1093" spans="1:24" x14ac:dyDescent="0.25">
      <c r="A1093" s="211" t="s">
        <v>1393</v>
      </c>
      <c r="B1093" s="230">
        <v>421</v>
      </c>
      <c r="C1093" s="221">
        <v>1929</v>
      </c>
      <c r="D1093" s="231" t="s">
        <v>28</v>
      </c>
      <c r="E1093" s="231" t="s">
        <v>596</v>
      </c>
      <c r="F1093" s="232" t="s">
        <v>4</v>
      </c>
      <c r="H1093" t="str">
        <f t="shared" si="68"/>
        <v>1929</v>
      </c>
      <c r="I1093" s="36" t="s">
        <v>2490</v>
      </c>
      <c r="J1093" t="str">
        <f t="shared" si="69"/>
        <v>Feminino</v>
      </c>
      <c r="K1093" s="36" t="s">
        <v>2490</v>
      </c>
      <c r="L1093" t="str">
        <f t="shared" si="70"/>
        <v>2o kyu e acima</v>
      </c>
      <c r="M1093" s="36" t="s">
        <v>2490</v>
      </c>
      <c r="N1093" t="str">
        <f t="shared" si="71"/>
        <v>KUMITE</v>
      </c>
      <c r="R1093" t="s">
        <v>2458</v>
      </c>
      <c r="S1093" t="s">
        <v>2490</v>
      </c>
      <c r="T1093" t="s">
        <v>28</v>
      </c>
      <c r="U1093" t="s">
        <v>2490</v>
      </c>
      <c r="V1093" t="s">
        <v>596</v>
      </c>
      <c r="W1093" t="s">
        <v>2490</v>
      </c>
      <c r="X1093" t="s">
        <v>4</v>
      </c>
    </row>
    <row r="1094" spans="1:24" x14ac:dyDescent="0.25">
      <c r="A1094" s="211" t="s">
        <v>1394</v>
      </c>
      <c r="B1094" s="230">
        <v>421</v>
      </c>
      <c r="C1094" s="221">
        <v>1930</v>
      </c>
      <c r="D1094" s="231" t="s">
        <v>28</v>
      </c>
      <c r="E1094" s="231" t="s">
        <v>596</v>
      </c>
      <c r="F1094" s="232" t="s">
        <v>4</v>
      </c>
      <c r="H1094" t="str">
        <f t="shared" si="68"/>
        <v>1930</v>
      </c>
      <c r="I1094" s="36" t="s">
        <v>2490</v>
      </c>
      <c r="J1094" t="str">
        <f t="shared" si="69"/>
        <v>Feminino</v>
      </c>
      <c r="K1094" s="36" t="s">
        <v>2490</v>
      </c>
      <c r="L1094" t="str">
        <f t="shared" si="70"/>
        <v>2o kyu e acima</v>
      </c>
      <c r="M1094" s="36" t="s">
        <v>2490</v>
      </c>
      <c r="N1094" t="str">
        <f t="shared" si="71"/>
        <v>KUMITE</v>
      </c>
      <c r="R1094" t="s">
        <v>2459</v>
      </c>
      <c r="S1094" t="s">
        <v>2490</v>
      </c>
      <c r="T1094" t="s">
        <v>28</v>
      </c>
      <c r="U1094" t="s">
        <v>2490</v>
      </c>
      <c r="V1094" t="s">
        <v>596</v>
      </c>
      <c r="W1094" t="s">
        <v>2490</v>
      </c>
      <c r="X1094" t="s">
        <v>4</v>
      </c>
    </row>
    <row r="1095" spans="1:24" x14ac:dyDescent="0.25">
      <c r="A1095" s="211" t="s">
        <v>1395</v>
      </c>
      <c r="B1095" s="230">
        <v>421</v>
      </c>
      <c r="C1095" s="221">
        <v>1931</v>
      </c>
      <c r="D1095" s="231" t="s">
        <v>28</v>
      </c>
      <c r="E1095" s="231" t="s">
        <v>596</v>
      </c>
      <c r="F1095" s="232" t="s">
        <v>4</v>
      </c>
      <c r="H1095" t="str">
        <f t="shared" si="68"/>
        <v>1931</v>
      </c>
      <c r="I1095" s="36" t="s">
        <v>2490</v>
      </c>
      <c r="J1095" t="str">
        <f t="shared" si="69"/>
        <v>Feminino</v>
      </c>
      <c r="K1095" s="36" t="s">
        <v>2490</v>
      </c>
      <c r="L1095" t="str">
        <f t="shared" si="70"/>
        <v>2o kyu e acima</v>
      </c>
      <c r="M1095" s="36" t="s">
        <v>2490</v>
      </c>
      <c r="N1095" t="str">
        <f t="shared" si="71"/>
        <v>KUMITE</v>
      </c>
      <c r="R1095" t="s">
        <v>2460</v>
      </c>
      <c r="S1095" t="s">
        <v>2490</v>
      </c>
      <c r="T1095" t="s">
        <v>28</v>
      </c>
      <c r="U1095" t="s">
        <v>2490</v>
      </c>
      <c r="V1095" t="s">
        <v>596</v>
      </c>
      <c r="W1095" t="s">
        <v>2490</v>
      </c>
      <c r="X1095" t="s">
        <v>4</v>
      </c>
    </row>
    <row r="1096" spans="1:24" x14ac:dyDescent="0.25">
      <c r="A1096" s="211" t="s">
        <v>1396</v>
      </c>
      <c r="B1096" s="230">
        <v>421</v>
      </c>
      <c r="C1096" s="221">
        <v>1932</v>
      </c>
      <c r="D1096" s="231" t="s">
        <v>28</v>
      </c>
      <c r="E1096" s="231" t="s">
        <v>596</v>
      </c>
      <c r="F1096" s="232" t="s">
        <v>4</v>
      </c>
      <c r="H1096" t="str">
        <f t="shared" si="68"/>
        <v>1932</v>
      </c>
      <c r="I1096" s="36" t="s">
        <v>2490</v>
      </c>
      <c r="J1096" t="str">
        <f t="shared" si="69"/>
        <v>Feminino</v>
      </c>
      <c r="K1096" s="36" t="s">
        <v>2490</v>
      </c>
      <c r="L1096" t="str">
        <f t="shared" si="70"/>
        <v>2o kyu e acima</v>
      </c>
      <c r="M1096" s="36" t="s">
        <v>2490</v>
      </c>
      <c r="N1096" t="str">
        <f t="shared" si="71"/>
        <v>KUMITE</v>
      </c>
      <c r="R1096" t="s">
        <v>2461</v>
      </c>
      <c r="S1096" t="s">
        <v>2490</v>
      </c>
      <c r="T1096" t="s">
        <v>28</v>
      </c>
      <c r="U1096" t="s">
        <v>2490</v>
      </c>
      <c r="V1096" t="s">
        <v>596</v>
      </c>
      <c r="W1096" t="s">
        <v>2490</v>
      </c>
      <c r="X1096" t="s">
        <v>4</v>
      </c>
    </row>
    <row r="1097" spans="1:24" x14ac:dyDescent="0.25">
      <c r="A1097" s="211" t="s">
        <v>1397</v>
      </c>
      <c r="B1097" s="230">
        <v>421</v>
      </c>
      <c r="C1097" s="221">
        <v>1933</v>
      </c>
      <c r="D1097" s="231" t="s">
        <v>28</v>
      </c>
      <c r="E1097" s="231" t="s">
        <v>596</v>
      </c>
      <c r="F1097" s="232" t="s">
        <v>4</v>
      </c>
      <c r="H1097" t="str">
        <f t="shared" si="68"/>
        <v>1933</v>
      </c>
      <c r="I1097" s="36" t="s">
        <v>2490</v>
      </c>
      <c r="J1097" t="str">
        <f t="shared" si="69"/>
        <v>Feminino</v>
      </c>
      <c r="K1097" s="36" t="s">
        <v>2490</v>
      </c>
      <c r="L1097" t="str">
        <f t="shared" si="70"/>
        <v>2o kyu e acima</v>
      </c>
      <c r="M1097" s="36" t="s">
        <v>2490</v>
      </c>
      <c r="N1097" t="str">
        <f t="shared" si="71"/>
        <v>KUMITE</v>
      </c>
      <c r="R1097" t="s">
        <v>2462</v>
      </c>
      <c r="S1097" t="s">
        <v>2490</v>
      </c>
      <c r="T1097" t="s">
        <v>28</v>
      </c>
      <c r="U1097" t="s">
        <v>2490</v>
      </c>
      <c r="V1097" t="s">
        <v>596</v>
      </c>
      <c r="W1097" t="s">
        <v>2490</v>
      </c>
      <c r="X1097" t="s">
        <v>4</v>
      </c>
    </row>
    <row r="1098" spans="1:24" x14ac:dyDescent="0.25">
      <c r="A1098" s="211" t="s">
        <v>1398</v>
      </c>
      <c r="B1098" s="230">
        <v>421</v>
      </c>
      <c r="C1098" s="221">
        <v>1934</v>
      </c>
      <c r="D1098" s="231" t="s">
        <v>28</v>
      </c>
      <c r="E1098" s="231" t="s">
        <v>596</v>
      </c>
      <c r="F1098" s="232" t="s">
        <v>4</v>
      </c>
      <c r="H1098" t="str">
        <f t="shared" si="68"/>
        <v>1934</v>
      </c>
      <c r="I1098" s="36" t="s">
        <v>2490</v>
      </c>
      <c r="J1098" t="str">
        <f t="shared" si="69"/>
        <v>Feminino</v>
      </c>
      <c r="K1098" s="36" t="s">
        <v>2490</v>
      </c>
      <c r="L1098" t="str">
        <f t="shared" si="70"/>
        <v>2o kyu e acima</v>
      </c>
      <c r="M1098" s="36" t="s">
        <v>2490</v>
      </c>
      <c r="N1098" t="str">
        <f t="shared" si="71"/>
        <v>KUMITE</v>
      </c>
      <c r="R1098" t="s">
        <v>2463</v>
      </c>
      <c r="S1098" t="s">
        <v>2490</v>
      </c>
      <c r="T1098" t="s">
        <v>28</v>
      </c>
      <c r="U1098" t="s">
        <v>2490</v>
      </c>
      <c r="V1098" t="s">
        <v>596</v>
      </c>
      <c r="W1098" t="s">
        <v>2490</v>
      </c>
      <c r="X1098" t="s">
        <v>4</v>
      </c>
    </row>
    <row r="1099" spans="1:24" x14ac:dyDescent="0.25">
      <c r="A1099" s="211" t="s">
        <v>1399</v>
      </c>
      <c r="B1099" s="230">
        <v>421</v>
      </c>
      <c r="C1099" s="221">
        <v>1935</v>
      </c>
      <c r="D1099" s="231" t="s">
        <v>28</v>
      </c>
      <c r="E1099" s="231" t="s">
        <v>596</v>
      </c>
      <c r="F1099" s="232" t="s">
        <v>4</v>
      </c>
      <c r="H1099" t="str">
        <f t="shared" si="68"/>
        <v>1935</v>
      </c>
      <c r="I1099" s="36" t="s">
        <v>2490</v>
      </c>
      <c r="J1099" t="str">
        <f t="shared" si="69"/>
        <v>Feminino</v>
      </c>
      <c r="K1099" s="36" t="s">
        <v>2490</v>
      </c>
      <c r="L1099" t="str">
        <f t="shared" si="70"/>
        <v>2o kyu e acima</v>
      </c>
      <c r="M1099" s="36" t="s">
        <v>2490</v>
      </c>
      <c r="N1099" t="str">
        <f t="shared" si="71"/>
        <v>KUMITE</v>
      </c>
      <c r="R1099" t="s">
        <v>2464</v>
      </c>
      <c r="S1099" t="s">
        <v>2490</v>
      </c>
      <c r="T1099" t="s">
        <v>28</v>
      </c>
      <c r="U1099" t="s">
        <v>2490</v>
      </c>
      <c r="V1099" t="s">
        <v>596</v>
      </c>
      <c r="W1099" t="s">
        <v>2490</v>
      </c>
      <c r="X1099" t="s">
        <v>4</v>
      </c>
    </row>
    <row r="1100" spans="1:24" x14ac:dyDescent="0.25">
      <c r="A1100" s="211" t="s">
        <v>1400</v>
      </c>
      <c r="B1100" s="230">
        <v>421</v>
      </c>
      <c r="C1100" s="221">
        <v>1936</v>
      </c>
      <c r="D1100" s="231" t="s">
        <v>28</v>
      </c>
      <c r="E1100" s="231" t="s">
        <v>596</v>
      </c>
      <c r="F1100" s="232" t="s">
        <v>4</v>
      </c>
      <c r="H1100" t="str">
        <f t="shared" si="68"/>
        <v>1936</v>
      </c>
      <c r="I1100" s="36" t="s">
        <v>2490</v>
      </c>
      <c r="J1100" t="str">
        <f t="shared" si="69"/>
        <v>Feminino</v>
      </c>
      <c r="K1100" s="36" t="s">
        <v>2490</v>
      </c>
      <c r="L1100" t="str">
        <f t="shared" si="70"/>
        <v>2o kyu e acima</v>
      </c>
      <c r="M1100" s="36" t="s">
        <v>2490</v>
      </c>
      <c r="N1100" t="str">
        <f t="shared" si="71"/>
        <v>KUMITE</v>
      </c>
      <c r="R1100" t="s">
        <v>2465</v>
      </c>
      <c r="S1100" t="s">
        <v>2490</v>
      </c>
      <c r="T1100" t="s">
        <v>28</v>
      </c>
      <c r="U1100" t="s">
        <v>2490</v>
      </c>
      <c r="V1100" t="s">
        <v>596</v>
      </c>
      <c r="W1100" t="s">
        <v>2490</v>
      </c>
      <c r="X1100" t="s">
        <v>4</v>
      </c>
    </row>
    <row r="1101" spans="1:24" x14ac:dyDescent="0.25">
      <c r="A1101" s="211" t="s">
        <v>1401</v>
      </c>
      <c r="B1101" s="230">
        <v>421</v>
      </c>
      <c r="C1101" s="221">
        <v>1937</v>
      </c>
      <c r="D1101" s="231" t="s">
        <v>28</v>
      </c>
      <c r="E1101" s="231" t="s">
        <v>596</v>
      </c>
      <c r="F1101" s="232" t="s">
        <v>4</v>
      </c>
      <c r="H1101" t="str">
        <f t="shared" si="68"/>
        <v>1937</v>
      </c>
      <c r="I1101" s="36" t="s">
        <v>2490</v>
      </c>
      <c r="J1101" t="str">
        <f t="shared" si="69"/>
        <v>Feminino</v>
      </c>
      <c r="K1101" s="36" t="s">
        <v>2490</v>
      </c>
      <c r="L1101" t="str">
        <f t="shared" si="70"/>
        <v>2o kyu e acima</v>
      </c>
      <c r="M1101" s="36" t="s">
        <v>2490</v>
      </c>
      <c r="N1101" t="str">
        <f t="shared" si="71"/>
        <v>KUMITE</v>
      </c>
      <c r="R1101" t="s">
        <v>2466</v>
      </c>
      <c r="S1101" t="s">
        <v>2490</v>
      </c>
      <c r="T1101" t="s">
        <v>28</v>
      </c>
      <c r="U1101" t="s">
        <v>2490</v>
      </c>
      <c r="V1101" t="s">
        <v>596</v>
      </c>
      <c r="W1101" t="s">
        <v>2490</v>
      </c>
      <c r="X1101" t="s">
        <v>4</v>
      </c>
    </row>
    <row r="1102" spans="1:24" x14ac:dyDescent="0.25">
      <c r="A1102" s="211" t="s">
        <v>1402</v>
      </c>
      <c r="B1102" s="230">
        <v>421</v>
      </c>
      <c r="C1102" s="221">
        <v>1938</v>
      </c>
      <c r="D1102" s="231" t="s">
        <v>28</v>
      </c>
      <c r="E1102" s="231" t="s">
        <v>596</v>
      </c>
      <c r="F1102" s="232" t="s">
        <v>4</v>
      </c>
      <c r="H1102" t="str">
        <f t="shared" si="68"/>
        <v>1938</v>
      </c>
      <c r="I1102" s="36" t="s">
        <v>2490</v>
      </c>
      <c r="J1102" t="str">
        <f t="shared" si="69"/>
        <v>Feminino</v>
      </c>
      <c r="K1102" s="36" t="s">
        <v>2490</v>
      </c>
      <c r="L1102" t="str">
        <f t="shared" si="70"/>
        <v>2o kyu e acima</v>
      </c>
      <c r="M1102" s="36" t="s">
        <v>2490</v>
      </c>
      <c r="N1102" t="str">
        <f t="shared" si="71"/>
        <v>KUMITE</v>
      </c>
      <c r="R1102" t="s">
        <v>2467</v>
      </c>
      <c r="S1102" t="s">
        <v>2490</v>
      </c>
      <c r="T1102" t="s">
        <v>28</v>
      </c>
      <c r="U1102" t="s">
        <v>2490</v>
      </c>
      <c r="V1102" t="s">
        <v>596</v>
      </c>
      <c r="W1102" t="s">
        <v>2490</v>
      </c>
      <c r="X1102" t="s">
        <v>4</v>
      </c>
    </row>
    <row r="1103" spans="1:24" x14ac:dyDescent="0.25">
      <c r="A1103" s="211" t="s">
        <v>1403</v>
      </c>
      <c r="B1103" s="230">
        <v>421</v>
      </c>
      <c r="C1103" s="221">
        <v>1939</v>
      </c>
      <c r="D1103" s="231" t="s">
        <v>28</v>
      </c>
      <c r="E1103" s="231" t="s">
        <v>596</v>
      </c>
      <c r="F1103" s="232" t="s">
        <v>4</v>
      </c>
      <c r="H1103" t="str">
        <f t="shared" si="68"/>
        <v>1939</v>
      </c>
      <c r="I1103" s="36" t="s">
        <v>2490</v>
      </c>
      <c r="J1103" t="str">
        <f t="shared" si="69"/>
        <v>Feminino</v>
      </c>
      <c r="K1103" s="36" t="s">
        <v>2490</v>
      </c>
      <c r="L1103" t="str">
        <f t="shared" si="70"/>
        <v>2o kyu e acima</v>
      </c>
      <c r="M1103" s="36" t="s">
        <v>2490</v>
      </c>
      <c r="N1103" t="str">
        <f t="shared" si="71"/>
        <v>KUMITE</v>
      </c>
      <c r="R1103" t="s">
        <v>2468</v>
      </c>
      <c r="S1103" t="s">
        <v>2490</v>
      </c>
      <c r="T1103" t="s">
        <v>28</v>
      </c>
      <c r="U1103" t="s">
        <v>2490</v>
      </c>
      <c r="V1103" t="s">
        <v>596</v>
      </c>
      <c r="W1103" t="s">
        <v>2490</v>
      </c>
      <c r="X1103" t="s">
        <v>4</v>
      </c>
    </row>
    <row r="1104" spans="1:24" x14ac:dyDescent="0.25">
      <c r="A1104" s="211" t="s">
        <v>1404</v>
      </c>
      <c r="B1104" s="230">
        <v>421</v>
      </c>
      <c r="C1104" s="221">
        <v>1940</v>
      </c>
      <c r="D1104" s="231" t="s">
        <v>28</v>
      </c>
      <c r="E1104" s="231" t="s">
        <v>596</v>
      </c>
      <c r="F1104" s="232" t="s">
        <v>4</v>
      </c>
      <c r="H1104" t="str">
        <f t="shared" si="68"/>
        <v>1940</v>
      </c>
      <c r="I1104" s="36" t="s">
        <v>2490</v>
      </c>
      <c r="J1104" t="str">
        <f t="shared" si="69"/>
        <v>Feminino</v>
      </c>
      <c r="K1104" s="36" t="s">
        <v>2490</v>
      </c>
      <c r="L1104" t="str">
        <f t="shared" si="70"/>
        <v>2o kyu e acima</v>
      </c>
      <c r="M1104" s="36" t="s">
        <v>2490</v>
      </c>
      <c r="N1104" t="str">
        <f t="shared" si="71"/>
        <v>KUMITE</v>
      </c>
      <c r="R1104" t="s">
        <v>2469</v>
      </c>
      <c r="S1104" t="s">
        <v>2490</v>
      </c>
      <c r="T1104" t="s">
        <v>28</v>
      </c>
      <c r="U1104" t="s">
        <v>2490</v>
      </c>
      <c r="V1104" t="s">
        <v>596</v>
      </c>
      <c r="W1104" t="s">
        <v>2490</v>
      </c>
      <c r="X1104" t="s">
        <v>4</v>
      </c>
    </row>
    <row r="1105" spans="1:24" x14ac:dyDescent="0.25">
      <c r="A1105" s="211" t="s">
        <v>1405</v>
      </c>
      <c r="B1105" s="230">
        <v>421</v>
      </c>
      <c r="C1105" s="221">
        <v>1941</v>
      </c>
      <c r="D1105" s="231" t="s">
        <v>28</v>
      </c>
      <c r="E1105" s="231" t="s">
        <v>596</v>
      </c>
      <c r="F1105" s="232" t="s">
        <v>4</v>
      </c>
      <c r="H1105" t="str">
        <f t="shared" si="68"/>
        <v>1941</v>
      </c>
      <c r="I1105" s="36" t="s">
        <v>2490</v>
      </c>
      <c r="J1105" t="str">
        <f t="shared" si="69"/>
        <v>Feminino</v>
      </c>
      <c r="K1105" s="36" t="s">
        <v>2490</v>
      </c>
      <c r="L1105" t="str">
        <f t="shared" si="70"/>
        <v>2o kyu e acima</v>
      </c>
      <c r="M1105" s="36" t="s">
        <v>2490</v>
      </c>
      <c r="N1105" t="str">
        <f t="shared" si="71"/>
        <v>KUMITE</v>
      </c>
      <c r="R1105" t="s">
        <v>2470</v>
      </c>
      <c r="S1105" t="s">
        <v>2490</v>
      </c>
      <c r="T1105" t="s">
        <v>28</v>
      </c>
      <c r="U1105" t="s">
        <v>2490</v>
      </c>
      <c r="V1105" t="s">
        <v>596</v>
      </c>
      <c r="W1105" t="s">
        <v>2490</v>
      </c>
      <c r="X1105" t="s">
        <v>4</v>
      </c>
    </row>
    <row r="1106" spans="1:24" x14ac:dyDescent="0.25">
      <c r="A1106" s="211" t="s">
        <v>1406</v>
      </c>
      <c r="B1106" s="230">
        <v>421</v>
      </c>
      <c r="C1106" s="221">
        <v>1942</v>
      </c>
      <c r="D1106" s="231" t="s">
        <v>28</v>
      </c>
      <c r="E1106" s="231" t="s">
        <v>596</v>
      </c>
      <c r="F1106" s="232" t="s">
        <v>4</v>
      </c>
      <c r="H1106" t="str">
        <f t="shared" si="68"/>
        <v>1942</v>
      </c>
      <c r="I1106" s="36" t="s">
        <v>2490</v>
      </c>
      <c r="J1106" t="str">
        <f t="shared" si="69"/>
        <v>Feminino</v>
      </c>
      <c r="K1106" s="36" t="s">
        <v>2490</v>
      </c>
      <c r="L1106" t="str">
        <f t="shared" si="70"/>
        <v>2o kyu e acima</v>
      </c>
      <c r="M1106" s="36" t="s">
        <v>2490</v>
      </c>
      <c r="N1106" t="str">
        <f t="shared" si="71"/>
        <v>KUMITE</v>
      </c>
      <c r="R1106" t="s">
        <v>2471</v>
      </c>
      <c r="S1106" t="s">
        <v>2490</v>
      </c>
      <c r="T1106" t="s">
        <v>28</v>
      </c>
      <c r="U1106" t="s">
        <v>2490</v>
      </c>
      <c r="V1106" t="s">
        <v>596</v>
      </c>
      <c r="W1106" t="s">
        <v>2490</v>
      </c>
      <c r="X1106" t="s">
        <v>4</v>
      </c>
    </row>
    <row r="1107" spans="1:24" x14ac:dyDescent="0.25">
      <c r="A1107" s="211" t="s">
        <v>1407</v>
      </c>
      <c r="B1107" s="230">
        <v>421</v>
      </c>
      <c r="C1107" s="221">
        <v>1943</v>
      </c>
      <c r="D1107" s="231" t="s">
        <v>28</v>
      </c>
      <c r="E1107" s="231" t="s">
        <v>596</v>
      </c>
      <c r="F1107" s="232" t="s">
        <v>4</v>
      </c>
      <c r="H1107" t="str">
        <f t="shared" si="68"/>
        <v>1943</v>
      </c>
      <c r="I1107" s="36" t="s">
        <v>2490</v>
      </c>
      <c r="J1107" t="str">
        <f t="shared" si="69"/>
        <v>Feminino</v>
      </c>
      <c r="K1107" s="36" t="s">
        <v>2490</v>
      </c>
      <c r="L1107" t="str">
        <f t="shared" si="70"/>
        <v>2o kyu e acima</v>
      </c>
      <c r="M1107" s="36" t="s">
        <v>2490</v>
      </c>
      <c r="N1107" t="str">
        <f t="shared" si="71"/>
        <v>KUMITE</v>
      </c>
      <c r="R1107" t="s">
        <v>2472</v>
      </c>
      <c r="S1107" t="s">
        <v>2490</v>
      </c>
      <c r="T1107" t="s">
        <v>28</v>
      </c>
      <c r="U1107" t="s">
        <v>2490</v>
      </c>
      <c r="V1107" t="s">
        <v>596</v>
      </c>
      <c r="W1107" t="s">
        <v>2490</v>
      </c>
      <c r="X1107" t="s">
        <v>4</v>
      </c>
    </row>
    <row r="1108" spans="1:24" x14ac:dyDescent="0.25">
      <c r="A1108" s="211" t="s">
        <v>1408</v>
      </c>
      <c r="B1108" s="230">
        <v>421</v>
      </c>
      <c r="C1108" s="221">
        <v>1944</v>
      </c>
      <c r="D1108" s="231" t="s">
        <v>28</v>
      </c>
      <c r="E1108" s="231" t="s">
        <v>596</v>
      </c>
      <c r="F1108" s="232" t="s">
        <v>4</v>
      </c>
      <c r="H1108" t="str">
        <f t="shared" si="68"/>
        <v>1944</v>
      </c>
      <c r="I1108" s="36" t="s">
        <v>2490</v>
      </c>
      <c r="J1108" t="str">
        <f t="shared" si="69"/>
        <v>Feminino</v>
      </c>
      <c r="K1108" s="36" t="s">
        <v>2490</v>
      </c>
      <c r="L1108" t="str">
        <f t="shared" si="70"/>
        <v>2o kyu e acima</v>
      </c>
      <c r="M1108" s="36" t="s">
        <v>2490</v>
      </c>
      <c r="N1108" t="str">
        <f t="shared" si="71"/>
        <v>KUMITE</v>
      </c>
      <c r="R1108" t="s">
        <v>2473</v>
      </c>
      <c r="S1108" t="s">
        <v>2490</v>
      </c>
      <c r="T1108" t="s">
        <v>28</v>
      </c>
      <c r="U1108" t="s">
        <v>2490</v>
      </c>
      <c r="V1108" t="s">
        <v>596</v>
      </c>
      <c r="W1108" t="s">
        <v>2490</v>
      </c>
      <c r="X1108" t="s">
        <v>4</v>
      </c>
    </row>
    <row r="1109" spans="1:24" x14ac:dyDescent="0.25">
      <c r="A1109" s="211" t="s">
        <v>1409</v>
      </c>
      <c r="B1109" s="230">
        <v>421</v>
      </c>
      <c r="C1109" s="221">
        <v>1945</v>
      </c>
      <c r="D1109" s="231" t="s">
        <v>28</v>
      </c>
      <c r="E1109" s="231" t="s">
        <v>596</v>
      </c>
      <c r="F1109" s="232" t="s">
        <v>4</v>
      </c>
      <c r="H1109" t="str">
        <f t="shared" si="68"/>
        <v>1945</v>
      </c>
      <c r="I1109" s="36" t="s">
        <v>2490</v>
      </c>
      <c r="J1109" t="str">
        <f t="shared" si="69"/>
        <v>Feminino</v>
      </c>
      <c r="K1109" s="36" t="s">
        <v>2490</v>
      </c>
      <c r="L1109" t="str">
        <f t="shared" si="70"/>
        <v>2o kyu e acima</v>
      </c>
      <c r="M1109" s="36" t="s">
        <v>2490</v>
      </c>
      <c r="N1109" t="str">
        <f t="shared" si="71"/>
        <v>KUMITE</v>
      </c>
      <c r="R1109" t="s">
        <v>2474</v>
      </c>
      <c r="S1109" t="s">
        <v>2490</v>
      </c>
      <c r="T1109" t="s">
        <v>28</v>
      </c>
      <c r="U1109" t="s">
        <v>2490</v>
      </c>
      <c r="V1109" t="s">
        <v>596</v>
      </c>
      <c r="W1109" t="s">
        <v>2490</v>
      </c>
      <c r="X1109" t="s">
        <v>4</v>
      </c>
    </row>
    <row r="1110" spans="1:24" x14ac:dyDescent="0.25">
      <c r="A1110" s="211" t="s">
        <v>1410</v>
      </c>
      <c r="B1110" s="230">
        <v>421</v>
      </c>
      <c r="C1110" s="221">
        <v>1946</v>
      </c>
      <c r="D1110" s="231" t="s">
        <v>28</v>
      </c>
      <c r="E1110" s="231" t="s">
        <v>596</v>
      </c>
      <c r="F1110" s="232" t="s">
        <v>4</v>
      </c>
      <c r="H1110" t="str">
        <f t="shared" si="68"/>
        <v>1946</v>
      </c>
      <c r="I1110" s="36" t="s">
        <v>2490</v>
      </c>
      <c r="J1110" t="str">
        <f t="shared" si="69"/>
        <v>Feminino</v>
      </c>
      <c r="K1110" s="36" t="s">
        <v>2490</v>
      </c>
      <c r="L1110" t="str">
        <f t="shared" si="70"/>
        <v>2o kyu e acima</v>
      </c>
      <c r="M1110" s="36" t="s">
        <v>2490</v>
      </c>
      <c r="N1110" t="str">
        <f t="shared" si="71"/>
        <v>KUMITE</v>
      </c>
      <c r="R1110" t="s">
        <v>2475</v>
      </c>
      <c r="S1110" t="s">
        <v>2490</v>
      </c>
      <c r="T1110" t="s">
        <v>28</v>
      </c>
      <c r="U1110" t="s">
        <v>2490</v>
      </c>
      <c r="V1110" t="s">
        <v>596</v>
      </c>
      <c r="W1110" t="s">
        <v>2490</v>
      </c>
      <c r="X1110" t="s">
        <v>4</v>
      </c>
    </row>
    <row r="1111" spans="1:24" x14ac:dyDescent="0.25">
      <c r="A1111" s="211" t="s">
        <v>1411</v>
      </c>
      <c r="B1111" s="230">
        <v>421</v>
      </c>
      <c r="C1111" s="221">
        <v>1947</v>
      </c>
      <c r="D1111" s="231" t="s">
        <v>28</v>
      </c>
      <c r="E1111" s="231" t="s">
        <v>596</v>
      </c>
      <c r="F1111" s="232" t="s">
        <v>4</v>
      </c>
      <c r="H1111" t="str">
        <f t="shared" si="68"/>
        <v>1947</v>
      </c>
      <c r="I1111" s="36" t="s">
        <v>2490</v>
      </c>
      <c r="J1111" t="str">
        <f t="shared" si="69"/>
        <v>Feminino</v>
      </c>
      <c r="K1111" s="36" t="s">
        <v>2490</v>
      </c>
      <c r="L1111" t="str">
        <f t="shared" si="70"/>
        <v>2o kyu e acima</v>
      </c>
      <c r="M1111" s="36" t="s">
        <v>2490</v>
      </c>
      <c r="N1111" t="str">
        <f t="shared" si="71"/>
        <v>KUMITE</v>
      </c>
      <c r="R1111" t="s">
        <v>2476</v>
      </c>
      <c r="S1111" t="s">
        <v>2490</v>
      </c>
      <c r="T1111" t="s">
        <v>28</v>
      </c>
      <c r="U1111" t="s">
        <v>2490</v>
      </c>
      <c r="V1111" t="s">
        <v>596</v>
      </c>
      <c r="W1111" t="s">
        <v>2490</v>
      </c>
      <c r="X1111" t="s">
        <v>4</v>
      </c>
    </row>
    <row r="1112" spans="1:24" x14ac:dyDescent="0.25">
      <c r="A1112" s="211" t="s">
        <v>1412</v>
      </c>
      <c r="B1112" s="230">
        <v>421</v>
      </c>
      <c r="C1112" s="221">
        <v>1948</v>
      </c>
      <c r="D1112" s="231" t="s">
        <v>28</v>
      </c>
      <c r="E1112" s="231" t="s">
        <v>596</v>
      </c>
      <c r="F1112" s="232" t="s">
        <v>4</v>
      </c>
      <c r="H1112" t="str">
        <f t="shared" si="68"/>
        <v>1948</v>
      </c>
      <c r="I1112" s="36" t="s">
        <v>2490</v>
      </c>
      <c r="J1112" t="str">
        <f t="shared" si="69"/>
        <v>Feminino</v>
      </c>
      <c r="K1112" s="36" t="s">
        <v>2490</v>
      </c>
      <c r="L1112" t="str">
        <f t="shared" si="70"/>
        <v>2o kyu e acima</v>
      </c>
      <c r="M1112" s="36" t="s">
        <v>2490</v>
      </c>
      <c r="N1112" t="str">
        <f t="shared" si="71"/>
        <v>KUMITE</v>
      </c>
      <c r="R1112" t="s">
        <v>2477</v>
      </c>
      <c r="S1112" t="s">
        <v>2490</v>
      </c>
      <c r="T1112" t="s">
        <v>28</v>
      </c>
      <c r="U1112" t="s">
        <v>2490</v>
      </c>
      <c r="V1112" t="s">
        <v>596</v>
      </c>
      <c r="W1112" t="s">
        <v>2490</v>
      </c>
      <c r="X1112" t="s">
        <v>4</v>
      </c>
    </row>
    <row r="1113" spans="1:24" x14ac:dyDescent="0.25">
      <c r="A1113" s="211" t="s">
        <v>1413</v>
      </c>
      <c r="B1113" s="230">
        <v>421</v>
      </c>
      <c r="C1113" s="221">
        <v>1949</v>
      </c>
      <c r="D1113" s="231" t="s">
        <v>28</v>
      </c>
      <c r="E1113" s="231" t="s">
        <v>596</v>
      </c>
      <c r="F1113" s="232" t="s">
        <v>4</v>
      </c>
      <c r="H1113" t="str">
        <f t="shared" si="68"/>
        <v>1949</v>
      </c>
      <c r="I1113" s="36" t="s">
        <v>2490</v>
      </c>
      <c r="J1113" t="str">
        <f t="shared" si="69"/>
        <v>Feminino</v>
      </c>
      <c r="K1113" s="36" t="s">
        <v>2490</v>
      </c>
      <c r="L1113" t="str">
        <f t="shared" si="70"/>
        <v>2o kyu e acima</v>
      </c>
      <c r="M1113" s="36" t="s">
        <v>2490</v>
      </c>
      <c r="N1113" t="str">
        <f t="shared" si="71"/>
        <v>KUMITE</v>
      </c>
      <c r="R1113" t="s">
        <v>2478</v>
      </c>
      <c r="S1113" t="s">
        <v>2490</v>
      </c>
      <c r="T1113" t="s">
        <v>28</v>
      </c>
      <c r="U1113" t="s">
        <v>2490</v>
      </c>
      <c r="V1113" t="s">
        <v>596</v>
      </c>
      <c r="W1113" t="s">
        <v>2490</v>
      </c>
      <c r="X1113" t="s">
        <v>4</v>
      </c>
    </row>
    <row r="1114" spans="1:24" x14ac:dyDescent="0.25">
      <c r="A1114" s="211" t="s">
        <v>1414</v>
      </c>
      <c r="B1114" s="230">
        <v>421</v>
      </c>
      <c r="C1114" s="221">
        <v>1950</v>
      </c>
      <c r="D1114" s="231" t="s">
        <v>28</v>
      </c>
      <c r="E1114" s="231" t="s">
        <v>596</v>
      </c>
      <c r="F1114" s="232" t="s">
        <v>4</v>
      </c>
      <c r="H1114" t="str">
        <f t="shared" si="68"/>
        <v>1950</v>
      </c>
      <c r="I1114" s="36" t="s">
        <v>2490</v>
      </c>
      <c r="J1114" t="str">
        <f t="shared" si="69"/>
        <v>Feminino</v>
      </c>
      <c r="K1114" s="36" t="s">
        <v>2490</v>
      </c>
      <c r="L1114" t="str">
        <f t="shared" si="70"/>
        <v>2o kyu e acima</v>
      </c>
      <c r="M1114" s="36" t="s">
        <v>2490</v>
      </c>
      <c r="N1114" t="str">
        <f t="shared" si="71"/>
        <v>KUMITE</v>
      </c>
      <c r="R1114" t="s">
        <v>2479</v>
      </c>
      <c r="S1114" t="s">
        <v>2490</v>
      </c>
      <c r="T1114" t="s">
        <v>28</v>
      </c>
      <c r="U1114" t="s">
        <v>2490</v>
      </c>
      <c r="V1114" t="s">
        <v>596</v>
      </c>
      <c r="W1114" t="s">
        <v>2490</v>
      </c>
      <c r="X1114" t="s">
        <v>4</v>
      </c>
    </row>
    <row r="1115" spans="1:24" x14ac:dyDescent="0.25">
      <c r="A1115" s="211" t="s">
        <v>1415</v>
      </c>
      <c r="B1115" s="230">
        <v>421</v>
      </c>
      <c r="C1115" s="221">
        <v>1951</v>
      </c>
      <c r="D1115" s="231" t="s">
        <v>28</v>
      </c>
      <c r="E1115" s="231" t="s">
        <v>596</v>
      </c>
      <c r="F1115" s="232" t="s">
        <v>4</v>
      </c>
      <c r="H1115" t="str">
        <f t="shared" si="68"/>
        <v>1951</v>
      </c>
      <c r="I1115" s="36" t="s">
        <v>2490</v>
      </c>
      <c r="J1115" t="str">
        <f t="shared" si="69"/>
        <v>Feminino</v>
      </c>
      <c r="K1115" s="36" t="s">
        <v>2490</v>
      </c>
      <c r="L1115" t="str">
        <f t="shared" si="70"/>
        <v>2o kyu e acima</v>
      </c>
      <c r="M1115" s="36" t="s">
        <v>2490</v>
      </c>
      <c r="N1115" t="str">
        <f t="shared" si="71"/>
        <v>KUMITE</v>
      </c>
      <c r="R1115" t="s">
        <v>2480</v>
      </c>
      <c r="S1115" t="s">
        <v>2490</v>
      </c>
      <c r="T1115" t="s">
        <v>28</v>
      </c>
      <c r="U1115" t="s">
        <v>2490</v>
      </c>
      <c r="V1115" t="s">
        <v>596</v>
      </c>
      <c r="W1115" t="s">
        <v>2490</v>
      </c>
      <c r="X1115" t="s">
        <v>4</v>
      </c>
    </row>
    <row r="1116" spans="1:24" x14ac:dyDescent="0.25">
      <c r="A1116" s="211" t="s">
        <v>1416</v>
      </c>
      <c r="B1116" s="230">
        <v>421</v>
      </c>
      <c r="C1116" s="221">
        <v>1952</v>
      </c>
      <c r="D1116" s="231" t="s">
        <v>28</v>
      </c>
      <c r="E1116" s="231" t="s">
        <v>596</v>
      </c>
      <c r="F1116" s="232" t="s">
        <v>4</v>
      </c>
      <c r="H1116" t="str">
        <f t="shared" si="68"/>
        <v>1952</v>
      </c>
      <c r="I1116" s="36" t="s">
        <v>2490</v>
      </c>
      <c r="J1116" t="str">
        <f t="shared" si="69"/>
        <v>Feminino</v>
      </c>
      <c r="K1116" s="36" t="s">
        <v>2490</v>
      </c>
      <c r="L1116" t="str">
        <f t="shared" si="70"/>
        <v>2o kyu e acima</v>
      </c>
      <c r="M1116" s="36" t="s">
        <v>2490</v>
      </c>
      <c r="N1116" t="str">
        <f t="shared" si="71"/>
        <v>KUMITE</v>
      </c>
      <c r="R1116" t="s">
        <v>2481</v>
      </c>
      <c r="S1116" t="s">
        <v>2490</v>
      </c>
      <c r="T1116" t="s">
        <v>28</v>
      </c>
      <c r="U1116" t="s">
        <v>2490</v>
      </c>
      <c r="V1116" t="s">
        <v>596</v>
      </c>
      <c r="W1116" t="s">
        <v>2490</v>
      </c>
      <c r="X1116" t="s">
        <v>4</v>
      </c>
    </row>
    <row r="1117" spans="1:24" x14ac:dyDescent="0.25">
      <c r="A1117" s="211" t="s">
        <v>1417</v>
      </c>
      <c r="B1117" s="230">
        <v>421</v>
      </c>
      <c r="C1117" s="221">
        <v>1953</v>
      </c>
      <c r="D1117" s="231" t="s">
        <v>28</v>
      </c>
      <c r="E1117" s="231" t="s">
        <v>596</v>
      </c>
      <c r="F1117" s="232" t="s">
        <v>4</v>
      </c>
      <c r="H1117" t="str">
        <f t="shared" si="68"/>
        <v>1953</v>
      </c>
      <c r="I1117" s="36" t="s">
        <v>2490</v>
      </c>
      <c r="J1117" t="str">
        <f t="shared" si="69"/>
        <v>Feminino</v>
      </c>
      <c r="K1117" s="36" t="s">
        <v>2490</v>
      </c>
      <c r="L1117" t="str">
        <f t="shared" si="70"/>
        <v>2o kyu e acima</v>
      </c>
      <c r="M1117" s="36" t="s">
        <v>2490</v>
      </c>
      <c r="N1117" t="str">
        <f t="shared" si="71"/>
        <v>KUMITE</v>
      </c>
      <c r="R1117" t="s">
        <v>2482</v>
      </c>
      <c r="S1117" t="s">
        <v>2490</v>
      </c>
      <c r="T1117" t="s">
        <v>28</v>
      </c>
      <c r="U1117" t="s">
        <v>2490</v>
      </c>
      <c r="V1117" t="s">
        <v>596</v>
      </c>
      <c r="W1117" t="s">
        <v>2490</v>
      </c>
      <c r="X1117" t="s">
        <v>4</v>
      </c>
    </row>
    <row r="1118" spans="1:24" x14ac:dyDescent="0.25">
      <c r="A1118" s="211" t="s">
        <v>1418</v>
      </c>
      <c r="B1118" s="230">
        <v>421</v>
      </c>
      <c r="C1118" s="221">
        <v>1954</v>
      </c>
      <c r="D1118" s="231" t="s">
        <v>28</v>
      </c>
      <c r="E1118" s="231" t="s">
        <v>596</v>
      </c>
      <c r="F1118" s="232" t="s">
        <v>4</v>
      </c>
      <c r="H1118" t="str">
        <f t="shared" si="68"/>
        <v>1954</v>
      </c>
      <c r="I1118" s="36" t="s">
        <v>2490</v>
      </c>
      <c r="J1118" t="str">
        <f t="shared" si="69"/>
        <v>Feminino</v>
      </c>
      <c r="K1118" s="36" t="s">
        <v>2490</v>
      </c>
      <c r="L1118" t="str">
        <f t="shared" si="70"/>
        <v>2o kyu e acima</v>
      </c>
      <c r="M1118" s="36" t="s">
        <v>2490</v>
      </c>
      <c r="N1118" t="str">
        <f t="shared" si="71"/>
        <v>KUMITE</v>
      </c>
      <c r="R1118" t="s">
        <v>2483</v>
      </c>
      <c r="S1118" t="s">
        <v>2490</v>
      </c>
      <c r="T1118" t="s">
        <v>28</v>
      </c>
      <c r="U1118" t="s">
        <v>2490</v>
      </c>
      <c r="V1118" t="s">
        <v>596</v>
      </c>
      <c r="W1118" t="s">
        <v>2490</v>
      </c>
      <c r="X1118" t="s">
        <v>4</v>
      </c>
    </row>
    <row r="1119" spans="1:24" x14ac:dyDescent="0.25">
      <c r="A1119" s="211" t="s">
        <v>1419</v>
      </c>
      <c r="B1119" s="230">
        <v>421</v>
      </c>
      <c r="C1119" s="221">
        <v>1955</v>
      </c>
      <c r="D1119" s="231" t="s">
        <v>28</v>
      </c>
      <c r="E1119" s="231" t="s">
        <v>596</v>
      </c>
      <c r="F1119" s="232" t="s">
        <v>4</v>
      </c>
      <c r="H1119" t="str">
        <f t="shared" si="68"/>
        <v>1955</v>
      </c>
      <c r="I1119" s="36" t="s">
        <v>2490</v>
      </c>
      <c r="J1119" t="str">
        <f t="shared" si="69"/>
        <v>Feminino</v>
      </c>
      <c r="K1119" s="36" t="s">
        <v>2490</v>
      </c>
      <c r="L1119" t="str">
        <f t="shared" si="70"/>
        <v>2o kyu e acima</v>
      </c>
      <c r="M1119" s="36" t="s">
        <v>2490</v>
      </c>
      <c r="N1119" t="str">
        <f t="shared" si="71"/>
        <v>KUMITE</v>
      </c>
      <c r="R1119" t="s">
        <v>2484</v>
      </c>
      <c r="S1119" t="s">
        <v>2490</v>
      </c>
      <c r="T1119" t="s">
        <v>28</v>
      </c>
      <c r="U1119" t="s">
        <v>2490</v>
      </c>
      <c r="V1119" t="s">
        <v>596</v>
      </c>
      <c r="W1119" t="s">
        <v>2490</v>
      </c>
      <c r="X1119" t="s">
        <v>4</v>
      </c>
    </row>
    <row r="1120" spans="1:24" x14ac:dyDescent="0.25">
      <c r="A1120" s="211" t="s">
        <v>1420</v>
      </c>
      <c r="B1120" s="230">
        <v>421</v>
      </c>
      <c r="C1120" s="221">
        <v>1956</v>
      </c>
      <c r="D1120" s="231" t="s">
        <v>28</v>
      </c>
      <c r="E1120" s="231" t="s">
        <v>596</v>
      </c>
      <c r="F1120" s="232" t="s">
        <v>4</v>
      </c>
      <c r="H1120" t="str">
        <f t="shared" si="68"/>
        <v>1956</v>
      </c>
      <c r="I1120" s="36" t="s">
        <v>2490</v>
      </c>
      <c r="J1120" t="str">
        <f t="shared" si="69"/>
        <v>Feminino</v>
      </c>
      <c r="K1120" s="36" t="s">
        <v>2490</v>
      </c>
      <c r="L1120" t="str">
        <f t="shared" si="70"/>
        <v>2o kyu e acima</v>
      </c>
      <c r="M1120" s="36" t="s">
        <v>2490</v>
      </c>
      <c r="N1120" t="str">
        <f t="shared" si="71"/>
        <v>KUMITE</v>
      </c>
      <c r="R1120" t="s">
        <v>2485</v>
      </c>
      <c r="S1120" t="s">
        <v>2490</v>
      </c>
      <c r="T1120" t="s">
        <v>28</v>
      </c>
      <c r="U1120" t="s">
        <v>2490</v>
      </c>
      <c r="V1120" t="s">
        <v>596</v>
      </c>
      <c r="W1120" t="s">
        <v>2490</v>
      </c>
      <c r="X1120" t="s">
        <v>4</v>
      </c>
    </row>
    <row r="1121" spans="1:24" x14ac:dyDescent="0.25">
      <c r="A1121" s="211" t="s">
        <v>1421</v>
      </c>
      <c r="B1121" s="230">
        <v>421</v>
      </c>
      <c r="C1121" s="221">
        <v>1957</v>
      </c>
      <c r="D1121" s="231" t="s">
        <v>28</v>
      </c>
      <c r="E1121" s="231" t="s">
        <v>596</v>
      </c>
      <c r="F1121" s="232" t="s">
        <v>4</v>
      </c>
      <c r="H1121" t="str">
        <f t="shared" si="68"/>
        <v>1957</v>
      </c>
      <c r="I1121" s="36" t="s">
        <v>2490</v>
      </c>
      <c r="J1121" t="str">
        <f t="shared" si="69"/>
        <v>Feminino</v>
      </c>
      <c r="K1121" s="36" t="s">
        <v>2490</v>
      </c>
      <c r="L1121" t="str">
        <f t="shared" si="70"/>
        <v>2o kyu e acima</v>
      </c>
      <c r="M1121" s="36" t="s">
        <v>2490</v>
      </c>
      <c r="N1121" t="str">
        <f t="shared" si="71"/>
        <v>KUMITE</v>
      </c>
      <c r="R1121" t="s">
        <v>2486</v>
      </c>
      <c r="S1121" t="s">
        <v>2490</v>
      </c>
      <c r="T1121" t="s">
        <v>28</v>
      </c>
      <c r="U1121" t="s">
        <v>2490</v>
      </c>
      <c r="V1121" t="s">
        <v>596</v>
      </c>
      <c r="W1121" t="s">
        <v>2490</v>
      </c>
      <c r="X1121" t="s">
        <v>4</v>
      </c>
    </row>
    <row r="1122" spans="1:24" x14ac:dyDescent="0.25">
      <c r="A1122" s="211" t="s">
        <v>1422</v>
      </c>
      <c r="B1122" s="230">
        <v>421</v>
      </c>
      <c r="C1122" s="221">
        <v>1958</v>
      </c>
      <c r="D1122" s="231" t="s">
        <v>28</v>
      </c>
      <c r="E1122" s="231" t="s">
        <v>596</v>
      </c>
      <c r="F1122" s="232" t="s">
        <v>4</v>
      </c>
      <c r="H1122" t="str">
        <f t="shared" si="68"/>
        <v>1958</v>
      </c>
      <c r="I1122" s="36" t="s">
        <v>2490</v>
      </c>
      <c r="J1122" t="str">
        <f t="shared" si="69"/>
        <v>Feminino</v>
      </c>
      <c r="K1122" s="36" t="s">
        <v>2490</v>
      </c>
      <c r="L1122" t="str">
        <f t="shared" si="70"/>
        <v>2o kyu e acima</v>
      </c>
      <c r="M1122" s="36" t="s">
        <v>2490</v>
      </c>
      <c r="N1122" t="str">
        <f t="shared" si="71"/>
        <v>KUMITE</v>
      </c>
      <c r="R1122" t="s">
        <v>2487</v>
      </c>
      <c r="S1122" t="s">
        <v>2490</v>
      </c>
      <c r="T1122" t="s">
        <v>28</v>
      </c>
      <c r="U1122" t="s">
        <v>2490</v>
      </c>
      <c r="V1122" t="s">
        <v>596</v>
      </c>
      <c r="W1122" t="s">
        <v>2490</v>
      </c>
      <c r="X1122" t="s">
        <v>4</v>
      </c>
    </row>
    <row r="1123" spans="1:24" x14ac:dyDescent="0.25">
      <c r="A1123" s="211" t="s">
        <v>1423</v>
      </c>
      <c r="B1123" s="230">
        <v>421</v>
      </c>
      <c r="C1123" s="221">
        <v>1959</v>
      </c>
      <c r="D1123" s="231" t="s">
        <v>28</v>
      </c>
      <c r="E1123" s="231" t="s">
        <v>596</v>
      </c>
      <c r="F1123" s="232" t="s">
        <v>4</v>
      </c>
      <c r="H1123" t="str">
        <f t="shared" si="68"/>
        <v>1959</v>
      </c>
      <c r="I1123" s="36" t="s">
        <v>2490</v>
      </c>
      <c r="J1123" t="str">
        <f t="shared" si="69"/>
        <v>Feminino</v>
      </c>
      <c r="K1123" s="36" t="s">
        <v>2490</v>
      </c>
      <c r="L1123" t="str">
        <f t="shared" si="70"/>
        <v>2o kyu e acima</v>
      </c>
      <c r="M1123" s="36" t="s">
        <v>2490</v>
      </c>
      <c r="N1123" t="str">
        <f t="shared" si="71"/>
        <v>KUMITE</v>
      </c>
      <c r="R1123" t="s">
        <v>2488</v>
      </c>
      <c r="S1123" t="s">
        <v>2490</v>
      </c>
      <c r="T1123" t="s">
        <v>28</v>
      </c>
      <c r="U1123" t="s">
        <v>2490</v>
      </c>
      <c r="V1123" t="s">
        <v>596</v>
      </c>
      <c r="W1123" t="s">
        <v>2490</v>
      </c>
      <c r="X1123" t="s">
        <v>4</v>
      </c>
    </row>
    <row r="1124" spans="1:24" x14ac:dyDescent="0.25">
      <c r="A1124" s="211" t="s">
        <v>1424</v>
      </c>
      <c r="B1124" s="230">
        <v>421</v>
      </c>
      <c r="C1124" s="221">
        <v>1960</v>
      </c>
      <c r="D1124" s="231" t="s">
        <v>28</v>
      </c>
      <c r="E1124" s="231" t="s">
        <v>596</v>
      </c>
      <c r="F1124" s="232" t="s">
        <v>4</v>
      </c>
      <c r="H1124" t="str">
        <f t="shared" si="68"/>
        <v>1960</v>
      </c>
      <c r="I1124" s="36" t="s">
        <v>2490</v>
      </c>
      <c r="J1124" t="str">
        <f t="shared" si="69"/>
        <v>Feminino</v>
      </c>
      <c r="K1124" s="36" t="s">
        <v>2490</v>
      </c>
      <c r="L1124" t="str">
        <f t="shared" si="70"/>
        <v>2o kyu e acima</v>
      </c>
      <c r="M1124" s="36" t="s">
        <v>2490</v>
      </c>
      <c r="N1124" t="str">
        <f t="shared" si="71"/>
        <v>KUMITE</v>
      </c>
      <c r="R1124" t="s">
        <v>2489</v>
      </c>
      <c r="S1124" t="s">
        <v>2490</v>
      </c>
      <c r="T1124" t="s">
        <v>28</v>
      </c>
      <c r="U1124" t="s">
        <v>2490</v>
      </c>
      <c r="V1124" t="s">
        <v>596</v>
      </c>
      <c r="W1124" t="s">
        <v>2490</v>
      </c>
      <c r="X1124" t="s">
        <v>4</v>
      </c>
    </row>
    <row r="1125" spans="1:24" x14ac:dyDescent="0.25">
      <c r="A1125" s="211" t="s">
        <v>1425</v>
      </c>
      <c r="B1125" s="230">
        <v>421</v>
      </c>
      <c r="C1125" s="221">
        <v>1961</v>
      </c>
      <c r="D1125" s="231" t="s">
        <v>28</v>
      </c>
      <c r="E1125" s="231" t="s">
        <v>596</v>
      </c>
      <c r="F1125" s="232" t="s">
        <v>4</v>
      </c>
      <c r="H1125" t="str">
        <f t="shared" si="68"/>
        <v>1961</v>
      </c>
      <c r="I1125" s="36" t="s">
        <v>2490</v>
      </c>
      <c r="J1125" t="str">
        <f t="shared" si="69"/>
        <v>Feminino</v>
      </c>
      <c r="K1125" s="36" t="s">
        <v>2490</v>
      </c>
      <c r="L1125" t="str">
        <f t="shared" si="70"/>
        <v>2o kyu e acima</v>
      </c>
      <c r="M1125" s="36" t="s">
        <v>2490</v>
      </c>
      <c r="N1125" t="str">
        <f t="shared" si="71"/>
        <v>KUMITE</v>
      </c>
      <c r="R1125" t="s">
        <v>2444</v>
      </c>
      <c r="S1125" t="s">
        <v>2490</v>
      </c>
      <c r="T1125" t="s">
        <v>28</v>
      </c>
      <c r="U1125" t="s">
        <v>2490</v>
      </c>
      <c r="V1125" t="s">
        <v>596</v>
      </c>
      <c r="W1125" t="s">
        <v>2490</v>
      </c>
      <c r="X1125" t="s">
        <v>4</v>
      </c>
    </row>
    <row r="1126" spans="1:24" x14ac:dyDescent="0.25">
      <c r="A1126" s="211" t="s">
        <v>1426</v>
      </c>
      <c r="B1126" s="230">
        <v>421</v>
      </c>
      <c r="C1126" s="221">
        <v>1962</v>
      </c>
      <c r="D1126" s="231" t="s">
        <v>28</v>
      </c>
      <c r="E1126" s="231" t="s">
        <v>596</v>
      </c>
      <c r="F1126" s="232" t="s">
        <v>4</v>
      </c>
      <c r="H1126" t="str">
        <f t="shared" si="68"/>
        <v>1962</v>
      </c>
      <c r="I1126" s="36" t="s">
        <v>2490</v>
      </c>
      <c r="J1126" t="str">
        <f t="shared" si="69"/>
        <v>Feminino</v>
      </c>
      <c r="K1126" s="36" t="s">
        <v>2490</v>
      </c>
      <c r="L1126" t="str">
        <f t="shared" si="70"/>
        <v>2o kyu e acima</v>
      </c>
      <c r="M1126" s="36" t="s">
        <v>2490</v>
      </c>
      <c r="N1126" t="str">
        <f t="shared" si="71"/>
        <v>KUMITE</v>
      </c>
      <c r="R1126" t="s">
        <v>2445</v>
      </c>
      <c r="S1126" t="s">
        <v>2490</v>
      </c>
      <c r="T1126" t="s">
        <v>28</v>
      </c>
      <c r="U1126" t="s">
        <v>2490</v>
      </c>
      <c r="V1126" t="s">
        <v>596</v>
      </c>
      <c r="W1126" t="s">
        <v>2490</v>
      </c>
      <c r="X1126" t="s">
        <v>4</v>
      </c>
    </row>
    <row r="1127" spans="1:24" x14ac:dyDescent="0.25">
      <c r="A1127" s="211" t="s">
        <v>1427</v>
      </c>
      <c r="B1127" s="230">
        <v>421</v>
      </c>
      <c r="C1127" s="221">
        <v>1963</v>
      </c>
      <c r="D1127" s="231" t="s">
        <v>28</v>
      </c>
      <c r="E1127" s="231" t="s">
        <v>596</v>
      </c>
      <c r="F1127" s="232" t="s">
        <v>4</v>
      </c>
      <c r="H1127" t="str">
        <f t="shared" si="68"/>
        <v>1963</v>
      </c>
      <c r="I1127" s="36" t="s">
        <v>2490</v>
      </c>
      <c r="J1127" t="str">
        <f t="shared" si="69"/>
        <v>Feminino</v>
      </c>
      <c r="K1127" s="36" t="s">
        <v>2490</v>
      </c>
      <c r="L1127" t="str">
        <f t="shared" si="70"/>
        <v>2o kyu e acima</v>
      </c>
      <c r="M1127" s="36" t="s">
        <v>2490</v>
      </c>
      <c r="N1127" t="str">
        <f t="shared" si="71"/>
        <v>KUMITE</v>
      </c>
      <c r="R1127" t="s">
        <v>2446</v>
      </c>
      <c r="S1127" t="s">
        <v>2490</v>
      </c>
      <c r="T1127" t="s">
        <v>28</v>
      </c>
      <c r="U1127" t="s">
        <v>2490</v>
      </c>
      <c r="V1127" t="s">
        <v>596</v>
      </c>
      <c r="W1127" t="s">
        <v>2490</v>
      </c>
      <c r="X1127" t="s">
        <v>4</v>
      </c>
    </row>
    <row r="1128" spans="1:24" x14ac:dyDescent="0.25">
      <c r="A1128" s="211" t="s">
        <v>1428</v>
      </c>
      <c r="B1128" s="230">
        <v>421</v>
      </c>
      <c r="C1128" s="221">
        <v>1964</v>
      </c>
      <c r="D1128" s="231" t="s">
        <v>28</v>
      </c>
      <c r="E1128" s="231" t="s">
        <v>596</v>
      </c>
      <c r="F1128" s="232" t="s">
        <v>4</v>
      </c>
      <c r="H1128" t="str">
        <f t="shared" si="68"/>
        <v>1964</v>
      </c>
      <c r="I1128" s="36" t="s">
        <v>2490</v>
      </c>
      <c r="J1128" t="str">
        <f t="shared" si="69"/>
        <v>Feminino</v>
      </c>
      <c r="K1128" s="36" t="s">
        <v>2490</v>
      </c>
      <c r="L1128" t="str">
        <f t="shared" si="70"/>
        <v>2o kyu e acima</v>
      </c>
      <c r="M1128" s="36" t="s">
        <v>2490</v>
      </c>
      <c r="N1128" t="str">
        <f t="shared" si="71"/>
        <v>KUMITE</v>
      </c>
      <c r="R1128" t="s">
        <v>2447</v>
      </c>
      <c r="S1128" t="s">
        <v>2490</v>
      </c>
      <c r="T1128" t="s">
        <v>28</v>
      </c>
      <c r="U1128" t="s">
        <v>2490</v>
      </c>
      <c r="V1128" t="s">
        <v>596</v>
      </c>
      <c r="W1128" t="s">
        <v>2490</v>
      </c>
      <c r="X1128" t="s">
        <v>4</v>
      </c>
    </row>
    <row r="1129" spans="1:24" x14ac:dyDescent="0.25">
      <c r="A1129" s="211" t="s">
        <v>1429</v>
      </c>
      <c r="B1129" s="230">
        <v>421</v>
      </c>
      <c r="C1129" s="221">
        <v>1965</v>
      </c>
      <c r="D1129" s="231" t="s">
        <v>28</v>
      </c>
      <c r="E1129" s="231" t="s">
        <v>596</v>
      </c>
      <c r="F1129" s="232" t="s">
        <v>4</v>
      </c>
      <c r="H1129" t="str">
        <f t="shared" si="68"/>
        <v>1965</v>
      </c>
      <c r="I1129" s="36" t="s">
        <v>2490</v>
      </c>
      <c r="J1129" t="str">
        <f t="shared" si="69"/>
        <v>Feminino</v>
      </c>
      <c r="K1129" s="36" t="s">
        <v>2490</v>
      </c>
      <c r="L1129" t="str">
        <f t="shared" si="70"/>
        <v>2o kyu e acima</v>
      </c>
      <c r="M1129" s="36" t="s">
        <v>2490</v>
      </c>
      <c r="N1129" t="str">
        <f t="shared" si="71"/>
        <v>KUMITE</v>
      </c>
      <c r="R1129" t="s">
        <v>2448</v>
      </c>
      <c r="S1129" t="s">
        <v>2490</v>
      </c>
      <c r="T1129" t="s">
        <v>28</v>
      </c>
      <c r="U1129" t="s">
        <v>2490</v>
      </c>
      <c r="V1129" t="s">
        <v>596</v>
      </c>
      <c r="W1129" t="s">
        <v>2490</v>
      </c>
      <c r="X1129" t="s">
        <v>4</v>
      </c>
    </row>
    <row r="1130" spans="1:24" x14ac:dyDescent="0.25">
      <c r="A1130" s="211" t="s">
        <v>1430</v>
      </c>
      <c r="B1130" s="230">
        <v>421</v>
      </c>
      <c r="C1130" s="221">
        <v>1966</v>
      </c>
      <c r="D1130" s="231" t="s">
        <v>28</v>
      </c>
      <c r="E1130" s="231" t="s">
        <v>596</v>
      </c>
      <c r="F1130" s="232" t="s">
        <v>4</v>
      </c>
      <c r="H1130" t="str">
        <f t="shared" si="68"/>
        <v>1966</v>
      </c>
      <c r="I1130" s="36" t="s">
        <v>2490</v>
      </c>
      <c r="J1130" t="str">
        <f t="shared" si="69"/>
        <v>Feminino</v>
      </c>
      <c r="K1130" s="36" t="s">
        <v>2490</v>
      </c>
      <c r="L1130" t="str">
        <f t="shared" si="70"/>
        <v>2o kyu e acima</v>
      </c>
      <c r="M1130" s="36" t="s">
        <v>2490</v>
      </c>
      <c r="N1130" t="str">
        <f t="shared" si="71"/>
        <v>KUMITE</v>
      </c>
      <c r="R1130" t="s">
        <v>2449</v>
      </c>
      <c r="S1130" t="s">
        <v>2490</v>
      </c>
      <c r="T1130" t="s">
        <v>28</v>
      </c>
      <c r="U1130" t="s">
        <v>2490</v>
      </c>
      <c r="V1130" t="s">
        <v>596</v>
      </c>
      <c r="W1130" t="s">
        <v>2490</v>
      </c>
      <c r="X1130" t="s">
        <v>4</v>
      </c>
    </row>
    <row r="1131" spans="1:24" x14ac:dyDescent="0.25">
      <c r="A1131" s="211" t="s">
        <v>1431</v>
      </c>
      <c r="B1131" s="230">
        <v>421</v>
      </c>
      <c r="C1131" s="221">
        <v>1967</v>
      </c>
      <c r="D1131" s="231" t="s">
        <v>28</v>
      </c>
      <c r="E1131" s="231" t="s">
        <v>596</v>
      </c>
      <c r="F1131" s="232" t="s">
        <v>4</v>
      </c>
      <c r="H1131" t="str">
        <f t="shared" si="68"/>
        <v>1967</v>
      </c>
      <c r="I1131" s="36" t="s">
        <v>2490</v>
      </c>
      <c r="J1131" t="str">
        <f t="shared" si="69"/>
        <v>Feminino</v>
      </c>
      <c r="K1131" s="36" t="s">
        <v>2490</v>
      </c>
      <c r="L1131" t="str">
        <f t="shared" si="70"/>
        <v>2o kyu e acima</v>
      </c>
      <c r="M1131" s="36" t="s">
        <v>2490</v>
      </c>
      <c r="N1131" t="str">
        <f t="shared" si="71"/>
        <v>KUMITE</v>
      </c>
      <c r="R1131" t="s">
        <v>2450</v>
      </c>
      <c r="S1131" t="s">
        <v>2490</v>
      </c>
      <c r="T1131" t="s">
        <v>28</v>
      </c>
      <c r="U1131" t="s">
        <v>2490</v>
      </c>
      <c r="V1131" t="s">
        <v>596</v>
      </c>
      <c r="W1131" t="s">
        <v>2490</v>
      </c>
      <c r="X1131" t="s">
        <v>4</v>
      </c>
    </row>
    <row r="1132" spans="1:24" x14ac:dyDescent="0.25">
      <c r="A1132" s="211" t="s">
        <v>1432</v>
      </c>
      <c r="B1132" s="230">
        <v>421</v>
      </c>
      <c r="C1132" s="221">
        <v>1968</v>
      </c>
      <c r="D1132" s="231" t="s">
        <v>28</v>
      </c>
      <c r="E1132" s="231" t="s">
        <v>596</v>
      </c>
      <c r="F1132" s="232" t="s">
        <v>4</v>
      </c>
      <c r="H1132" t="str">
        <f t="shared" si="68"/>
        <v>1968</v>
      </c>
      <c r="I1132" s="36" t="s">
        <v>2490</v>
      </c>
      <c r="J1132" t="str">
        <f t="shared" si="69"/>
        <v>Feminino</v>
      </c>
      <c r="K1132" s="36" t="s">
        <v>2490</v>
      </c>
      <c r="L1132" t="str">
        <f t="shared" si="70"/>
        <v>2o kyu e acima</v>
      </c>
      <c r="M1132" s="36" t="s">
        <v>2490</v>
      </c>
      <c r="N1132" t="str">
        <f t="shared" si="71"/>
        <v>KUMITE</v>
      </c>
      <c r="R1132" t="s">
        <v>2451</v>
      </c>
      <c r="S1132" t="s">
        <v>2490</v>
      </c>
      <c r="T1132" t="s">
        <v>28</v>
      </c>
      <c r="U1132" t="s">
        <v>2490</v>
      </c>
      <c r="V1132" t="s">
        <v>596</v>
      </c>
      <c r="W1132" t="s">
        <v>2490</v>
      </c>
      <c r="X1132" t="s">
        <v>4</v>
      </c>
    </row>
    <row r="1133" spans="1:24" x14ac:dyDescent="0.25">
      <c r="A1133" s="211" t="s">
        <v>1446</v>
      </c>
      <c r="B1133" s="230">
        <v>421</v>
      </c>
      <c r="C1133" s="221">
        <v>1969</v>
      </c>
      <c r="D1133" s="231" t="s">
        <v>28</v>
      </c>
      <c r="E1133" s="231" t="s">
        <v>596</v>
      </c>
      <c r="F1133" s="232" t="s">
        <v>4</v>
      </c>
      <c r="H1133" t="str">
        <f t="shared" si="68"/>
        <v>1969</v>
      </c>
      <c r="I1133" s="36" t="s">
        <v>2490</v>
      </c>
      <c r="J1133" t="str">
        <f t="shared" si="69"/>
        <v>Feminino</v>
      </c>
      <c r="K1133" s="36" t="s">
        <v>2490</v>
      </c>
      <c r="L1133" t="str">
        <f t="shared" si="70"/>
        <v>2o kyu e acima</v>
      </c>
      <c r="M1133" s="36" t="s">
        <v>2490</v>
      </c>
      <c r="N1133" t="str">
        <f t="shared" si="71"/>
        <v>KUMITE</v>
      </c>
      <c r="R1133" t="s">
        <v>2452</v>
      </c>
      <c r="S1133" t="s">
        <v>2490</v>
      </c>
      <c r="T1133" t="s">
        <v>28</v>
      </c>
      <c r="U1133" t="s">
        <v>2490</v>
      </c>
      <c r="V1133" t="s">
        <v>596</v>
      </c>
      <c r="W1133" t="s">
        <v>2490</v>
      </c>
      <c r="X1133" t="s">
        <v>4</v>
      </c>
    </row>
    <row r="1134" spans="1:24" x14ac:dyDescent="0.25">
      <c r="A1134" s="211" t="s">
        <v>2518</v>
      </c>
      <c r="B1134" s="230">
        <v>421</v>
      </c>
      <c r="C1134" s="221">
        <v>1970</v>
      </c>
      <c r="D1134" s="231" t="s">
        <v>28</v>
      </c>
      <c r="E1134" s="231" t="s">
        <v>596</v>
      </c>
      <c r="F1134" s="232" t="s">
        <v>4</v>
      </c>
      <c r="H1134" t="str">
        <f t="shared" si="68"/>
        <v>1970</v>
      </c>
      <c r="I1134" s="36" t="s">
        <v>2490</v>
      </c>
      <c r="J1134" t="str">
        <f t="shared" si="69"/>
        <v>Feminino</v>
      </c>
      <c r="K1134" s="36" t="s">
        <v>2490</v>
      </c>
      <c r="L1134" t="str">
        <f t="shared" si="70"/>
        <v>2o kyu e acima</v>
      </c>
      <c r="M1134" s="36" t="s">
        <v>2490</v>
      </c>
      <c r="N1134" t="str">
        <f t="shared" si="71"/>
        <v>KUMITE</v>
      </c>
      <c r="R1134" t="s">
        <v>2453</v>
      </c>
      <c r="S1134" t="s">
        <v>2490</v>
      </c>
      <c r="T1134" t="s">
        <v>28</v>
      </c>
      <c r="U1134" t="s">
        <v>2490</v>
      </c>
      <c r="V1134" t="s">
        <v>596</v>
      </c>
      <c r="W1134" t="s">
        <v>2490</v>
      </c>
      <c r="X1134" t="s">
        <v>4</v>
      </c>
    </row>
    <row r="1135" spans="1:24" x14ac:dyDescent="0.25">
      <c r="A1135" s="211" t="s">
        <v>2562</v>
      </c>
      <c r="B1135" s="230">
        <v>421</v>
      </c>
      <c r="C1135" s="221">
        <v>1971</v>
      </c>
      <c r="D1135" s="231" t="s">
        <v>28</v>
      </c>
      <c r="E1135" s="231" t="s">
        <v>596</v>
      </c>
      <c r="F1135" s="232" t="s">
        <v>4</v>
      </c>
      <c r="H1135" t="str">
        <f t="shared" si="68"/>
        <v>1971</v>
      </c>
      <c r="I1135" s="36" t="s">
        <v>2490</v>
      </c>
      <c r="J1135" t="str">
        <f t="shared" si="69"/>
        <v>Feminino</v>
      </c>
      <c r="K1135" s="36" t="s">
        <v>2490</v>
      </c>
      <c r="L1135" t="str">
        <f t="shared" si="70"/>
        <v>2o kyu e acima</v>
      </c>
      <c r="M1135" s="36" t="s">
        <v>2490</v>
      </c>
      <c r="N1135" t="str">
        <f t="shared" si="71"/>
        <v>KUMITE</v>
      </c>
      <c r="R1135" t="s">
        <v>2434</v>
      </c>
      <c r="S1135" t="s">
        <v>2490</v>
      </c>
      <c r="T1135" t="s">
        <v>28</v>
      </c>
      <c r="U1135" t="s">
        <v>2490</v>
      </c>
      <c r="V1135" t="s">
        <v>596</v>
      </c>
      <c r="W1135" t="s">
        <v>2490</v>
      </c>
      <c r="X1135" t="s">
        <v>4</v>
      </c>
    </row>
    <row r="1136" spans="1:24" x14ac:dyDescent="0.25">
      <c r="A1136" s="211" t="s">
        <v>1390</v>
      </c>
      <c r="B1136" s="230">
        <v>421</v>
      </c>
      <c r="C1136" s="221">
        <v>1926</v>
      </c>
      <c r="D1136" s="231" t="s">
        <v>28</v>
      </c>
      <c r="E1136" s="231" t="s">
        <v>596</v>
      </c>
      <c r="F1136" s="232" t="s">
        <v>4</v>
      </c>
      <c r="H1136" t="str">
        <f t="shared" si="68"/>
        <v>1926</v>
      </c>
      <c r="I1136" s="36" t="s">
        <v>2490</v>
      </c>
      <c r="J1136" t="str">
        <f t="shared" si="69"/>
        <v>Feminino</v>
      </c>
      <c r="K1136" s="36" t="s">
        <v>2490</v>
      </c>
      <c r="L1136" t="str">
        <f t="shared" si="70"/>
        <v>2o kyu e acima</v>
      </c>
      <c r="M1136" s="36" t="s">
        <v>2490</v>
      </c>
      <c r="N1136" t="str">
        <f t="shared" si="71"/>
        <v>KUMITE</v>
      </c>
      <c r="R1136" t="s">
        <v>2455</v>
      </c>
      <c r="S1136" t="s">
        <v>2490</v>
      </c>
      <c r="T1136" t="s">
        <v>28</v>
      </c>
      <c r="U1136" t="s">
        <v>2490</v>
      </c>
      <c r="V1136" t="s">
        <v>596</v>
      </c>
      <c r="W1136" t="s">
        <v>2490</v>
      </c>
      <c r="X1136" t="s">
        <v>4</v>
      </c>
    </row>
    <row r="1137" spans="1:24" x14ac:dyDescent="0.25">
      <c r="A1137" s="211" t="s">
        <v>1391</v>
      </c>
      <c r="B1137" s="226">
        <v>421</v>
      </c>
      <c r="C1137" s="221">
        <v>1927</v>
      </c>
      <c r="D1137" s="228" t="s">
        <v>28</v>
      </c>
      <c r="E1137" s="228" t="s">
        <v>596</v>
      </c>
      <c r="F1137" s="229" t="s">
        <v>4</v>
      </c>
      <c r="H1137" t="str">
        <f t="shared" si="68"/>
        <v>1927</v>
      </c>
      <c r="I1137" s="36" t="s">
        <v>2490</v>
      </c>
      <c r="J1137" t="str">
        <f t="shared" si="69"/>
        <v>Feminino</v>
      </c>
      <c r="K1137" s="36" t="s">
        <v>2490</v>
      </c>
      <c r="L1137" t="str">
        <f t="shared" si="70"/>
        <v>2o kyu e acima</v>
      </c>
      <c r="M1137" s="36" t="s">
        <v>2490</v>
      </c>
      <c r="N1137" t="str">
        <f t="shared" si="71"/>
        <v>KUMITE</v>
      </c>
      <c r="R1137" t="s">
        <v>2456</v>
      </c>
      <c r="S1137" t="s">
        <v>2490</v>
      </c>
      <c r="T1137" t="s">
        <v>28</v>
      </c>
      <c r="U1137" t="s">
        <v>2490</v>
      </c>
      <c r="V1137" t="s">
        <v>596</v>
      </c>
      <c r="W1137" t="s">
        <v>2490</v>
      </c>
      <c r="X1137" t="s">
        <v>4</v>
      </c>
    </row>
    <row r="1138" spans="1:24" x14ac:dyDescent="0.25">
      <c r="A1138" s="211" t="s">
        <v>1392</v>
      </c>
      <c r="B1138" s="226">
        <v>421</v>
      </c>
      <c r="C1138" s="221">
        <v>1928</v>
      </c>
      <c r="D1138" s="228" t="s">
        <v>28</v>
      </c>
      <c r="E1138" s="228" t="s">
        <v>596</v>
      </c>
      <c r="F1138" s="229" t="s">
        <v>4</v>
      </c>
      <c r="H1138" t="str">
        <f t="shared" si="68"/>
        <v>1928</v>
      </c>
      <c r="I1138" s="36" t="s">
        <v>2490</v>
      </c>
      <c r="J1138" t="str">
        <f t="shared" si="69"/>
        <v>Feminino</v>
      </c>
      <c r="K1138" s="36" t="s">
        <v>2490</v>
      </c>
      <c r="L1138" t="str">
        <f t="shared" si="70"/>
        <v>2o kyu e acima</v>
      </c>
      <c r="M1138" s="36" t="s">
        <v>2490</v>
      </c>
      <c r="N1138" t="str">
        <f t="shared" si="71"/>
        <v>KUMITE</v>
      </c>
      <c r="R1138" t="s">
        <v>2457</v>
      </c>
      <c r="S1138" t="s">
        <v>2490</v>
      </c>
      <c r="T1138" t="s">
        <v>28</v>
      </c>
      <c r="U1138" t="s">
        <v>2490</v>
      </c>
      <c r="V1138" t="s">
        <v>596</v>
      </c>
      <c r="W1138" t="s">
        <v>2490</v>
      </c>
      <c r="X1138" t="s">
        <v>4</v>
      </c>
    </row>
    <row r="1139" spans="1:24" x14ac:dyDescent="0.25">
      <c r="A1139" s="211" t="s">
        <v>1393</v>
      </c>
      <c r="B1139" s="226">
        <v>421</v>
      </c>
      <c r="C1139" s="221">
        <v>1929</v>
      </c>
      <c r="D1139" s="228" t="s">
        <v>28</v>
      </c>
      <c r="E1139" s="228" t="s">
        <v>596</v>
      </c>
      <c r="F1139" s="229" t="s">
        <v>4</v>
      </c>
      <c r="H1139" t="str">
        <f t="shared" si="68"/>
        <v>1929</v>
      </c>
      <c r="I1139" s="36" t="s">
        <v>2490</v>
      </c>
      <c r="J1139" t="str">
        <f t="shared" si="69"/>
        <v>Feminino</v>
      </c>
      <c r="K1139" s="36" t="s">
        <v>2490</v>
      </c>
      <c r="L1139" t="str">
        <f t="shared" si="70"/>
        <v>2o kyu e acima</v>
      </c>
      <c r="M1139" s="36" t="s">
        <v>2490</v>
      </c>
      <c r="N1139" t="str">
        <f t="shared" si="71"/>
        <v>KUMITE</v>
      </c>
      <c r="R1139" t="s">
        <v>2458</v>
      </c>
      <c r="S1139" t="s">
        <v>2490</v>
      </c>
      <c r="T1139" t="s">
        <v>28</v>
      </c>
      <c r="U1139" t="s">
        <v>2490</v>
      </c>
      <c r="V1139" t="s">
        <v>596</v>
      </c>
      <c r="W1139" t="s">
        <v>2490</v>
      </c>
      <c r="X1139" t="s">
        <v>4</v>
      </c>
    </row>
    <row r="1140" spans="1:24" x14ac:dyDescent="0.25">
      <c r="A1140" s="211" t="s">
        <v>1394</v>
      </c>
      <c r="B1140" s="226">
        <v>421</v>
      </c>
      <c r="C1140" s="221">
        <v>1930</v>
      </c>
      <c r="D1140" s="228" t="s">
        <v>28</v>
      </c>
      <c r="E1140" s="228" t="s">
        <v>596</v>
      </c>
      <c r="F1140" s="229" t="s">
        <v>4</v>
      </c>
      <c r="H1140" t="str">
        <f t="shared" si="68"/>
        <v>1930</v>
      </c>
      <c r="I1140" s="36" t="s">
        <v>2490</v>
      </c>
      <c r="J1140" t="str">
        <f t="shared" si="69"/>
        <v>Feminino</v>
      </c>
      <c r="K1140" s="36" t="s">
        <v>2490</v>
      </c>
      <c r="L1140" t="str">
        <f t="shared" si="70"/>
        <v>2o kyu e acima</v>
      </c>
      <c r="M1140" s="36" t="s">
        <v>2490</v>
      </c>
      <c r="N1140" t="str">
        <f t="shared" si="71"/>
        <v>KUMITE</v>
      </c>
      <c r="R1140" t="s">
        <v>2459</v>
      </c>
      <c r="S1140" t="s">
        <v>2490</v>
      </c>
      <c r="T1140" t="s">
        <v>28</v>
      </c>
      <c r="U1140" t="s">
        <v>2490</v>
      </c>
      <c r="V1140" t="s">
        <v>596</v>
      </c>
      <c r="W1140" t="s">
        <v>2490</v>
      </c>
      <c r="X1140" t="s">
        <v>4</v>
      </c>
    </row>
    <row r="1141" spans="1:24" x14ac:dyDescent="0.25">
      <c r="A1141" s="211" t="s">
        <v>1395</v>
      </c>
      <c r="B1141" s="226">
        <v>421</v>
      </c>
      <c r="C1141" s="221">
        <v>1931</v>
      </c>
      <c r="D1141" s="228" t="s">
        <v>28</v>
      </c>
      <c r="E1141" s="228" t="s">
        <v>596</v>
      </c>
      <c r="F1141" s="229" t="s">
        <v>4</v>
      </c>
      <c r="H1141" t="str">
        <f t="shared" si="68"/>
        <v>1931</v>
      </c>
      <c r="I1141" s="36" t="s">
        <v>2490</v>
      </c>
      <c r="J1141" t="str">
        <f t="shared" si="69"/>
        <v>Feminino</v>
      </c>
      <c r="K1141" s="36" t="s">
        <v>2490</v>
      </c>
      <c r="L1141" t="str">
        <f t="shared" si="70"/>
        <v>2o kyu e acima</v>
      </c>
      <c r="M1141" s="36" t="s">
        <v>2490</v>
      </c>
      <c r="N1141" t="str">
        <f t="shared" si="71"/>
        <v>KUMITE</v>
      </c>
      <c r="R1141" t="s">
        <v>2460</v>
      </c>
      <c r="S1141" t="s">
        <v>2490</v>
      </c>
      <c r="T1141" t="s">
        <v>28</v>
      </c>
      <c r="U1141" t="s">
        <v>2490</v>
      </c>
      <c r="V1141" t="s">
        <v>596</v>
      </c>
      <c r="W1141" t="s">
        <v>2490</v>
      </c>
      <c r="X1141" t="s">
        <v>4</v>
      </c>
    </row>
    <row r="1142" spans="1:24" x14ac:dyDescent="0.25">
      <c r="A1142" s="211" t="s">
        <v>1396</v>
      </c>
      <c r="B1142" s="226">
        <v>421</v>
      </c>
      <c r="C1142" s="221">
        <v>1932</v>
      </c>
      <c r="D1142" s="228" t="s">
        <v>28</v>
      </c>
      <c r="E1142" s="228" t="s">
        <v>596</v>
      </c>
      <c r="F1142" s="229" t="s">
        <v>4</v>
      </c>
      <c r="H1142" t="str">
        <f t="shared" si="68"/>
        <v>1932</v>
      </c>
      <c r="I1142" s="36" t="s">
        <v>2490</v>
      </c>
      <c r="J1142" t="str">
        <f t="shared" si="69"/>
        <v>Feminino</v>
      </c>
      <c r="K1142" s="36" t="s">
        <v>2490</v>
      </c>
      <c r="L1142" t="str">
        <f t="shared" si="70"/>
        <v>2o kyu e acima</v>
      </c>
      <c r="M1142" s="36" t="s">
        <v>2490</v>
      </c>
      <c r="N1142" t="str">
        <f t="shared" si="71"/>
        <v>KUMITE</v>
      </c>
      <c r="R1142" t="s">
        <v>2461</v>
      </c>
      <c r="S1142" t="s">
        <v>2490</v>
      </c>
      <c r="T1142" t="s">
        <v>28</v>
      </c>
      <c r="U1142" t="s">
        <v>2490</v>
      </c>
      <c r="V1142" t="s">
        <v>596</v>
      </c>
      <c r="W1142" t="s">
        <v>2490</v>
      </c>
      <c r="X1142" t="s">
        <v>4</v>
      </c>
    </row>
    <row r="1143" spans="1:24" x14ac:dyDescent="0.25">
      <c r="A1143" s="211" t="s">
        <v>1397</v>
      </c>
      <c r="B1143" s="226">
        <v>421</v>
      </c>
      <c r="C1143" s="221">
        <v>1933</v>
      </c>
      <c r="D1143" s="228" t="s">
        <v>28</v>
      </c>
      <c r="E1143" s="228" t="s">
        <v>596</v>
      </c>
      <c r="F1143" s="229" t="s">
        <v>4</v>
      </c>
      <c r="H1143" t="str">
        <f t="shared" si="68"/>
        <v>1933</v>
      </c>
      <c r="I1143" s="36" t="s">
        <v>2490</v>
      </c>
      <c r="J1143" t="str">
        <f t="shared" si="69"/>
        <v>Feminino</v>
      </c>
      <c r="K1143" s="36" t="s">
        <v>2490</v>
      </c>
      <c r="L1143" t="str">
        <f t="shared" si="70"/>
        <v>2o kyu e acima</v>
      </c>
      <c r="M1143" s="36" t="s">
        <v>2490</v>
      </c>
      <c r="N1143" t="str">
        <f t="shared" si="71"/>
        <v>KUMITE</v>
      </c>
      <c r="R1143" t="s">
        <v>2462</v>
      </c>
      <c r="S1143" t="s">
        <v>2490</v>
      </c>
      <c r="T1143" t="s">
        <v>28</v>
      </c>
      <c r="U1143" t="s">
        <v>2490</v>
      </c>
      <c r="V1143" t="s">
        <v>596</v>
      </c>
      <c r="W1143" t="s">
        <v>2490</v>
      </c>
      <c r="X1143" t="s">
        <v>4</v>
      </c>
    </row>
    <row r="1144" spans="1:24" x14ac:dyDescent="0.25">
      <c r="A1144" s="211" t="s">
        <v>1398</v>
      </c>
      <c r="B1144" s="226">
        <v>421</v>
      </c>
      <c r="C1144" s="221">
        <v>1934</v>
      </c>
      <c r="D1144" s="228" t="s">
        <v>28</v>
      </c>
      <c r="E1144" s="228" t="s">
        <v>596</v>
      </c>
      <c r="F1144" s="229" t="s">
        <v>4</v>
      </c>
      <c r="H1144" t="str">
        <f t="shared" si="68"/>
        <v>1934</v>
      </c>
      <c r="I1144" s="36" t="s">
        <v>2490</v>
      </c>
      <c r="J1144" t="str">
        <f t="shared" si="69"/>
        <v>Feminino</v>
      </c>
      <c r="K1144" s="36" t="s">
        <v>2490</v>
      </c>
      <c r="L1144" t="str">
        <f t="shared" si="70"/>
        <v>2o kyu e acima</v>
      </c>
      <c r="M1144" s="36" t="s">
        <v>2490</v>
      </c>
      <c r="N1144" t="str">
        <f t="shared" si="71"/>
        <v>KUMITE</v>
      </c>
      <c r="R1144" t="s">
        <v>2463</v>
      </c>
      <c r="S1144" t="s">
        <v>2490</v>
      </c>
      <c r="T1144" t="s">
        <v>28</v>
      </c>
      <c r="U1144" t="s">
        <v>2490</v>
      </c>
      <c r="V1144" t="s">
        <v>596</v>
      </c>
      <c r="W1144" t="s">
        <v>2490</v>
      </c>
      <c r="X1144" t="s">
        <v>4</v>
      </c>
    </row>
    <row r="1145" spans="1:24" x14ac:dyDescent="0.25">
      <c r="A1145" s="211" t="s">
        <v>1399</v>
      </c>
      <c r="B1145" s="226">
        <v>421</v>
      </c>
      <c r="C1145" s="221">
        <v>1935</v>
      </c>
      <c r="D1145" s="228" t="s">
        <v>28</v>
      </c>
      <c r="E1145" s="228" t="s">
        <v>596</v>
      </c>
      <c r="F1145" s="229" t="s">
        <v>4</v>
      </c>
      <c r="H1145" t="str">
        <f t="shared" si="68"/>
        <v>1935</v>
      </c>
      <c r="I1145" s="36" t="s">
        <v>2490</v>
      </c>
      <c r="J1145" t="str">
        <f t="shared" si="69"/>
        <v>Feminino</v>
      </c>
      <c r="K1145" s="36" t="s">
        <v>2490</v>
      </c>
      <c r="L1145" t="str">
        <f t="shared" si="70"/>
        <v>2o kyu e acima</v>
      </c>
      <c r="M1145" s="36" t="s">
        <v>2490</v>
      </c>
      <c r="N1145" t="str">
        <f t="shared" si="71"/>
        <v>KUMITE</v>
      </c>
      <c r="R1145" t="s">
        <v>2464</v>
      </c>
      <c r="S1145" t="s">
        <v>2490</v>
      </c>
      <c r="T1145" t="s">
        <v>28</v>
      </c>
      <c r="U1145" t="s">
        <v>2490</v>
      </c>
      <c r="V1145" t="s">
        <v>596</v>
      </c>
      <c r="W1145" t="s">
        <v>2490</v>
      </c>
      <c r="X1145" t="s">
        <v>4</v>
      </c>
    </row>
    <row r="1146" spans="1:24" x14ac:dyDescent="0.25">
      <c r="A1146" s="211" t="s">
        <v>1400</v>
      </c>
      <c r="B1146" s="226">
        <v>421</v>
      </c>
      <c r="C1146" s="221">
        <v>1936</v>
      </c>
      <c r="D1146" s="228" t="s">
        <v>28</v>
      </c>
      <c r="E1146" s="228" t="s">
        <v>596</v>
      </c>
      <c r="F1146" s="229" t="s">
        <v>4</v>
      </c>
      <c r="H1146" t="str">
        <f t="shared" si="68"/>
        <v>1936</v>
      </c>
      <c r="I1146" s="36" t="s">
        <v>2490</v>
      </c>
      <c r="J1146" t="str">
        <f t="shared" si="69"/>
        <v>Feminino</v>
      </c>
      <c r="K1146" s="36" t="s">
        <v>2490</v>
      </c>
      <c r="L1146" t="str">
        <f t="shared" si="70"/>
        <v>2o kyu e acima</v>
      </c>
      <c r="M1146" s="36" t="s">
        <v>2490</v>
      </c>
      <c r="N1146" t="str">
        <f t="shared" si="71"/>
        <v>KUMITE</v>
      </c>
      <c r="R1146" t="s">
        <v>2465</v>
      </c>
      <c r="S1146" t="s">
        <v>2490</v>
      </c>
      <c r="T1146" t="s">
        <v>28</v>
      </c>
      <c r="U1146" t="s">
        <v>2490</v>
      </c>
      <c r="V1146" t="s">
        <v>596</v>
      </c>
      <c r="W1146" t="s">
        <v>2490</v>
      </c>
      <c r="X1146" t="s">
        <v>4</v>
      </c>
    </row>
    <row r="1147" spans="1:24" x14ac:dyDescent="0.25">
      <c r="A1147" s="211" t="s">
        <v>1401</v>
      </c>
      <c r="B1147" s="226">
        <v>421</v>
      </c>
      <c r="C1147" s="221">
        <v>1937</v>
      </c>
      <c r="D1147" s="228" t="s">
        <v>28</v>
      </c>
      <c r="E1147" s="228" t="s">
        <v>596</v>
      </c>
      <c r="F1147" s="229" t="s">
        <v>4</v>
      </c>
      <c r="H1147" t="str">
        <f t="shared" si="68"/>
        <v>1937</v>
      </c>
      <c r="I1147" s="36" t="s">
        <v>2490</v>
      </c>
      <c r="J1147" t="str">
        <f t="shared" si="69"/>
        <v>Feminino</v>
      </c>
      <c r="K1147" s="36" t="s">
        <v>2490</v>
      </c>
      <c r="L1147" t="str">
        <f t="shared" si="70"/>
        <v>2o kyu e acima</v>
      </c>
      <c r="M1147" s="36" t="s">
        <v>2490</v>
      </c>
      <c r="N1147" t="str">
        <f t="shared" si="71"/>
        <v>KUMITE</v>
      </c>
      <c r="R1147" t="s">
        <v>2466</v>
      </c>
      <c r="S1147" t="s">
        <v>2490</v>
      </c>
      <c r="T1147" t="s">
        <v>28</v>
      </c>
      <c r="U1147" t="s">
        <v>2490</v>
      </c>
      <c r="V1147" t="s">
        <v>596</v>
      </c>
      <c r="W1147" t="s">
        <v>2490</v>
      </c>
      <c r="X1147" t="s">
        <v>4</v>
      </c>
    </row>
    <row r="1148" spans="1:24" x14ac:dyDescent="0.25">
      <c r="A1148" s="211" t="s">
        <v>1402</v>
      </c>
      <c r="B1148" s="226">
        <v>421</v>
      </c>
      <c r="C1148" s="221">
        <v>1938</v>
      </c>
      <c r="D1148" s="228" t="s">
        <v>28</v>
      </c>
      <c r="E1148" s="228" t="s">
        <v>596</v>
      </c>
      <c r="F1148" s="229" t="s">
        <v>4</v>
      </c>
      <c r="H1148" t="str">
        <f t="shared" si="68"/>
        <v>1938</v>
      </c>
      <c r="I1148" s="36" t="s">
        <v>2490</v>
      </c>
      <c r="J1148" t="str">
        <f t="shared" si="69"/>
        <v>Feminino</v>
      </c>
      <c r="K1148" s="36" t="s">
        <v>2490</v>
      </c>
      <c r="L1148" t="str">
        <f t="shared" si="70"/>
        <v>2o kyu e acima</v>
      </c>
      <c r="M1148" s="36" t="s">
        <v>2490</v>
      </c>
      <c r="N1148" t="str">
        <f t="shared" si="71"/>
        <v>KUMITE</v>
      </c>
      <c r="R1148" t="s">
        <v>2467</v>
      </c>
      <c r="S1148" t="s">
        <v>2490</v>
      </c>
      <c r="T1148" t="s">
        <v>28</v>
      </c>
      <c r="U1148" t="s">
        <v>2490</v>
      </c>
      <c r="V1148" t="s">
        <v>596</v>
      </c>
      <c r="W1148" t="s">
        <v>2490</v>
      </c>
      <c r="X1148" t="s">
        <v>4</v>
      </c>
    </row>
    <row r="1149" spans="1:24" x14ac:dyDescent="0.25">
      <c r="A1149" s="211" t="s">
        <v>1403</v>
      </c>
      <c r="B1149" s="226">
        <v>421</v>
      </c>
      <c r="C1149" s="221">
        <v>1939</v>
      </c>
      <c r="D1149" s="228" t="s">
        <v>28</v>
      </c>
      <c r="E1149" s="228" t="s">
        <v>596</v>
      </c>
      <c r="F1149" s="229" t="s">
        <v>4</v>
      </c>
      <c r="H1149" t="str">
        <f t="shared" si="68"/>
        <v>1939</v>
      </c>
      <c r="I1149" s="36" t="s">
        <v>2490</v>
      </c>
      <c r="J1149" t="str">
        <f t="shared" si="69"/>
        <v>Feminino</v>
      </c>
      <c r="K1149" s="36" t="s">
        <v>2490</v>
      </c>
      <c r="L1149" t="str">
        <f t="shared" si="70"/>
        <v>2o kyu e acima</v>
      </c>
      <c r="M1149" s="36" t="s">
        <v>2490</v>
      </c>
      <c r="N1149" t="str">
        <f t="shared" si="71"/>
        <v>KUMITE</v>
      </c>
      <c r="R1149" t="s">
        <v>2468</v>
      </c>
      <c r="S1149" t="s">
        <v>2490</v>
      </c>
      <c r="T1149" t="s">
        <v>28</v>
      </c>
      <c r="U1149" t="s">
        <v>2490</v>
      </c>
      <c r="V1149" t="s">
        <v>596</v>
      </c>
      <c r="W1149" t="s">
        <v>2490</v>
      </c>
      <c r="X1149" t="s">
        <v>4</v>
      </c>
    </row>
    <row r="1150" spans="1:24" x14ac:dyDescent="0.25">
      <c r="A1150" s="211" t="s">
        <v>1404</v>
      </c>
      <c r="B1150" s="226">
        <v>421</v>
      </c>
      <c r="C1150" s="221">
        <v>1940</v>
      </c>
      <c r="D1150" s="228" t="s">
        <v>28</v>
      </c>
      <c r="E1150" s="228" t="s">
        <v>596</v>
      </c>
      <c r="F1150" s="229" t="s">
        <v>4</v>
      </c>
      <c r="H1150" t="str">
        <f t="shared" si="68"/>
        <v>1940</v>
      </c>
      <c r="I1150" s="36" t="s">
        <v>2490</v>
      </c>
      <c r="J1150" t="str">
        <f t="shared" si="69"/>
        <v>Feminino</v>
      </c>
      <c r="K1150" s="36" t="s">
        <v>2490</v>
      </c>
      <c r="L1150" t="str">
        <f t="shared" si="70"/>
        <v>2o kyu e acima</v>
      </c>
      <c r="M1150" s="36" t="s">
        <v>2490</v>
      </c>
      <c r="N1150" t="str">
        <f t="shared" si="71"/>
        <v>KUMITE</v>
      </c>
      <c r="R1150" t="s">
        <v>2469</v>
      </c>
      <c r="S1150" t="s">
        <v>2490</v>
      </c>
      <c r="T1150" t="s">
        <v>28</v>
      </c>
      <c r="U1150" t="s">
        <v>2490</v>
      </c>
      <c r="V1150" t="s">
        <v>596</v>
      </c>
      <c r="W1150" t="s">
        <v>2490</v>
      </c>
      <c r="X1150" t="s">
        <v>4</v>
      </c>
    </row>
    <row r="1151" spans="1:24" x14ac:dyDescent="0.25">
      <c r="A1151" s="211" t="s">
        <v>1405</v>
      </c>
      <c r="B1151" s="226">
        <v>421</v>
      </c>
      <c r="C1151" s="221">
        <v>1941</v>
      </c>
      <c r="D1151" s="228" t="s">
        <v>28</v>
      </c>
      <c r="E1151" s="228" t="s">
        <v>596</v>
      </c>
      <c r="F1151" s="229" t="s">
        <v>4</v>
      </c>
      <c r="H1151" t="str">
        <f t="shared" si="68"/>
        <v>1941</v>
      </c>
      <c r="I1151" s="36" t="s">
        <v>2490</v>
      </c>
      <c r="J1151" t="str">
        <f t="shared" si="69"/>
        <v>Feminino</v>
      </c>
      <c r="K1151" s="36" t="s">
        <v>2490</v>
      </c>
      <c r="L1151" t="str">
        <f t="shared" si="70"/>
        <v>2o kyu e acima</v>
      </c>
      <c r="M1151" s="36" t="s">
        <v>2490</v>
      </c>
      <c r="N1151" t="str">
        <f t="shared" si="71"/>
        <v>KUMITE</v>
      </c>
      <c r="R1151" t="s">
        <v>2470</v>
      </c>
      <c r="S1151" t="s">
        <v>2490</v>
      </c>
      <c r="T1151" t="s">
        <v>28</v>
      </c>
      <c r="U1151" t="s">
        <v>2490</v>
      </c>
      <c r="V1151" t="s">
        <v>596</v>
      </c>
      <c r="W1151" t="s">
        <v>2490</v>
      </c>
      <c r="X1151" t="s">
        <v>4</v>
      </c>
    </row>
    <row r="1152" spans="1:24" x14ac:dyDescent="0.25">
      <c r="A1152" s="211" t="s">
        <v>1406</v>
      </c>
      <c r="B1152" s="226">
        <v>421</v>
      </c>
      <c r="C1152" s="221">
        <v>1942</v>
      </c>
      <c r="D1152" s="228" t="s">
        <v>28</v>
      </c>
      <c r="E1152" s="228" t="s">
        <v>596</v>
      </c>
      <c r="F1152" s="229" t="s">
        <v>4</v>
      </c>
      <c r="H1152" t="str">
        <f t="shared" si="68"/>
        <v>1942</v>
      </c>
      <c r="I1152" s="36" t="s">
        <v>2490</v>
      </c>
      <c r="J1152" t="str">
        <f t="shared" si="69"/>
        <v>Feminino</v>
      </c>
      <c r="K1152" s="36" t="s">
        <v>2490</v>
      </c>
      <c r="L1152" t="str">
        <f t="shared" si="70"/>
        <v>2o kyu e acima</v>
      </c>
      <c r="M1152" s="36" t="s">
        <v>2490</v>
      </c>
      <c r="N1152" t="str">
        <f t="shared" si="71"/>
        <v>KUMITE</v>
      </c>
      <c r="R1152" t="s">
        <v>2471</v>
      </c>
      <c r="S1152" t="s">
        <v>2490</v>
      </c>
      <c r="T1152" t="s">
        <v>28</v>
      </c>
      <c r="U1152" t="s">
        <v>2490</v>
      </c>
      <c r="V1152" t="s">
        <v>596</v>
      </c>
      <c r="W1152" t="s">
        <v>2490</v>
      </c>
      <c r="X1152" t="s">
        <v>4</v>
      </c>
    </row>
    <row r="1153" spans="1:24" x14ac:dyDescent="0.25">
      <c r="A1153" s="211" t="s">
        <v>1407</v>
      </c>
      <c r="B1153" s="226">
        <v>421</v>
      </c>
      <c r="C1153" s="221">
        <v>1943</v>
      </c>
      <c r="D1153" s="228" t="s">
        <v>28</v>
      </c>
      <c r="E1153" s="228" t="s">
        <v>596</v>
      </c>
      <c r="F1153" s="229" t="s">
        <v>4</v>
      </c>
      <c r="H1153" t="str">
        <f t="shared" si="68"/>
        <v>1943</v>
      </c>
      <c r="I1153" s="36" t="s">
        <v>2490</v>
      </c>
      <c r="J1153" t="str">
        <f t="shared" si="69"/>
        <v>Feminino</v>
      </c>
      <c r="K1153" s="36" t="s">
        <v>2490</v>
      </c>
      <c r="L1153" t="str">
        <f t="shared" si="70"/>
        <v>2o kyu e acima</v>
      </c>
      <c r="M1153" s="36" t="s">
        <v>2490</v>
      </c>
      <c r="N1153" t="str">
        <f t="shared" si="71"/>
        <v>KUMITE</v>
      </c>
      <c r="R1153" t="s">
        <v>2472</v>
      </c>
      <c r="S1153" t="s">
        <v>2490</v>
      </c>
      <c r="T1153" t="s">
        <v>28</v>
      </c>
      <c r="U1153" t="s">
        <v>2490</v>
      </c>
      <c r="V1153" t="s">
        <v>596</v>
      </c>
      <c r="W1153" t="s">
        <v>2490</v>
      </c>
      <c r="X1153" t="s">
        <v>4</v>
      </c>
    </row>
    <row r="1154" spans="1:24" x14ac:dyDescent="0.25">
      <c r="A1154" s="211" t="s">
        <v>1408</v>
      </c>
      <c r="B1154" s="226">
        <v>421</v>
      </c>
      <c r="C1154" s="221">
        <v>1944</v>
      </c>
      <c r="D1154" s="228" t="s">
        <v>28</v>
      </c>
      <c r="E1154" s="228" t="s">
        <v>596</v>
      </c>
      <c r="F1154" s="229" t="s">
        <v>4</v>
      </c>
      <c r="H1154" t="str">
        <f t="shared" si="68"/>
        <v>1944</v>
      </c>
      <c r="I1154" s="36" t="s">
        <v>2490</v>
      </c>
      <c r="J1154" t="str">
        <f t="shared" si="69"/>
        <v>Feminino</v>
      </c>
      <c r="K1154" s="36" t="s">
        <v>2490</v>
      </c>
      <c r="L1154" t="str">
        <f t="shared" si="70"/>
        <v>2o kyu e acima</v>
      </c>
      <c r="M1154" s="36" t="s">
        <v>2490</v>
      </c>
      <c r="N1154" t="str">
        <f t="shared" si="71"/>
        <v>KUMITE</v>
      </c>
      <c r="R1154" t="s">
        <v>2473</v>
      </c>
      <c r="S1154" t="s">
        <v>2490</v>
      </c>
      <c r="T1154" t="s">
        <v>28</v>
      </c>
      <c r="U1154" t="s">
        <v>2490</v>
      </c>
      <c r="V1154" t="s">
        <v>596</v>
      </c>
      <c r="W1154" t="s">
        <v>2490</v>
      </c>
      <c r="X1154" t="s">
        <v>4</v>
      </c>
    </row>
    <row r="1155" spans="1:24" x14ac:dyDescent="0.25">
      <c r="A1155" s="211" t="s">
        <v>1409</v>
      </c>
      <c r="B1155" s="226">
        <v>421</v>
      </c>
      <c r="C1155" s="221">
        <v>1945</v>
      </c>
      <c r="D1155" s="228" t="s">
        <v>28</v>
      </c>
      <c r="E1155" s="228" t="s">
        <v>596</v>
      </c>
      <c r="F1155" s="229" t="s">
        <v>4</v>
      </c>
      <c r="H1155" t="str">
        <f t="shared" si="68"/>
        <v>1945</v>
      </c>
      <c r="I1155" s="36" t="s">
        <v>2490</v>
      </c>
      <c r="J1155" t="str">
        <f t="shared" si="69"/>
        <v>Feminino</v>
      </c>
      <c r="K1155" s="36" t="s">
        <v>2490</v>
      </c>
      <c r="L1155" t="str">
        <f t="shared" si="70"/>
        <v>2o kyu e acima</v>
      </c>
      <c r="M1155" s="36" t="s">
        <v>2490</v>
      </c>
      <c r="N1155" t="str">
        <f t="shared" si="71"/>
        <v>KUMITE</v>
      </c>
      <c r="R1155" t="s">
        <v>2474</v>
      </c>
      <c r="S1155" t="s">
        <v>2490</v>
      </c>
      <c r="T1155" t="s">
        <v>28</v>
      </c>
      <c r="U1155" t="s">
        <v>2490</v>
      </c>
      <c r="V1155" t="s">
        <v>596</v>
      </c>
      <c r="W1155" t="s">
        <v>2490</v>
      </c>
      <c r="X1155" t="s">
        <v>4</v>
      </c>
    </row>
    <row r="1156" spans="1:24" x14ac:dyDescent="0.25">
      <c r="A1156" s="211" t="s">
        <v>1410</v>
      </c>
      <c r="B1156" s="226">
        <v>421</v>
      </c>
      <c r="C1156" s="221">
        <v>1946</v>
      </c>
      <c r="D1156" s="228" t="s">
        <v>28</v>
      </c>
      <c r="E1156" s="228" t="s">
        <v>596</v>
      </c>
      <c r="F1156" s="229" t="s">
        <v>4</v>
      </c>
      <c r="H1156" t="str">
        <f t="shared" ref="H1156:H1219" si="72">_xlfn.CONCAT(C1156)</f>
        <v>1946</v>
      </c>
      <c r="I1156" s="36" t="s">
        <v>2490</v>
      </c>
      <c r="J1156" t="str">
        <f t="shared" ref="J1156:J1219" si="73">_xlfn.CONCAT(D1156)</f>
        <v>Feminino</v>
      </c>
      <c r="K1156" s="36" t="s">
        <v>2490</v>
      </c>
      <c r="L1156" t="str">
        <f t="shared" ref="L1156:L1219" si="74">_xlfn.CONCAT(E1156)</f>
        <v>2o kyu e acima</v>
      </c>
      <c r="M1156" s="36" t="s">
        <v>2490</v>
      </c>
      <c r="N1156" t="str">
        <f t="shared" ref="N1156:N1219" si="75">_xlfn.CONCAT(F1156)</f>
        <v>KUMITE</v>
      </c>
      <c r="R1156" t="s">
        <v>2475</v>
      </c>
      <c r="S1156" t="s">
        <v>2490</v>
      </c>
      <c r="T1156" t="s">
        <v>28</v>
      </c>
      <c r="U1156" t="s">
        <v>2490</v>
      </c>
      <c r="V1156" t="s">
        <v>596</v>
      </c>
      <c r="W1156" t="s">
        <v>2490</v>
      </c>
      <c r="X1156" t="s">
        <v>4</v>
      </c>
    </row>
    <row r="1157" spans="1:24" x14ac:dyDescent="0.25">
      <c r="A1157" s="211" t="s">
        <v>1411</v>
      </c>
      <c r="B1157" s="226">
        <v>421</v>
      </c>
      <c r="C1157" s="221">
        <v>1947</v>
      </c>
      <c r="D1157" s="228" t="s">
        <v>28</v>
      </c>
      <c r="E1157" s="228" t="s">
        <v>596</v>
      </c>
      <c r="F1157" s="229" t="s">
        <v>4</v>
      </c>
      <c r="H1157" t="str">
        <f t="shared" si="72"/>
        <v>1947</v>
      </c>
      <c r="I1157" s="36" t="s">
        <v>2490</v>
      </c>
      <c r="J1157" t="str">
        <f t="shared" si="73"/>
        <v>Feminino</v>
      </c>
      <c r="K1157" s="36" t="s">
        <v>2490</v>
      </c>
      <c r="L1157" t="str">
        <f t="shared" si="74"/>
        <v>2o kyu e acima</v>
      </c>
      <c r="M1157" s="36" t="s">
        <v>2490</v>
      </c>
      <c r="N1157" t="str">
        <f t="shared" si="75"/>
        <v>KUMITE</v>
      </c>
      <c r="R1157" t="s">
        <v>2476</v>
      </c>
      <c r="S1157" t="s">
        <v>2490</v>
      </c>
      <c r="T1157" t="s">
        <v>28</v>
      </c>
      <c r="U1157" t="s">
        <v>2490</v>
      </c>
      <c r="V1157" t="s">
        <v>596</v>
      </c>
      <c r="W1157" t="s">
        <v>2490</v>
      </c>
      <c r="X1157" t="s">
        <v>4</v>
      </c>
    </row>
    <row r="1158" spans="1:24" x14ac:dyDescent="0.25">
      <c r="A1158" s="211" t="s">
        <v>1412</v>
      </c>
      <c r="B1158" s="226">
        <v>421</v>
      </c>
      <c r="C1158" s="221">
        <v>1948</v>
      </c>
      <c r="D1158" s="228" t="s">
        <v>28</v>
      </c>
      <c r="E1158" s="228" t="s">
        <v>596</v>
      </c>
      <c r="F1158" s="229" t="s">
        <v>4</v>
      </c>
      <c r="H1158" t="str">
        <f t="shared" si="72"/>
        <v>1948</v>
      </c>
      <c r="I1158" s="36" t="s">
        <v>2490</v>
      </c>
      <c r="J1158" t="str">
        <f t="shared" si="73"/>
        <v>Feminino</v>
      </c>
      <c r="K1158" s="36" t="s">
        <v>2490</v>
      </c>
      <c r="L1158" t="str">
        <f t="shared" si="74"/>
        <v>2o kyu e acima</v>
      </c>
      <c r="M1158" s="36" t="s">
        <v>2490</v>
      </c>
      <c r="N1158" t="str">
        <f t="shared" si="75"/>
        <v>KUMITE</v>
      </c>
      <c r="R1158" t="s">
        <v>2477</v>
      </c>
      <c r="S1158" t="s">
        <v>2490</v>
      </c>
      <c r="T1158" t="s">
        <v>28</v>
      </c>
      <c r="U1158" t="s">
        <v>2490</v>
      </c>
      <c r="V1158" t="s">
        <v>596</v>
      </c>
      <c r="W1158" t="s">
        <v>2490</v>
      </c>
      <c r="X1158" t="s">
        <v>4</v>
      </c>
    </row>
    <row r="1159" spans="1:24" x14ac:dyDescent="0.25">
      <c r="A1159" s="211" t="s">
        <v>1413</v>
      </c>
      <c r="B1159" s="226">
        <v>421</v>
      </c>
      <c r="C1159" s="221">
        <v>1949</v>
      </c>
      <c r="D1159" s="228" t="s">
        <v>28</v>
      </c>
      <c r="E1159" s="228" t="s">
        <v>596</v>
      </c>
      <c r="F1159" s="229" t="s">
        <v>4</v>
      </c>
      <c r="H1159" t="str">
        <f t="shared" si="72"/>
        <v>1949</v>
      </c>
      <c r="I1159" s="36" t="s">
        <v>2490</v>
      </c>
      <c r="J1159" t="str">
        <f t="shared" si="73"/>
        <v>Feminino</v>
      </c>
      <c r="K1159" s="36" t="s">
        <v>2490</v>
      </c>
      <c r="L1159" t="str">
        <f t="shared" si="74"/>
        <v>2o kyu e acima</v>
      </c>
      <c r="M1159" s="36" t="s">
        <v>2490</v>
      </c>
      <c r="N1159" t="str">
        <f t="shared" si="75"/>
        <v>KUMITE</v>
      </c>
      <c r="R1159" t="s">
        <v>2478</v>
      </c>
      <c r="S1159" t="s">
        <v>2490</v>
      </c>
      <c r="T1159" t="s">
        <v>28</v>
      </c>
      <c r="U1159" t="s">
        <v>2490</v>
      </c>
      <c r="V1159" t="s">
        <v>596</v>
      </c>
      <c r="W1159" t="s">
        <v>2490</v>
      </c>
      <c r="X1159" t="s">
        <v>4</v>
      </c>
    </row>
    <row r="1160" spans="1:24" x14ac:dyDescent="0.25">
      <c r="A1160" s="211" t="s">
        <v>1414</v>
      </c>
      <c r="B1160" s="226">
        <v>421</v>
      </c>
      <c r="C1160" s="221">
        <v>1950</v>
      </c>
      <c r="D1160" s="228" t="s">
        <v>28</v>
      </c>
      <c r="E1160" s="228" t="s">
        <v>596</v>
      </c>
      <c r="F1160" s="229" t="s">
        <v>4</v>
      </c>
      <c r="H1160" t="str">
        <f t="shared" si="72"/>
        <v>1950</v>
      </c>
      <c r="I1160" s="36" t="s">
        <v>2490</v>
      </c>
      <c r="J1160" t="str">
        <f t="shared" si="73"/>
        <v>Feminino</v>
      </c>
      <c r="K1160" s="36" t="s">
        <v>2490</v>
      </c>
      <c r="L1160" t="str">
        <f t="shared" si="74"/>
        <v>2o kyu e acima</v>
      </c>
      <c r="M1160" s="36" t="s">
        <v>2490</v>
      </c>
      <c r="N1160" t="str">
        <f t="shared" si="75"/>
        <v>KUMITE</v>
      </c>
      <c r="R1160" t="s">
        <v>2479</v>
      </c>
      <c r="S1160" t="s">
        <v>2490</v>
      </c>
      <c r="T1160" t="s">
        <v>28</v>
      </c>
      <c r="U1160" t="s">
        <v>2490</v>
      </c>
      <c r="V1160" t="s">
        <v>596</v>
      </c>
      <c r="W1160" t="s">
        <v>2490</v>
      </c>
      <c r="X1160" t="s">
        <v>4</v>
      </c>
    </row>
    <row r="1161" spans="1:24" x14ac:dyDescent="0.25">
      <c r="A1161" s="211" t="s">
        <v>1415</v>
      </c>
      <c r="B1161" s="226">
        <v>421</v>
      </c>
      <c r="C1161" s="221">
        <v>1951</v>
      </c>
      <c r="D1161" s="228" t="s">
        <v>28</v>
      </c>
      <c r="E1161" s="228" t="s">
        <v>596</v>
      </c>
      <c r="F1161" s="229" t="s">
        <v>4</v>
      </c>
      <c r="H1161" t="str">
        <f t="shared" si="72"/>
        <v>1951</v>
      </c>
      <c r="I1161" s="36" t="s">
        <v>2490</v>
      </c>
      <c r="J1161" t="str">
        <f t="shared" si="73"/>
        <v>Feminino</v>
      </c>
      <c r="K1161" s="36" t="s">
        <v>2490</v>
      </c>
      <c r="L1161" t="str">
        <f t="shared" si="74"/>
        <v>2o kyu e acima</v>
      </c>
      <c r="M1161" s="36" t="s">
        <v>2490</v>
      </c>
      <c r="N1161" t="str">
        <f t="shared" si="75"/>
        <v>KUMITE</v>
      </c>
      <c r="R1161" t="s">
        <v>2480</v>
      </c>
      <c r="S1161" t="s">
        <v>2490</v>
      </c>
      <c r="T1161" t="s">
        <v>28</v>
      </c>
      <c r="U1161" t="s">
        <v>2490</v>
      </c>
      <c r="V1161" t="s">
        <v>596</v>
      </c>
      <c r="W1161" t="s">
        <v>2490</v>
      </c>
      <c r="X1161" t="s">
        <v>4</v>
      </c>
    </row>
    <row r="1162" spans="1:24" x14ac:dyDescent="0.25">
      <c r="A1162" s="211" t="s">
        <v>1416</v>
      </c>
      <c r="B1162" s="226">
        <v>421</v>
      </c>
      <c r="C1162" s="221">
        <v>1952</v>
      </c>
      <c r="D1162" s="228" t="s">
        <v>28</v>
      </c>
      <c r="E1162" s="228" t="s">
        <v>596</v>
      </c>
      <c r="F1162" s="229" t="s">
        <v>4</v>
      </c>
      <c r="H1162" t="str">
        <f t="shared" si="72"/>
        <v>1952</v>
      </c>
      <c r="I1162" s="36" t="s">
        <v>2490</v>
      </c>
      <c r="J1162" t="str">
        <f t="shared" si="73"/>
        <v>Feminino</v>
      </c>
      <c r="K1162" s="36" t="s">
        <v>2490</v>
      </c>
      <c r="L1162" t="str">
        <f t="shared" si="74"/>
        <v>2o kyu e acima</v>
      </c>
      <c r="M1162" s="36" t="s">
        <v>2490</v>
      </c>
      <c r="N1162" t="str">
        <f t="shared" si="75"/>
        <v>KUMITE</v>
      </c>
      <c r="R1162" t="s">
        <v>2481</v>
      </c>
      <c r="S1162" t="s">
        <v>2490</v>
      </c>
      <c r="T1162" t="s">
        <v>28</v>
      </c>
      <c r="U1162" t="s">
        <v>2490</v>
      </c>
      <c r="V1162" t="s">
        <v>596</v>
      </c>
      <c r="W1162" t="s">
        <v>2490</v>
      </c>
      <c r="X1162" t="s">
        <v>4</v>
      </c>
    </row>
    <row r="1163" spans="1:24" x14ac:dyDescent="0.25">
      <c r="A1163" s="211" t="s">
        <v>1417</v>
      </c>
      <c r="B1163" s="226">
        <v>421</v>
      </c>
      <c r="C1163" s="221">
        <v>1953</v>
      </c>
      <c r="D1163" s="228" t="s">
        <v>28</v>
      </c>
      <c r="E1163" s="228" t="s">
        <v>596</v>
      </c>
      <c r="F1163" s="229" t="s">
        <v>4</v>
      </c>
      <c r="H1163" t="str">
        <f t="shared" si="72"/>
        <v>1953</v>
      </c>
      <c r="I1163" s="36" t="s">
        <v>2490</v>
      </c>
      <c r="J1163" t="str">
        <f t="shared" si="73"/>
        <v>Feminino</v>
      </c>
      <c r="K1163" s="36" t="s">
        <v>2490</v>
      </c>
      <c r="L1163" t="str">
        <f t="shared" si="74"/>
        <v>2o kyu e acima</v>
      </c>
      <c r="M1163" s="36" t="s">
        <v>2490</v>
      </c>
      <c r="N1163" t="str">
        <f t="shared" si="75"/>
        <v>KUMITE</v>
      </c>
      <c r="R1163" t="s">
        <v>2482</v>
      </c>
      <c r="S1163" t="s">
        <v>2490</v>
      </c>
      <c r="T1163" t="s">
        <v>28</v>
      </c>
      <c r="U1163" t="s">
        <v>2490</v>
      </c>
      <c r="V1163" t="s">
        <v>596</v>
      </c>
      <c r="W1163" t="s">
        <v>2490</v>
      </c>
      <c r="X1163" t="s">
        <v>4</v>
      </c>
    </row>
    <row r="1164" spans="1:24" x14ac:dyDescent="0.25">
      <c r="A1164" s="211" t="s">
        <v>1418</v>
      </c>
      <c r="B1164" s="226">
        <v>421</v>
      </c>
      <c r="C1164" s="221">
        <v>1954</v>
      </c>
      <c r="D1164" s="228" t="s">
        <v>28</v>
      </c>
      <c r="E1164" s="228" t="s">
        <v>596</v>
      </c>
      <c r="F1164" s="229" t="s">
        <v>4</v>
      </c>
      <c r="H1164" t="str">
        <f t="shared" si="72"/>
        <v>1954</v>
      </c>
      <c r="I1164" s="36" t="s">
        <v>2490</v>
      </c>
      <c r="J1164" t="str">
        <f t="shared" si="73"/>
        <v>Feminino</v>
      </c>
      <c r="K1164" s="36" t="s">
        <v>2490</v>
      </c>
      <c r="L1164" t="str">
        <f t="shared" si="74"/>
        <v>2o kyu e acima</v>
      </c>
      <c r="M1164" s="36" t="s">
        <v>2490</v>
      </c>
      <c r="N1164" t="str">
        <f t="shared" si="75"/>
        <v>KUMITE</v>
      </c>
      <c r="R1164" t="s">
        <v>2483</v>
      </c>
      <c r="S1164" t="s">
        <v>2490</v>
      </c>
      <c r="T1164" t="s">
        <v>28</v>
      </c>
      <c r="U1164" t="s">
        <v>2490</v>
      </c>
      <c r="V1164" t="s">
        <v>596</v>
      </c>
      <c r="W1164" t="s">
        <v>2490</v>
      </c>
      <c r="X1164" t="s">
        <v>4</v>
      </c>
    </row>
    <row r="1165" spans="1:24" x14ac:dyDescent="0.25">
      <c r="A1165" s="211" t="s">
        <v>1419</v>
      </c>
      <c r="B1165" s="226">
        <v>421</v>
      </c>
      <c r="C1165" s="221">
        <v>1955</v>
      </c>
      <c r="D1165" s="228" t="s">
        <v>28</v>
      </c>
      <c r="E1165" s="228" t="s">
        <v>596</v>
      </c>
      <c r="F1165" s="229" t="s">
        <v>4</v>
      </c>
      <c r="H1165" t="str">
        <f t="shared" si="72"/>
        <v>1955</v>
      </c>
      <c r="I1165" s="36" t="s">
        <v>2490</v>
      </c>
      <c r="J1165" t="str">
        <f t="shared" si="73"/>
        <v>Feminino</v>
      </c>
      <c r="K1165" s="36" t="s">
        <v>2490</v>
      </c>
      <c r="L1165" t="str">
        <f t="shared" si="74"/>
        <v>2o kyu e acima</v>
      </c>
      <c r="M1165" s="36" t="s">
        <v>2490</v>
      </c>
      <c r="N1165" t="str">
        <f t="shared" si="75"/>
        <v>KUMITE</v>
      </c>
      <c r="R1165" t="s">
        <v>2484</v>
      </c>
      <c r="S1165" t="s">
        <v>2490</v>
      </c>
      <c r="T1165" t="s">
        <v>28</v>
      </c>
      <c r="U1165" t="s">
        <v>2490</v>
      </c>
      <c r="V1165" t="s">
        <v>596</v>
      </c>
      <c r="W1165" t="s">
        <v>2490</v>
      </c>
      <c r="X1165" t="s">
        <v>4</v>
      </c>
    </row>
    <row r="1166" spans="1:24" x14ac:dyDescent="0.25">
      <c r="A1166" s="211" t="s">
        <v>1420</v>
      </c>
      <c r="B1166" s="226">
        <v>421</v>
      </c>
      <c r="C1166" s="221">
        <v>1956</v>
      </c>
      <c r="D1166" s="228" t="s">
        <v>28</v>
      </c>
      <c r="E1166" s="228" t="s">
        <v>596</v>
      </c>
      <c r="F1166" s="229" t="s">
        <v>4</v>
      </c>
      <c r="H1166" t="str">
        <f t="shared" si="72"/>
        <v>1956</v>
      </c>
      <c r="I1166" s="36" t="s">
        <v>2490</v>
      </c>
      <c r="J1166" t="str">
        <f t="shared" si="73"/>
        <v>Feminino</v>
      </c>
      <c r="K1166" s="36" t="s">
        <v>2490</v>
      </c>
      <c r="L1166" t="str">
        <f t="shared" si="74"/>
        <v>2o kyu e acima</v>
      </c>
      <c r="M1166" s="36" t="s">
        <v>2490</v>
      </c>
      <c r="N1166" t="str">
        <f t="shared" si="75"/>
        <v>KUMITE</v>
      </c>
      <c r="R1166" t="s">
        <v>2485</v>
      </c>
      <c r="S1166" t="s">
        <v>2490</v>
      </c>
      <c r="T1166" t="s">
        <v>28</v>
      </c>
      <c r="U1166" t="s">
        <v>2490</v>
      </c>
      <c r="V1166" t="s">
        <v>596</v>
      </c>
      <c r="W1166" t="s">
        <v>2490</v>
      </c>
      <c r="X1166" t="s">
        <v>4</v>
      </c>
    </row>
    <row r="1167" spans="1:24" x14ac:dyDescent="0.25">
      <c r="A1167" s="211" t="s">
        <v>1421</v>
      </c>
      <c r="B1167" s="226">
        <v>421</v>
      </c>
      <c r="C1167" s="221">
        <v>1957</v>
      </c>
      <c r="D1167" s="228" t="s">
        <v>28</v>
      </c>
      <c r="E1167" s="228" t="s">
        <v>596</v>
      </c>
      <c r="F1167" s="229" t="s">
        <v>4</v>
      </c>
      <c r="H1167" t="str">
        <f t="shared" si="72"/>
        <v>1957</v>
      </c>
      <c r="I1167" s="36" t="s">
        <v>2490</v>
      </c>
      <c r="J1167" t="str">
        <f t="shared" si="73"/>
        <v>Feminino</v>
      </c>
      <c r="K1167" s="36" t="s">
        <v>2490</v>
      </c>
      <c r="L1167" t="str">
        <f t="shared" si="74"/>
        <v>2o kyu e acima</v>
      </c>
      <c r="M1167" s="36" t="s">
        <v>2490</v>
      </c>
      <c r="N1167" t="str">
        <f t="shared" si="75"/>
        <v>KUMITE</v>
      </c>
      <c r="R1167" t="s">
        <v>2486</v>
      </c>
      <c r="S1167" t="s">
        <v>2490</v>
      </c>
      <c r="T1167" t="s">
        <v>28</v>
      </c>
      <c r="U1167" t="s">
        <v>2490</v>
      </c>
      <c r="V1167" t="s">
        <v>596</v>
      </c>
      <c r="W1167" t="s">
        <v>2490</v>
      </c>
      <c r="X1167" t="s">
        <v>4</v>
      </c>
    </row>
    <row r="1168" spans="1:24" x14ac:dyDescent="0.25">
      <c r="A1168" s="211" t="s">
        <v>1422</v>
      </c>
      <c r="B1168" s="226">
        <v>421</v>
      </c>
      <c r="C1168" s="221">
        <v>1958</v>
      </c>
      <c r="D1168" s="228" t="s">
        <v>28</v>
      </c>
      <c r="E1168" s="228" t="s">
        <v>596</v>
      </c>
      <c r="F1168" s="229" t="s">
        <v>4</v>
      </c>
      <c r="H1168" t="str">
        <f t="shared" si="72"/>
        <v>1958</v>
      </c>
      <c r="I1168" s="36" t="s">
        <v>2490</v>
      </c>
      <c r="J1168" t="str">
        <f t="shared" si="73"/>
        <v>Feminino</v>
      </c>
      <c r="K1168" s="36" t="s">
        <v>2490</v>
      </c>
      <c r="L1168" t="str">
        <f t="shared" si="74"/>
        <v>2o kyu e acima</v>
      </c>
      <c r="M1168" s="36" t="s">
        <v>2490</v>
      </c>
      <c r="N1168" t="str">
        <f t="shared" si="75"/>
        <v>KUMITE</v>
      </c>
      <c r="R1168" t="s">
        <v>2487</v>
      </c>
      <c r="S1168" t="s">
        <v>2490</v>
      </c>
      <c r="T1168" t="s">
        <v>28</v>
      </c>
      <c r="U1168" t="s">
        <v>2490</v>
      </c>
      <c r="V1168" t="s">
        <v>596</v>
      </c>
      <c r="W1168" t="s">
        <v>2490</v>
      </c>
      <c r="X1168" t="s">
        <v>4</v>
      </c>
    </row>
    <row r="1169" spans="1:24" x14ac:dyDescent="0.25">
      <c r="A1169" s="211" t="s">
        <v>1423</v>
      </c>
      <c r="B1169" s="226">
        <v>421</v>
      </c>
      <c r="C1169" s="221">
        <v>1959</v>
      </c>
      <c r="D1169" s="228" t="s">
        <v>28</v>
      </c>
      <c r="E1169" s="228" t="s">
        <v>596</v>
      </c>
      <c r="F1169" s="229" t="s">
        <v>4</v>
      </c>
      <c r="H1169" t="str">
        <f t="shared" si="72"/>
        <v>1959</v>
      </c>
      <c r="I1169" s="36" t="s">
        <v>2490</v>
      </c>
      <c r="J1169" t="str">
        <f t="shared" si="73"/>
        <v>Feminino</v>
      </c>
      <c r="K1169" s="36" t="s">
        <v>2490</v>
      </c>
      <c r="L1169" t="str">
        <f t="shared" si="74"/>
        <v>2o kyu e acima</v>
      </c>
      <c r="M1169" s="36" t="s">
        <v>2490</v>
      </c>
      <c r="N1169" t="str">
        <f t="shared" si="75"/>
        <v>KUMITE</v>
      </c>
      <c r="R1169" t="s">
        <v>2488</v>
      </c>
      <c r="S1169" t="s">
        <v>2490</v>
      </c>
      <c r="T1169" t="s">
        <v>28</v>
      </c>
      <c r="U1169" t="s">
        <v>2490</v>
      </c>
      <c r="V1169" t="s">
        <v>596</v>
      </c>
      <c r="W1169" t="s">
        <v>2490</v>
      </c>
      <c r="X1169" t="s">
        <v>4</v>
      </c>
    </row>
    <row r="1170" spans="1:24" x14ac:dyDescent="0.25">
      <c r="A1170" s="211" t="s">
        <v>1424</v>
      </c>
      <c r="B1170" s="226">
        <v>421</v>
      </c>
      <c r="C1170" s="221">
        <v>1960</v>
      </c>
      <c r="D1170" s="228" t="s">
        <v>28</v>
      </c>
      <c r="E1170" s="228" t="s">
        <v>596</v>
      </c>
      <c r="F1170" s="229" t="s">
        <v>4</v>
      </c>
      <c r="H1170" t="str">
        <f t="shared" si="72"/>
        <v>1960</v>
      </c>
      <c r="I1170" s="36" t="s">
        <v>2490</v>
      </c>
      <c r="J1170" t="str">
        <f t="shared" si="73"/>
        <v>Feminino</v>
      </c>
      <c r="K1170" s="36" t="s">
        <v>2490</v>
      </c>
      <c r="L1170" t="str">
        <f t="shared" si="74"/>
        <v>2o kyu e acima</v>
      </c>
      <c r="M1170" s="36" t="s">
        <v>2490</v>
      </c>
      <c r="N1170" t="str">
        <f t="shared" si="75"/>
        <v>KUMITE</v>
      </c>
      <c r="R1170" t="s">
        <v>2489</v>
      </c>
      <c r="S1170" t="s">
        <v>2490</v>
      </c>
      <c r="T1170" t="s">
        <v>28</v>
      </c>
      <c r="U1170" t="s">
        <v>2490</v>
      </c>
      <c r="V1170" t="s">
        <v>596</v>
      </c>
      <c r="W1170" t="s">
        <v>2490</v>
      </c>
      <c r="X1170" t="s">
        <v>4</v>
      </c>
    </row>
    <row r="1171" spans="1:24" x14ac:dyDescent="0.25">
      <c r="A1171" s="211" t="s">
        <v>1425</v>
      </c>
      <c r="B1171" s="226">
        <v>421</v>
      </c>
      <c r="C1171" s="221">
        <v>1961</v>
      </c>
      <c r="D1171" s="228" t="s">
        <v>28</v>
      </c>
      <c r="E1171" s="228" t="s">
        <v>596</v>
      </c>
      <c r="F1171" s="229" t="s">
        <v>4</v>
      </c>
      <c r="H1171" t="str">
        <f t="shared" si="72"/>
        <v>1961</v>
      </c>
      <c r="I1171" s="36" t="s">
        <v>2490</v>
      </c>
      <c r="J1171" t="str">
        <f t="shared" si="73"/>
        <v>Feminino</v>
      </c>
      <c r="K1171" s="36" t="s">
        <v>2490</v>
      </c>
      <c r="L1171" t="str">
        <f t="shared" si="74"/>
        <v>2o kyu e acima</v>
      </c>
      <c r="M1171" s="36" t="s">
        <v>2490</v>
      </c>
      <c r="N1171" t="str">
        <f t="shared" si="75"/>
        <v>KUMITE</v>
      </c>
      <c r="R1171" t="s">
        <v>2444</v>
      </c>
      <c r="S1171" t="s">
        <v>2490</v>
      </c>
      <c r="T1171" t="s">
        <v>28</v>
      </c>
      <c r="U1171" t="s">
        <v>2490</v>
      </c>
      <c r="V1171" t="s">
        <v>596</v>
      </c>
      <c r="W1171" t="s">
        <v>2490</v>
      </c>
      <c r="X1171" t="s">
        <v>4</v>
      </c>
    </row>
    <row r="1172" spans="1:24" x14ac:dyDescent="0.25">
      <c r="A1172" s="211" t="s">
        <v>1426</v>
      </c>
      <c r="B1172" s="226">
        <v>421</v>
      </c>
      <c r="C1172" s="221">
        <v>1962</v>
      </c>
      <c r="D1172" s="228" t="s">
        <v>28</v>
      </c>
      <c r="E1172" s="228" t="s">
        <v>596</v>
      </c>
      <c r="F1172" s="229" t="s">
        <v>4</v>
      </c>
      <c r="H1172" t="str">
        <f t="shared" si="72"/>
        <v>1962</v>
      </c>
      <c r="I1172" s="36" t="s">
        <v>2490</v>
      </c>
      <c r="J1172" t="str">
        <f t="shared" si="73"/>
        <v>Feminino</v>
      </c>
      <c r="K1172" s="36" t="s">
        <v>2490</v>
      </c>
      <c r="L1172" t="str">
        <f t="shared" si="74"/>
        <v>2o kyu e acima</v>
      </c>
      <c r="M1172" s="36" t="s">
        <v>2490</v>
      </c>
      <c r="N1172" t="str">
        <f t="shared" si="75"/>
        <v>KUMITE</v>
      </c>
      <c r="R1172" t="s">
        <v>2445</v>
      </c>
      <c r="S1172" t="s">
        <v>2490</v>
      </c>
      <c r="T1172" t="s">
        <v>28</v>
      </c>
      <c r="U1172" t="s">
        <v>2490</v>
      </c>
      <c r="V1172" t="s">
        <v>596</v>
      </c>
      <c r="W1172" t="s">
        <v>2490</v>
      </c>
      <c r="X1172" t="s">
        <v>4</v>
      </c>
    </row>
    <row r="1173" spans="1:24" x14ac:dyDescent="0.25">
      <c r="A1173" s="211" t="s">
        <v>1427</v>
      </c>
      <c r="B1173" s="226">
        <v>421</v>
      </c>
      <c r="C1173" s="221">
        <v>1963</v>
      </c>
      <c r="D1173" s="228" t="s">
        <v>28</v>
      </c>
      <c r="E1173" s="228" t="s">
        <v>596</v>
      </c>
      <c r="F1173" s="229" t="s">
        <v>4</v>
      </c>
      <c r="H1173" t="str">
        <f t="shared" si="72"/>
        <v>1963</v>
      </c>
      <c r="I1173" s="36" t="s">
        <v>2490</v>
      </c>
      <c r="J1173" t="str">
        <f t="shared" si="73"/>
        <v>Feminino</v>
      </c>
      <c r="K1173" s="36" t="s">
        <v>2490</v>
      </c>
      <c r="L1173" t="str">
        <f t="shared" si="74"/>
        <v>2o kyu e acima</v>
      </c>
      <c r="M1173" s="36" t="s">
        <v>2490</v>
      </c>
      <c r="N1173" t="str">
        <f t="shared" si="75"/>
        <v>KUMITE</v>
      </c>
      <c r="R1173" t="s">
        <v>2446</v>
      </c>
      <c r="S1173" t="s">
        <v>2490</v>
      </c>
      <c r="T1173" t="s">
        <v>28</v>
      </c>
      <c r="U1173" t="s">
        <v>2490</v>
      </c>
      <c r="V1173" t="s">
        <v>596</v>
      </c>
      <c r="W1173" t="s">
        <v>2490</v>
      </c>
      <c r="X1173" t="s">
        <v>4</v>
      </c>
    </row>
    <row r="1174" spans="1:24" x14ac:dyDescent="0.25">
      <c r="A1174" s="211" t="s">
        <v>1428</v>
      </c>
      <c r="B1174" s="226">
        <v>421</v>
      </c>
      <c r="C1174" s="221">
        <v>1964</v>
      </c>
      <c r="D1174" s="228" t="s">
        <v>28</v>
      </c>
      <c r="E1174" s="228" t="s">
        <v>596</v>
      </c>
      <c r="F1174" s="229" t="s">
        <v>4</v>
      </c>
      <c r="H1174" t="str">
        <f t="shared" si="72"/>
        <v>1964</v>
      </c>
      <c r="I1174" s="36" t="s">
        <v>2490</v>
      </c>
      <c r="J1174" t="str">
        <f t="shared" si="73"/>
        <v>Feminino</v>
      </c>
      <c r="K1174" s="36" t="s">
        <v>2490</v>
      </c>
      <c r="L1174" t="str">
        <f t="shared" si="74"/>
        <v>2o kyu e acima</v>
      </c>
      <c r="M1174" s="36" t="s">
        <v>2490</v>
      </c>
      <c r="N1174" t="str">
        <f t="shared" si="75"/>
        <v>KUMITE</v>
      </c>
      <c r="R1174" t="s">
        <v>2447</v>
      </c>
      <c r="S1174" t="s">
        <v>2490</v>
      </c>
      <c r="T1174" t="s">
        <v>28</v>
      </c>
      <c r="U1174" t="s">
        <v>2490</v>
      </c>
      <c r="V1174" t="s">
        <v>596</v>
      </c>
      <c r="W1174" t="s">
        <v>2490</v>
      </c>
      <c r="X1174" t="s">
        <v>4</v>
      </c>
    </row>
    <row r="1175" spans="1:24" x14ac:dyDescent="0.25">
      <c r="A1175" s="211" t="s">
        <v>1429</v>
      </c>
      <c r="B1175" s="226">
        <v>421</v>
      </c>
      <c r="C1175" s="221">
        <v>1965</v>
      </c>
      <c r="D1175" s="228" t="s">
        <v>28</v>
      </c>
      <c r="E1175" s="228" t="s">
        <v>596</v>
      </c>
      <c r="F1175" s="229" t="s">
        <v>4</v>
      </c>
      <c r="H1175" t="str">
        <f t="shared" si="72"/>
        <v>1965</v>
      </c>
      <c r="I1175" s="36" t="s">
        <v>2490</v>
      </c>
      <c r="J1175" t="str">
        <f t="shared" si="73"/>
        <v>Feminino</v>
      </c>
      <c r="K1175" s="36" t="s">
        <v>2490</v>
      </c>
      <c r="L1175" t="str">
        <f t="shared" si="74"/>
        <v>2o kyu e acima</v>
      </c>
      <c r="M1175" s="36" t="s">
        <v>2490</v>
      </c>
      <c r="N1175" t="str">
        <f t="shared" si="75"/>
        <v>KUMITE</v>
      </c>
      <c r="R1175" t="s">
        <v>2448</v>
      </c>
      <c r="S1175" t="s">
        <v>2490</v>
      </c>
      <c r="T1175" t="s">
        <v>28</v>
      </c>
      <c r="U1175" t="s">
        <v>2490</v>
      </c>
      <c r="V1175" t="s">
        <v>596</v>
      </c>
      <c r="W1175" t="s">
        <v>2490</v>
      </c>
      <c r="X1175" t="s">
        <v>4</v>
      </c>
    </row>
    <row r="1176" spans="1:24" x14ac:dyDescent="0.25">
      <c r="A1176" s="211" t="s">
        <v>1430</v>
      </c>
      <c r="B1176" s="226">
        <v>421</v>
      </c>
      <c r="C1176" s="221">
        <v>1966</v>
      </c>
      <c r="D1176" s="228" t="s">
        <v>28</v>
      </c>
      <c r="E1176" s="228" t="s">
        <v>596</v>
      </c>
      <c r="F1176" s="229" t="s">
        <v>4</v>
      </c>
      <c r="H1176" t="str">
        <f t="shared" si="72"/>
        <v>1966</v>
      </c>
      <c r="I1176" s="36" t="s">
        <v>2490</v>
      </c>
      <c r="J1176" t="str">
        <f t="shared" si="73"/>
        <v>Feminino</v>
      </c>
      <c r="K1176" s="36" t="s">
        <v>2490</v>
      </c>
      <c r="L1176" t="str">
        <f t="shared" si="74"/>
        <v>2o kyu e acima</v>
      </c>
      <c r="M1176" s="36" t="s">
        <v>2490</v>
      </c>
      <c r="N1176" t="str">
        <f t="shared" si="75"/>
        <v>KUMITE</v>
      </c>
      <c r="R1176" t="s">
        <v>2449</v>
      </c>
      <c r="S1176" t="s">
        <v>2490</v>
      </c>
      <c r="T1176" t="s">
        <v>28</v>
      </c>
      <c r="U1176" t="s">
        <v>2490</v>
      </c>
      <c r="V1176" t="s">
        <v>596</v>
      </c>
      <c r="W1176" t="s">
        <v>2490</v>
      </c>
      <c r="X1176" t="s">
        <v>4</v>
      </c>
    </row>
    <row r="1177" spans="1:24" x14ac:dyDescent="0.25">
      <c r="A1177" s="211" t="s">
        <v>1431</v>
      </c>
      <c r="B1177" s="226">
        <v>421</v>
      </c>
      <c r="C1177" s="221">
        <v>1967</v>
      </c>
      <c r="D1177" s="228" t="s">
        <v>28</v>
      </c>
      <c r="E1177" s="228" t="s">
        <v>596</v>
      </c>
      <c r="F1177" s="229" t="s">
        <v>4</v>
      </c>
      <c r="H1177" t="str">
        <f t="shared" si="72"/>
        <v>1967</v>
      </c>
      <c r="I1177" s="36" t="s">
        <v>2490</v>
      </c>
      <c r="J1177" t="str">
        <f t="shared" si="73"/>
        <v>Feminino</v>
      </c>
      <c r="K1177" s="36" t="s">
        <v>2490</v>
      </c>
      <c r="L1177" t="str">
        <f t="shared" si="74"/>
        <v>2o kyu e acima</v>
      </c>
      <c r="M1177" s="36" t="s">
        <v>2490</v>
      </c>
      <c r="N1177" t="str">
        <f t="shared" si="75"/>
        <v>KUMITE</v>
      </c>
      <c r="R1177" t="s">
        <v>2450</v>
      </c>
      <c r="S1177" t="s">
        <v>2490</v>
      </c>
      <c r="T1177" t="s">
        <v>28</v>
      </c>
      <c r="U1177" t="s">
        <v>2490</v>
      </c>
      <c r="V1177" t="s">
        <v>596</v>
      </c>
      <c r="W1177" t="s">
        <v>2490</v>
      </c>
      <c r="X1177" t="s">
        <v>4</v>
      </c>
    </row>
    <row r="1178" spans="1:24" x14ac:dyDescent="0.25">
      <c r="A1178" s="211" t="s">
        <v>1432</v>
      </c>
      <c r="B1178" s="226">
        <v>421</v>
      </c>
      <c r="C1178" s="221">
        <v>1968</v>
      </c>
      <c r="D1178" s="228" t="s">
        <v>28</v>
      </c>
      <c r="E1178" s="228" t="s">
        <v>596</v>
      </c>
      <c r="F1178" s="229" t="s">
        <v>4</v>
      </c>
      <c r="H1178" t="str">
        <f t="shared" si="72"/>
        <v>1968</v>
      </c>
      <c r="I1178" s="36" t="s">
        <v>2490</v>
      </c>
      <c r="J1178" t="str">
        <f t="shared" si="73"/>
        <v>Feminino</v>
      </c>
      <c r="K1178" s="36" t="s">
        <v>2490</v>
      </c>
      <c r="L1178" t="str">
        <f t="shared" si="74"/>
        <v>2o kyu e acima</v>
      </c>
      <c r="M1178" s="36" t="s">
        <v>2490</v>
      </c>
      <c r="N1178" t="str">
        <f t="shared" si="75"/>
        <v>KUMITE</v>
      </c>
      <c r="R1178" t="s">
        <v>2451</v>
      </c>
      <c r="S1178" t="s">
        <v>2490</v>
      </c>
      <c r="T1178" t="s">
        <v>28</v>
      </c>
      <c r="U1178" t="s">
        <v>2490</v>
      </c>
      <c r="V1178" t="s">
        <v>596</v>
      </c>
      <c r="W1178" t="s">
        <v>2490</v>
      </c>
      <c r="X1178" t="s">
        <v>4</v>
      </c>
    </row>
    <row r="1179" spans="1:24" x14ac:dyDescent="0.25">
      <c r="A1179" s="211" t="s">
        <v>1446</v>
      </c>
      <c r="B1179" s="226">
        <v>421</v>
      </c>
      <c r="C1179" s="221">
        <v>1969</v>
      </c>
      <c r="D1179" s="228" t="s">
        <v>28</v>
      </c>
      <c r="E1179" s="228" t="s">
        <v>596</v>
      </c>
      <c r="F1179" s="229" t="s">
        <v>4</v>
      </c>
      <c r="H1179" t="str">
        <f t="shared" si="72"/>
        <v>1969</v>
      </c>
      <c r="I1179" s="36" t="s">
        <v>2490</v>
      </c>
      <c r="J1179" t="str">
        <f t="shared" si="73"/>
        <v>Feminino</v>
      </c>
      <c r="K1179" s="36" t="s">
        <v>2490</v>
      </c>
      <c r="L1179" t="str">
        <f t="shared" si="74"/>
        <v>2o kyu e acima</v>
      </c>
      <c r="M1179" s="36" t="s">
        <v>2490</v>
      </c>
      <c r="N1179" t="str">
        <f t="shared" si="75"/>
        <v>KUMITE</v>
      </c>
      <c r="R1179" t="s">
        <v>2452</v>
      </c>
      <c r="S1179" t="s">
        <v>2490</v>
      </c>
      <c r="T1179" t="s">
        <v>28</v>
      </c>
      <c r="U1179" t="s">
        <v>2490</v>
      </c>
      <c r="V1179" t="s">
        <v>596</v>
      </c>
      <c r="W1179" t="s">
        <v>2490</v>
      </c>
      <c r="X1179" t="s">
        <v>4</v>
      </c>
    </row>
    <row r="1180" spans="1:24" x14ac:dyDescent="0.25">
      <c r="A1180" s="211" t="s">
        <v>2518</v>
      </c>
      <c r="B1180" s="226">
        <v>421</v>
      </c>
      <c r="C1180" s="221">
        <v>1970</v>
      </c>
      <c r="D1180" s="228" t="s">
        <v>28</v>
      </c>
      <c r="E1180" s="228" t="s">
        <v>596</v>
      </c>
      <c r="F1180" s="229" t="s">
        <v>4</v>
      </c>
      <c r="H1180" t="str">
        <f t="shared" si="72"/>
        <v>1970</v>
      </c>
      <c r="I1180" s="36" t="s">
        <v>2490</v>
      </c>
      <c r="J1180" t="str">
        <f t="shared" si="73"/>
        <v>Feminino</v>
      </c>
      <c r="K1180" s="36" t="s">
        <v>2490</v>
      </c>
      <c r="L1180" t="str">
        <f t="shared" si="74"/>
        <v>2o kyu e acima</v>
      </c>
      <c r="M1180" s="36" t="s">
        <v>2490</v>
      </c>
      <c r="N1180" t="str">
        <f t="shared" si="75"/>
        <v>KUMITE</v>
      </c>
      <c r="R1180" t="s">
        <v>2453</v>
      </c>
      <c r="S1180" t="s">
        <v>2490</v>
      </c>
      <c r="T1180" t="s">
        <v>28</v>
      </c>
      <c r="U1180" t="s">
        <v>2490</v>
      </c>
      <c r="V1180" t="s">
        <v>596</v>
      </c>
      <c r="W1180" t="s">
        <v>2490</v>
      </c>
      <c r="X1180" t="s">
        <v>4</v>
      </c>
    </row>
    <row r="1181" spans="1:24" x14ac:dyDescent="0.25">
      <c r="A1181" s="211" t="s">
        <v>2562</v>
      </c>
      <c r="B1181" s="226">
        <v>421</v>
      </c>
      <c r="C1181" s="221">
        <v>1971</v>
      </c>
      <c r="D1181" s="228" t="s">
        <v>28</v>
      </c>
      <c r="E1181" s="228" t="s">
        <v>596</v>
      </c>
      <c r="F1181" s="229" t="s">
        <v>4</v>
      </c>
      <c r="H1181" t="str">
        <f t="shared" si="72"/>
        <v>1971</v>
      </c>
      <c r="I1181" s="36" t="s">
        <v>2490</v>
      </c>
      <c r="J1181" t="str">
        <f t="shared" si="73"/>
        <v>Feminino</v>
      </c>
      <c r="K1181" s="36" t="s">
        <v>2490</v>
      </c>
      <c r="L1181" t="str">
        <f t="shared" si="74"/>
        <v>2o kyu e acima</v>
      </c>
      <c r="M1181" s="36" t="s">
        <v>2490</v>
      </c>
      <c r="N1181" t="str">
        <f t="shared" si="75"/>
        <v>KUMITE</v>
      </c>
      <c r="R1181" t="s">
        <v>2434</v>
      </c>
      <c r="S1181" t="s">
        <v>2490</v>
      </c>
      <c r="T1181" t="s">
        <v>28</v>
      </c>
      <c r="U1181" t="s">
        <v>2490</v>
      </c>
      <c r="V1181" t="s">
        <v>596</v>
      </c>
      <c r="W1181" t="s">
        <v>2490</v>
      </c>
      <c r="X1181" t="s">
        <v>4</v>
      </c>
    </row>
    <row r="1182" spans="1:24" x14ac:dyDescent="0.25">
      <c r="A1182" s="211" t="s">
        <v>948</v>
      </c>
      <c r="B1182" s="233">
        <v>500</v>
      </c>
      <c r="C1182" s="234">
        <v>2017</v>
      </c>
      <c r="D1182" s="235" t="s">
        <v>1</v>
      </c>
      <c r="E1182" s="235" t="s">
        <v>27</v>
      </c>
      <c r="F1182" s="236" t="s">
        <v>6</v>
      </c>
      <c r="H1182" t="str">
        <f t="shared" si="72"/>
        <v>2017</v>
      </c>
      <c r="I1182" s="36" t="s">
        <v>2490</v>
      </c>
      <c r="J1182" t="str">
        <f t="shared" si="73"/>
        <v>Masculino</v>
      </c>
      <c r="K1182" s="36" t="s">
        <v>2490</v>
      </c>
      <c r="L1182" t="str">
        <f t="shared" si="74"/>
        <v>Absoluto</v>
      </c>
      <c r="M1182" s="36" t="s">
        <v>2490</v>
      </c>
      <c r="N1182" t="str">
        <f t="shared" si="75"/>
        <v>BO</v>
      </c>
      <c r="R1182" t="s">
        <v>2398</v>
      </c>
      <c r="S1182" t="s">
        <v>2490</v>
      </c>
      <c r="T1182" t="s">
        <v>1</v>
      </c>
      <c r="U1182" t="s">
        <v>2490</v>
      </c>
      <c r="V1182" t="s">
        <v>27</v>
      </c>
      <c r="W1182" t="s">
        <v>2490</v>
      </c>
      <c r="X1182" t="s">
        <v>6</v>
      </c>
    </row>
    <row r="1183" spans="1:24" x14ac:dyDescent="0.25">
      <c r="A1183" s="211" t="s">
        <v>949</v>
      </c>
      <c r="B1183" s="233">
        <v>500</v>
      </c>
      <c r="C1183" s="234">
        <v>2018</v>
      </c>
      <c r="D1183" s="235" t="s">
        <v>1</v>
      </c>
      <c r="E1183" s="235" t="s">
        <v>27</v>
      </c>
      <c r="F1183" s="236" t="s">
        <v>6</v>
      </c>
      <c r="H1183" t="str">
        <f t="shared" si="72"/>
        <v>2018</v>
      </c>
      <c r="I1183" s="36" t="s">
        <v>2490</v>
      </c>
      <c r="J1183" t="str">
        <f t="shared" si="73"/>
        <v>Masculino</v>
      </c>
      <c r="K1183" s="36" t="s">
        <v>2490</v>
      </c>
      <c r="L1183" t="str">
        <f t="shared" si="74"/>
        <v>Absoluto</v>
      </c>
      <c r="M1183" s="36" t="s">
        <v>2490</v>
      </c>
      <c r="N1183" t="str">
        <f t="shared" si="75"/>
        <v>BO</v>
      </c>
      <c r="R1183" t="s">
        <v>2396</v>
      </c>
      <c r="S1183" t="s">
        <v>2490</v>
      </c>
      <c r="T1183" t="s">
        <v>1</v>
      </c>
      <c r="U1183" t="s">
        <v>2490</v>
      </c>
      <c r="V1183" t="s">
        <v>27</v>
      </c>
      <c r="W1183" t="s">
        <v>2490</v>
      </c>
      <c r="X1183" t="s">
        <v>6</v>
      </c>
    </row>
    <row r="1184" spans="1:24" x14ac:dyDescent="0.25">
      <c r="A1184" s="211" t="s">
        <v>950</v>
      </c>
      <c r="B1184" s="233">
        <v>500</v>
      </c>
      <c r="C1184" s="234">
        <v>2019</v>
      </c>
      <c r="D1184" s="235" t="s">
        <v>1</v>
      </c>
      <c r="E1184" s="235" t="s">
        <v>27</v>
      </c>
      <c r="F1184" s="236" t="s">
        <v>6</v>
      </c>
      <c r="H1184" t="str">
        <f t="shared" si="72"/>
        <v>2019</v>
      </c>
      <c r="I1184" s="36" t="s">
        <v>2490</v>
      </c>
      <c r="J1184" t="str">
        <f t="shared" si="73"/>
        <v>Masculino</v>
      </c>
      <c r="K1184" s="36" t="s">
        <v>2490</v>
      </c>
      <c r="L1184" t="str">
        <f t="shared" si="74"/>
        <v>Absoluto</v>
      </c>
      <c r="M1184" s="36" t="s">
        <v>2490</v>
      </c>
      <c r="N1184" t="str">
        <f t="shared" si="75"/>
        <v>BO</v>
      </c>
      <c r="R1184" t="s">
        <v>1433</v>
      </c>
      <c r="S1184" t="s">
        <v>2490</v>
      </c>
      <c r="T1184" t="s">
        <v>1</v>
      </c>
      <c r="U1184" t="s">
        <v>2490</v>
      </c>
      <c r="V1184" t="s">
        <v>27</v>
      </c>
      <c r="W1184" t="s">
        <v>2490</v>
      </c>
      <c r="X1184" t="s">
        <v>6</v>
      </c>
    </row>
    <row r="1185" spans="1:24" x14ac:dyDescent="0.25">
      <c r="A1185" s="211" t="s">
        <v>1363</v>
      </c>
      <c r="B1185" s="233">
        <v>500</v>
      </c>
      <c r="C1185" s="234">
        <v>2020</v>
      </c>
      <c r="D1185" s="235" t="s">
        <v>1</v>
      </c>
      <c r="E1185" s="235" t="s">
        <v>27</v>
      </c>
      <c r="F1185" s="236" t="s">
        <v>6</v>
      </c>
      <c r="H1185" t="str">
        <f t="shared" si="72"/>
        <v>2020</v>
      </c>
      <c r="I1185" s="36" t="s">
        <v>2490</v>
      </c>
      <c r="J1185" t="str">
        <f t="shared" si="73"/>
        <v>Masculino</v>
      </c>
      <c r="K1185" s="36" t="s">
        <v>2490</v>
      </c>
      <c r="L1185" t="str">
        <f t="shared" si="74"/>
        <v>Absoluto</v>
      </c>
      <c r="M1185" s="36" t="s">
        <v>2490</v>
      </c>
      <c r="N1185" t="str">
        <f t="shared" si="75"/>
        <v>BO</v>
      </c>
      <c r="R1185" t="s">
        <v>2390</v>
      </c>
      <c r="S1185" t="s">
        <v>2490</v>
      </c>
      <c r="T1185" t="s">
        <v>1</v>
      </c>
      <c r="U1185" t="s">
        <v>2490</v>
      </c>
      <c r="V1185" t="s">
        <v>27</v>
      </c>
      <c r="W1185" t="s">
        <v>2490</v>
      </c>
      <c r="X1185" t="s">
        <v>6</v>
      </c>
    </row>
    <row r="1186" spans="1:24" x14ac:dyDescent="0.25">
      <c r="A1186" s="211" t="s">
        <v>1364</v>
      </c>
      <c r="B1186" s="233">
        <v>500</v>
      </c>
      <c r="C1186" s="234">
        <v>2021</v>
      </c>
      <c r="D1186" s="235" t="s">
        <v>1</v>
      </c>
      <c r="E1186" s="235" t="s">
        <v>27</v>
      </c>
      <c r="F1186" s="236" t="s">
        <v>6</v>
      </c>
      <c r="H1186" t="str">
        <f t="shared" si="72"/>
        <v>2021</v>
      </c>
      <c r="I1186" s="36" t="s">
        <v>2490</v>
      </c>
      <c r="J1186" t="str">
        <f t="shared" si="73"/>
        <v>Masculino</v>
      </c>
      <c r="K1186" s="36" t="s">
        <v>2490</v>
      </c>
      <c r="L1186" t="str">
        <f t="shared" si="74"/>
        <v>Absoluto</v>
      </c>
      <c r="M1186" s="36" t="s">
        <v>2490</v>
      </c>
      <c r="N1186" t="str">
        <f t="shared" si="75"/>
        <v>BO</v>
      </c>
      <c r="R1186" t="s">
        <v>2391</v>
      </c>
      <c r="S1186" t="s">
        <v>2490</v>
      </c>
      <c r="T1186" t="s">
        <v>1</v>
      </c>
      <c r="U1186" t="s">
        <v>2490</v>
      </c>
      <c r="V1186" t="s">
        <v>27</v>
      </c>
      <c r="W1186" t="s">
        <v>2490</v>
      </c>
      <c r="X1186" t="s">
        <v>6</v>
      </c>
    </row>
    <row r="1187" spans="1:24" x14ac:dyDescent="0.25">
      <c r="A1187" s="211" t="s">
        <v>1365</v>
      </c>
      <c r="B1187" s="233">
        <v>500</v>
      </c>
      <c r="C1187" s="234">
        <v>2022</v>
      </c>
      <c r="D1187" s="235" t="s">
        <v>1</v>
      </c>
      <c r="E1187" s="235" t="s">
        <v>27</v>
      </c>
      <c r="F1187" s="236" t="s">
        <v>6</v>
      </c>
      <c r="H1187" t="str">
        <f t="shared" si="72"/>
        <v>2022</v>
      </c>
      <c r="I1187" s="36" t="s">
        <v>2490</v>
      </c>
      <c r="J1187" t="str">
        <f t="shared" si="73"/>
        <v>Masculino</v>
      </c>
      <c r="K1187" s="36" t="s">
        <v>2490</v>
      </c>
      <c r="L1187" t="str">
        <f t="shared" si="74"/>
        <v>Absoluto</v>
      </c>
      <c r="M1187" s="36" t="s">
        <v>2490</v>
      </c>
      <c r="N1187" t="str">
        <f t="shared" si="75"/>
        <v>BO</v>
      </c>
      <c r="R1187" t="s">
        <v>2392</v>
      </c>
      <c r="S1187" t="s">
        <v>2490</v>
      </c>
      <c r="T1187" t="s">
        <v>1</v>
      </c>
      <c r="U1187" t="s">
        <v>2490</v>
      </c>
      <c r="V1187" t="s">
        <v>27</v>
      </c>
      <c r="W1187" t="s">
        <v>2490</v>
      </c>
      <c r="X1187" t="s">
        <v>6</v>
      </c>
    </row>
    <row r="1188" spans="1:24" x14ac:dyDescent="0.25">
      <c r="A1188" s="211" t="s">
        <v>1366</v>
      </c>
      <c r="B1188" s="233">
        <v>500</v>
      </c>
      <c r="C1188" s="234">
        <v>2023</v>
      </c>
      <c r="D1188" s="235" t="s">
        <v>1</v>
      </c>
      <c r="E1188" s="235" t="s">
        <v>27</v>
      </c>
      <c r="F1188" s="236" t="s">
        <v>6</v>
      </c>
      <c r="H1188" t="str">
        <f t="shared" si="72"/>
        <v>2023</v>
      </c>
      <c r="I1188" s="36" t="s">
        <v>2490</v>
      </c>
      <c r="J1188" t="str">
        <f t="shared" si="73"/>
        <v>Masculino</v>
      </c>
      <c r="K1188" s="36" t="s">
        <v>2490</v>
      </c>
      <c r="L1188" t="str">
        <f t="shared" si="74"/>
        <v>Absoluto</v>
      </c>
      <c r="M1188" s="36" t="s">
        <v>2490</v>
      </c>
      <c r="N1188" t="str">
        <f t="shared" si="75"/>
        <v>BO</v>
      </c>
      <c r="R1188" t="s">
        <v>2393</v>
      </c>
      <c r="S1188" t="s">
        <v>2490</v>
      </c>
      <c r="T1188" t="s">
        <v>1</v>
      </c>
      <c r="U1188" t="s">
        <v>2490</v>
      </c>
      <c r="V1188" t="s">
        <v>27</v>
      </c>
      <c r="W1188" t="s">
        <v>2490</v>
      </c>
      <c r="X1188" t="s">
        <v>6</v>
      </c>
    </row>
    <row r="1189" spans="1:24" x14ac:dyDescent="0.25">
      <c r="A1189" s="211" t="s">
        <v>1447</v>
      </c>
      <c r="B1189" s="233">
        <v>500</v>
      </c>
      <c r="C1189" s="234">
        <v>2024</v>
      </c>
      <c r="D1189" s="235" t="s">
        <v>1</v>
      </c>
      <c r="E1189" s="235" t="s">
        <v>27</v>
      </c>
      <c r="F1189" s="236" t="s">
        <v>6</v>
      </c>
      <c r="H1189" t="str">
        <f t="shared" si="72"/>
        <v>2024</v>
      </c>
      <c r="I1189" s="36" t="s">
        <v>2490</v>
      </c>
      <c r="J1189" t="str">
        <f t="shared" si="73"/>
        <v>Masculino</v>
      </c>
      <c r="K1189" s="36" t="s">
        <v>2490</v>
      </c>
      <c r="L1189" t="str">
        <f t="shared" si="74"/>
        <v>Absoluto</v>
      </c>
      <c r="M1189" s="36" t="s">
        <v>2490</v>
      </c>
      <c r="N1189" t="str">
        <f t="shared" si="75"/>
        <v>BO</v>
      </c>
      <c r="R1189" t="s">
        <v>2394</v>
      </c>
      <c r="S1189" t="s">
        <v>2490</v>
      </c>
      <c r="T1189" t="s">
        <v>1</v>
      </c>
      <c r="U1189" t="s">
        <v>2490</v>
      </c>
      <c r="V1189" t="s">
        <v>27</v>
      </c>
      <c r="W1189" t="s">
        <v>2490</v>
      </c>
      <c r="X1189" t="s">
        <v>6</v>
      </c>
    </row>
    <row r="1190" spans="1:24" x14ac:dyDescent="0.25">
      <c r="A1190" s="211" t="s">
        <v>2519</v>
      </c>
      <c r="B1190" s="233">
        <v>500</v>
      </c>
      <c r="C1190" s="234">
        <v>2025</v>
      </c>
      <c r="D1190" s="235" t="s">
        <v>1</v>
      </c>
      <c r="E1190" s="235" t="s">
        <v>27</v>
      </c>
      <c r="F1190" s="236" t="s">
        <v>6</v>
      </c>
      <c r="H1190" t="str">
        <f t="shared" si="72"/>
        <v>2025</v>
      </c>
      <c r="I1190" s="36" t="s">
        <v>2490</v>
      </c>
      <c r="J1190" t="str">
        <f t="shared" si="73"/>
        <v>Masculino</v>
      </c>
      <c r="K1190" s="36" t="s">
        <v>2490</v>
      </c>
      <c r="L1190" t="str">
        <f t="shared" si="74"/>
        <v>Absoluto</v>
      </c>
      <c r="M1190" s="36" t="s">
        <v>2490</v>
      </c>
      <c r="N1190" t="str">
        <f t="shared" si="75"/>
        <v>BO</v>
      </c>
      <c r="R1190" t="s">
        <v>2395</v>
      </c>
      <c r="S1190" t="s">
        <v>2490</v>
      </c>
      <c r="T1190" t="s">
        <v>1</v>
      </c>
      <c r="U1190" t="s">
        <v>2490</v>
      </c>
      <c r="V1190" t="s">
        <v>27</v>
      </c>
      <c r="W1190" t="s">
        <v>2490</v>
      </c>
      <c r="X1190" t="s">
        <v>6</v>
      </c>
    </row>
    <row r="1191" spans="1:24" x14ac:dyDescent="0.25">
      <c r="A1191" s="211" t="s">
        <v>2563</v>
      </c>
      <c r="B1191" s="233">
        <v>500</v>
      </c>
      <c r="C1191" s="234">
        <v>2026</v>
      </c>
      <c r="D1191" s="235" t="s">
        <v>1</v>
      </c>
      <c r="E1191" s="235" t="s">
        <v>27</v>
      </c>
      <c r="F1191" s="236" t="s">
        <v>6</v>
      </c>
      <c r="H1191" t="str">
        <f t="shared" si="72"/>
        <v>2026</v>
      </c>
      <c r="I1191" s="36" t="s">
        <v>2490</v>
      </c>
      <c r="J1191" t="str">
        <f t="shared" si="73"/>
        <v>Masculino</v>
      </c>
      <c r="K1191" s="36" t="s">
        <v>2490</v>
      </c>
      <c r="L1191" t="str">
        <f t="shared" si="74"/>
        <v>Absoluto</v>
      </c>
      <c r="M1191" s="36" t="s">
        <v>2490</v>
      </c>
      <c r="N1191" t="str">
        <f t="shared" si="75"/>
        <v>BO</v>
      </c>
      <c r="R1191" t="s">
        <v>2702</v>
      </c>
      <c r="S1191" t="s">
        <v>2490</v>
      </c>
      <c r="T1191" t="s">
        <v>1</v>
      </c>
      <c r="U1191" t="s">
        <v>2490</v>
      </c>
      <c r="V1191" t="s">
        <v>27</v>
      </c>
      <c r="W1191" t="s">
        <v>2490</v>
      </c>
      <c r="X1191" t="s">
        <v>6</v>
      </c>
    </row>
    <row r="1192" spans="1:24" x14ac:dyDescent="0.25">
      <c r="A1192" s="211" t="s">
        <v>222</v>
      </c>
      <c r="B1192" s="226">
        <v>501</v>
      </c>
      <c r="C1192" s="227">
        <v>2015</v>
      </c>
      <c r="D1192" s="228" t="s">
        <v>1</v>
      </c>
      <c r="E1192" s="228" t="s">
        <v>27</v>
      </c>
      <c r="F1192" s="229" t="s">
        <v>6</v>
      </c>
      <c r="H1192" t="str">
        <f t="shared" si="72"/>
        <v>2015</v>
      </c>
      <c r="I1192" s="36" t="s">
        <v>2490</v>
      </c>
      <c r="J1192" t="str">
        <f t="shared" si="73"/>
        <v>Masculino</v>
      </c>
      <c r="K1192" s="36" t="s">
        <v>2490</v>
      </c>
      <c r="L1192" t="str">
        <f t="shared" si="74"/>
        <v>Absoluto</v>
      </c>
      <c r="M1192" s="36" t="s">
        <v>2490</v>
      </c>
      <c r="N1192" t="str">
        <f t="shared" si="75"/>
        <v>BO</v>
      </c>
      <c r="R1192" t="s">
        <v>2400</v>
      </c>
      <c r="S1192" t="s">
        <v>2490</v>
      </c>
      <c r="T1192" t="s">
        <v>1</v>
      </c>
      <c r="U1192" t="s">
        <v>2490</v>
      </c>
      <c r="V1192" t="s">
        <v>27</v>
      </c>
      <c r="W1192" t="s">
        <v>2490</v>
      </c>
      <c r="X1192" t="s">
        <v>6</v>
      </c>
    </row>
    <row r="1193" spans="1:24" x14ac:dyDescent="0.25">
      <c r="A1193" s="211" t="s">
        <v>223</v>
      </c>
      <c r="B1193" s="226">
        <v>501</v>
      </c>
      <c r="C1193" s="227">
        <v>2016</v>
      </c>
      <c r="D1193" s="228" t="s">
        <v>1</v>
      </c>
      <c r="E1193" s="228" t="s">
        <v>27</v>
      </c>
      <c r="F1193" s="229" t="s">
        <v>6</v>
      </c>
      <c r="H1193" t="str">
        <f t="shared" si="72"/>
        <v>2016</v>
      </c>
      <c r="I1193" s="36" t="s">
        <v>2490</v>
      </c>
      <c r="J1193" t="str">
        <f t="shared" si="73"/>
        <v>Masculino</v>
      </c>
      <c r="K1193" s="36" t="s">
        <v>2490</v>
      </c>
      <c r="L1193" t="str">
        <f t="shared" si="74"/>
        <v>Absoluto</v>
      </c>
      <c r="M1193" s="36" t="s">
        <v>2490</v>
      </c>
      <c r="N1193" t="str">
        <f t="shared" si="75"/>
        <v>BO</v>
      </c>
      <c r="R1193" t="s">
        <v>2397</v>
      </c>
      <c r="S1193" t="s">
        <v>2490</v>
      </c>
      <c r="T1193" t="s">
        <v>1</v>
      </c>
      <c r="U1193" t="s">
        <v>2490</v>
      </c>
      <c r="V1193" t="s">
        <v>27</v>
      </c>
      <c r="W1193" t="s">
        <v>2490</v>
      </c>
      <c r="X1193" t="s">
        <v>6</v>
      </c>
    </row>
    <row r="1194" spans="1:24" x14ac:dyDescent="0.25">
      <c r="A1194" s="211" t="s">
        <v>31</v>
      </c>
      <c r="B1194" s="233">
        <v>502</v>
      </c>
      <c r="C1194" s="234">
        <v>2013</v>
      </c>
      <c r="D1194" s="235" t="s">
        <v>1</v>
      </c>
      <c r="E1194" s="235" t="s">
        <v>27</v>
      </c>
      <c r="F1194" s="236" t="s">
        <v>6</v>
      </c>
      <c r="H1194" t="str">
        <f t="shared" si="72"/>
        <v>2013</v>
      </c>
      <c r="I1194" s="36" t="s">
        <v>2490</v>
      </c>
      <c r="J1194" t="str">
        <f t="shared" si="73"/>
        <v>Masculino</v>
      </c>
      <c r="K1194" s="36" t="s">
        <v>2490</v>
      </c>
      <c r="L1194" t="str">
        <f t="shared" si="74"/>
        <v>Absoluto</v>
      </c>
      <c r="M1194" s="36" t="s">
        <v>2490</v>
      </c>
      <c r="N1194" t="str">
        <f t="shared" si="75"/>
        <v>BO</v>
      </c>
      <c r="R1194" t="s">
        <v>2402</v>
      </c>
      <c r="S1194" t="s">
        <v>2490</v>
      </c>
      <c r="T1194" t="s">
        <v>1</v>
      </c>
      <c r="U1194" t="s">
        <v>2490</v>
      </c>
      <c r="V1194" t="s">
        <v>27</v>
      </c>
      <c r="W1194" t="s">
        <v>2490</v>
      </c>
      <c r="X1194" t="s">
        <v>6</v>
      </c>
    </row>
    <row r="1195" spans="1:24" x14ac:dyDescent="0.25">
      <c r="A1195" s="211" t="s">
        <v>32</v>
      </c>
      <c r="B1195" s="233">
        <v>502</v>
      </c>
      <c r="C1195" s="234">
        <v>2014</v>
      </c>
      <c r="D1195" s="235" t="s">
        <v>1</v>
      </c>
      <c r="E1195" s="235" t="s">
        <v>27</v>
      </c>
      <c r="F1195" s="236" t="s">
        <v>6</v>
      </c>
      <c r="H1195" t="str">
        <f t="shared" si="72"/>
        <v>2014</v>
      </c>
      <c r="I1195" s="36" t="s">
        <v>2490</v>
      </c>
      <c r="J1195" t="str">
        <f t="shared" si="73"/>
        <v>Masculino</v>
      </c>
      <c r="K1195" s="36" t="s">
        <v>2490</v>
      </c>
      <c r="L1195" t="str">
        <f t="shared" si="74"/>
        <v>Absoluto</v>
      </c>
      <c r="M1195" s="36" t="s">
        <v>2490</v>
      </c>
      <c r="N1195" t="str">
        <f t="shared" si="75"/>
        <v>BO</v>
      </c>
      <c r="R1195" t="s">
        <v>2399</v>
      </c>
      <c r="S1195" t="s">
        <v>2490</v>
      </c>
      <c r="T1195" t="s">
        <v>1</v>
      </c>
      <c r="U1195" t="s">
        <v>2490</v>
      </c>
      <c r="V1195" t="s">
        <v>27</v>
      </c>
      <c r="W1195" t="s">
        <v>2490</v>
      </c>
      <c r="X1195" t="s">
        <v>6</v>
      </c>
    </row>
    <row r="1196" spans="1:24" x14ac:dyDescent="0.25">
      <c r="A1196" s="211" t="s">
        <v>29</v>
      </c>
      <c r="B1196" s="226">
        <v>503</v>
      </c>
      <c r="C1196" s="227">
        <v>2011</v>
      </c>
      <c r="D1196" s="228" t="s">
        <v>1</v>
      </c>
      <c r="E1196" s="228" t="s">
        <v>27</v>
      </c>
      <c r="F1196" s="229" t="s">
        <v>6</v>
      </c>
      <c r="H1196" t="str">
        <f t="shared" si="72"/>
        <v>2011</v>
      </c>
      <c r="I1196" s="36" t="s">
        <v>2490</v>
      </c>
      <c r="J1196" t="str">
        <f t="shared" si="73"/>
        <v>Masculino</v>
      </c>
      <c r="K1196" s="36" t="s">
        <v>2490</v>
      </c>
      <c r="L1196" t="str">
        <f t="shared" si="74"/>
        <v>Absoluto</v>
      </c>
      <c r="M1196" s="36" t="s">
        <v>2490</v>
      </c>
      <c r="N1196" t="str">
        <f t="shared" si="75"/>
        <v>BO</v>
      </c>
      <c r="R1196" t="s">
        <v>2404</v>
      </c>
      <c r="S1196" t="s">
        <v>2490</v>
      </c>
      <c r="T1196" t="s">
        <v>1</v>
      </c>
      <c r="U1196" t="s">
        <v>2490</v>
      </c>
      <c r="V1196" t="s">
        <v>27</v>
      </c>
      <c r="W1196" t="s">
        <v>2490</v>
      </c>
      <c r="X1196" t="s">
        <v>6</v>
      </c>
    </row>
    <row r="1197" spans="1:24" x14ac:dyDescent="0.25">
      <c r="A1197" s="211" t="s">
        <v>30</v>
      </c>
      <c r="B1197" s="226">
        <v>503</v>
      </c>
      <c r="C1197" s="227">
        <v>2012</v>
      </c>
      <c r="D1197" s="228" t="s">
        <v>1</v>
      </c>
      <c r="E1197" s="228" t="s">
        <v>27</v>
      </c>
      <c r="F1197" s="229" t="s">
        <v>6</v>
      </c>
      <c r="H1197" t="str">
        <f t="shared" si="72"/>
        <v>2012</v>
      </c>
      <c r="I1197" s="36" t="s">
        <v>2490</v>
      </c>
      <c r="J1197" t="str">
        <f t="shared" si="73"/>
        <v>Masculino</v>
      </c>
      <c r="K1197" s="36" t="s">
        <v>2490</v>
      </c>
      <c r="L1197" t="str">
        <f t="shared" si="74"/>
        <v>Absoluto</v>
      </c>
      <c r="M1197" s="36" t="s">
        <v>2490</v>
      </c>
      <c r="N1197" t="str">
        <f t="shared" si="75"/>
        <v>BO</v>
      </c>
      <c r="R1197" t="s">
        <v>2401</v>
      </c>
      <c r="S1197" t="s">
        <v>2490</v>
      </c>
      <c r="T1197" t="s">
        <v>1</v>
      </c>
      <c r="U1197" t="s">
        <v>2490</v>
      </c>
      <c r="V1197" t="s">
        <v>27</v>
      </c>
      <c r="W1197" t="s">
        <v>2490</v>
      </c>
      <c r="X1197" t="s">
        <v>6</v>
      </c>
    </row>
    <row r="1198" spans="1:24" x14ac:dyDescent="0.25">
      <c r="A1198" s="211" t="s">
        <v>33</v>
      </c>
      <c r="B1198" s="233">
        <v>504</v>
      </c>
      <c r="C1198" s="234">
        <v>2009</v>
      </c>
      <c r="D1198" s="235" t="s">
        <v>1</v>
      </c>
      <c r="E1198" s="235" t="s">
        <v>27</v>
      </c>
      <c r="F1198" s="236" t="s">
        <v>6</v>
      </c>
      <c r="H1198" t="str">
        <f t="shared" si="72"/>
        <v>2009</v>
      </c>
      <c r="I1198" s="36" t="s">
        <v>2490</v>
      </c>
      <c r="J1198" t="str">
        <f t="shared" si="73"/>
        <v>Masculino</v>
      </c>
      <c r="K1198" s="36" t="s">
        <v>2490</v>
      </c>
      <c r="L1198" t="str">
        <f t="shared" si="74"/>
        <v>Absoluto</v>
      </c>
      <c r="M1198" s="36" t="s">
        <v>2490</v>
      </c>
      <c r="N1198" t="str">
        <f t="shared" si="75"/>
        <v>BO</v>
      </c>
      <c r="R1198" t="s">
        <v>2406</v>
      </c>
      <c r="S1198" t="s">
        <v>2490</v>
      </c>
      <c r="T1198" t="s">
        <v>1</v>
      </c>
      <c r="U1198" t="s">
        <v>2490</v>
      </c>
      <c r="V1198" t="s">
        <v>27</v>
      </c>
      <c r="W1198" t="s">
        <v>2490</v>
      </c>
      <c r="X1198" t="s">
        <v>6</v>
      </c>
    </row>
    <row r="1199" spans="1:24" x14ac:dyDescent="0.25">
      <c r="A1199" s="211" t="s">
        <v>34</v>
      </c>
      <c r="B1199" s="233">
        <v>504</v>
      </c>
      <c r="C1199" s="234">
        <v>2010</v>
      </c>
      <c r="D1199" s="235" t="s">
        <v>1</v>
      </c>
      <c r="E1199" s="235" t="s">
        <v>27</v>
      </c>
      <c r="F1199" s="236" t="s">
        <v>6</v>
      </c>
      <c r="H1199" t="str">
        <f t="shared" si="72"/>
        <v>2010</v>
      </c>
      <c r="I1199" s="36" t="s">
        <v>2490</v>
      </c>
      <c r="J1199" t="str">
        <f t="shared" si="73"/>
        <v>Masculino</v>
      </c>
      <c r="K1199" s="36" t="s">
        <v>2490</v>
      </c>
      <c r="L1199" t="str">
        <f t="shared" si="74"/>
        <v>Absoluto</v>
      </c>
      <c r="M1199" s="36" t="s">
        <v>2490</v>
      </c>
      <c r="N1199" t="str">
        <f t="shared" si="75"/>
        <v>BO</v>
      </c>
      <c r="R1199" t="s">
        <v>2403</v>
      </c>
      <c r="S1199" t="s">
        <v>2490</v>
      </c>
      <c r="T1199" t="s">
        <v>1</v>
      </c>
      <c r="U1199" t="s">
        <v>2490</v>
      </c>
      <c r="V1199" t="s">
        <v>27</v>
      </c>
      <c r="W1199" t="s">
        <v>2490</v>
      </c>
      <c r="X1199" t="s">
        <v>6</v>
      </c>
    </row>
    <row r="1200" spans="1:24" x14ac:dyDescent="0.25">
      <c r="A1200" s="211" t="s">
        <v>178</v>
      </c>
      <c r="B1200" s="226">
        <v>505</v>
      </c>
      <c r="C1200" s="227">
        <v>1992</v>
      </c>
      <c r="D1200" s="228" t="s">
        <v>1</v>
      </c>
      <c r="E1200" s="228" t="s">
        <v>27</v>
      </c>
      <c r="F1200" s="229" t="s">
        <v>6</v>
      </c>
      <c r="H1200" t="str">
        <f t="shared" si="72"/>
        <v>1992</v>
      </c>
      <c r="I1200" s="36" t="s">
        <v>2490</v>
      </c>
      <c r="J1200" t="str">
        <f t="shared" si="73"/>
        <v>Masculino</v>
      </c>
      <c r="K1200" s="36" t="s">
        <v>2490</v>
      </c>
      <c r="L1200" t="str">
        <f t="shared" si="74"/>
        <v>Absoluto</v>
      </c>
      <c r="M1200" s="36" t="s">
        <v>2490</v>
      </c>
      <c r="N1200" t="str">
        <f t="shared" si="75"/>
        <v>BO</v>
      </c>
      <c r="R1200" t="s">
        <v>2408</v>
      </c>
      <c r="S1200" t="s">
        <v>2490</v>
      </c>
      <c r="T1200" t="s">
        <v>1</v>
      </c>
      <c r="U1200" t="s">
        <v>2490</v>
      </c>
      <c r="V1200" t="s">
        <v>27</v>
      </c>
      <c r="W1200" t="s">
        <v>2490</v>
      </c>
      <c r="X1200" t="s">
        <v>6</v>
      </c>
    </row>
    <row r="1201" spans="1:24" x14ac:dyDescent="0.25">
      <c r="A1201" s="211" t="s">
        <v>179</v>
      </c>
      <c r="B1201" s="226">
        <v>505</v>
      </c>
      <c r="C1201" s="227">
        <v>1993</v>
      </c>
      <c r="D1201" s="228" t="s">
        <v>1</v>
      </c>
      <c r="E1201" s="228" t="s">
        <v>27</v>
      </c>
      <c r="F1201" s="229" t="s">
        <v>6</v>
      </c>
      <c r="H1201" t="str">
        <f t="shared" si="72"/>
        <v>1993</v>
      </c>
      <c r="I1201" s="36" t="s">
        <v>2490</v>
      </c>
      <c r="J1201" t="str">
        <f t="shared" si="73"/>
        <v>Masculino</v>
      </c>
      <c r="K1201" s="36" t="s">
        <v>2490</v>
      </c>
      <c r="L1201" t="str">
        <f t="shared" si="74"/>
        <v>Absoluto</v>
      </c>
      <c r="M1201" s="36" t="s">
        <v>2490</v>
      </c>
      <c r="N1201" t="str">
        <f t="shared" si="75"/>
        <v>BO</v>
      </c>
      <c r="R1201" t="s">
        <v>2409</v>
      </c>
      <c r="S1201" t="s">
        <v>2490</v>
      </c>
      <c r="T1201" t="s">
        <v>1</v>
      </c>
      <c r="U1201" t="s">
        <v>2490</v>
      </c>
      <c r="V1201" t="s">
        <v>27</v>
      </c>
      <c r="W1201" t="s">
        <v>2490</v>
      </c>
      <c r="X1201" t="s">
        <v>6</v>
      </c>
    </row>
    <row r="1202" spans="1:24" x14ac:dyDescent="0.25">
      <c r="A1202" s="211" t="s">
        <v>180</v>
      </c>
      <c r="B1202" s="226">
        <v>505</v>
      </c>
      <c r="C1202" s="227">
        <v>1994</v>
      </c>
      <c r="D1202" s="228" t="s">
        <v>1</v>
      </c>
      <c r="E1202" s="228" t="s">
        <v>27</v>
      </c>
      <c r="F1202" s="229" t="s">
        <v>6</v>
      </c>
      <c r="H1202" t="str">
        <f t="shared" si="72"/>
        <v>1994</v>
      </c>
      <c r="I1202" s="36" t="s">
        <v>2490</v>
      </c>
      <c r="J1202" t="str">
        <f t="shared" si="73"/>
        <v>Masculino</v>
      </c>
      <c r="K1202" s="36" t="s">
        <v>2490</v>
      </c>
      <c r="L1202" t="str">
        <f t="shared" si="74"/>
        <v>Absoluto</v>
      </c>
      <c r="M1202" s="36" t="s">
        <v>2490</v>
      </c>
      <c r="N1202" t="str">
        <f t="shared" si="75"/>
        <v>BO</v>
      </c>
      <c r="R1202" t="s">
        <v>2410</v>
      </c>
      <c r="S1202" t="s">
        <v>2490</v>
      </c>
      <c r="T1202" t="s">
        <v>1</v>
      </c>
      <c r="U1202" t="s">
        <v>2490</v>
      </c>
      <c r="V1202" t="s">
        <v>27</v>
      </c>
      <c r="W1202" t="s">
        <v>2490</v>
      </c>
      <c r="X1202" t="s">
        <v>6</v>
      </c>
    </row>
    <row r="1203" spans="1:24" x14ac:dyDescent="0.25">
      <c r="A1203" s="211" t="s">
        <v>181</v>
      </c>
      <c r="B1203" s="226">
        <v>505</v>
      </c>
      <c r="C1203" s="227">
        <v>1995</v>
      </c>
      <c r="D1203" s="228" t="s">
        <v>1</v>
      </c>
      <c r="E1203" s="228" t="s">
        <v>27</v>
      </c>
      <c r="F1203" s="229" t="s">
        <v>6</v>
      </c>
      <c r="H1203" t="str">
        <f t="shared" si="72"/>
        <v>1995</v>
      </c>
      <c r="I1203" s="36" t="s">
        <v>2490</v>
      </c>
      <c r="J1203" t="str">
        <f t="shared" si="73"/>
        <v>Masculino</v>
      </c>
      <c r="K1203" s="36" t="s">
        <v>2490</v>
      </c>
      <c r="L1203" t="str">
        <f t="shared" si="74"/>
        <v>Absoluto</v>
      </c>
      <c r="M1203" s="36" t="s">
        <v>2490</v>
      </c>
      <c r="N1203" t="str">
        <f t="shared" si="75"/>
        <v>BO</v>
      </c>
      <c r="R1203" t="s">
        <v>2411</v>
      </c>
      <c r="S1203" t="s">
        <v>2490</v>
      </c>
      <c r="T1203" t="s">
        <v>1</v>
      </c>
      <c r="U1203" t="s">
        <v>2490</v>
      </c>
      <c r="V1203" t="s">
        <v>27</v>
      </c>
      <c r="W1203" t="s">
        <v>2490</v>
      </c>
      <c r="X1203" t="s">
        <v>6</v>
      </c>
    </row>
    <row r="1204" spans="1:24" x14ac:dyDescent="0.25">
      <c r="A1204" s="211" t="s">
        <v>182</v>
      </c>
      <c r="B1204" s="226">
        <v>505</v>
      </c>
      <c r="C1204" s="227">
        <v>1996</v>
      </c>
      <c r="D1204" s="228" t="s">
        <v>1</v>
      </c>
      <c r="E1204" s="228" t="s">
        <v>27</v>
      </c>
      <c r="F1204" s="229" t="s">
        <v>6</v>
      </c>
      <c r="H1204" t="str">
        <f t="shared" si="72"/>
        <v>1996</v>
      </c>
      <c r="I1204" s="36" t="s">
        <v>2490</v>
      </c>
      <c r="J1204" t="str">
        <f t="shared" si="73"/>
        <v>Masculino</v>
      </c>
      <c r="K1204" s="36" t="s">
        <v>2490</v>
      </c>
      <c r="L1204" t="str">
        <f t="shared" si="74"/>
        <v>Absoluto</v>
      </c>
      <c r="M1204" s="36" t="s">
        <v>2490</v>
      </c>
      <c r="N1204" t="str">
        <f t="shared" si="75"/>
        <v>BO</v>
      </c>
      <c r="R1204" t="s">
        <v>2412</v>
      </c>
      <c r="S1204" t="s">
        <v>2490</v>
      </c>
      <c r="T1204" t="s">
        <v>1</v>
      </c>
      <c r="U1204" t="s">
        <v>2490</v>
      </c>
      <c r="V1204" t="s">
        <v>27</v>
      </c>
      <c r="W1204" t="s">
        <v>2490</v>
      </c>
      <c r="X1204" t="s">
        <v>6</v>
      </c>
    </row>
    <row r="1205" spans="1:24" x14ac:dyDescent="0.25">
      <c r="A1205" s="211" t="s">
        <v>183</v>
      </c>
      <c r="B1205" s="226">
        <v>505</v>
      </c>
      <c r="C1205" s="227">
        <v>1997</v>
      </c>
      <c r="D1205" s="228" t="s">
        <v>1</v>
      </c>
      <c r="E1205" s="228" t="s">
        <v>27</v>
      </c>
      <c r="F1205" s="229" t="s">
        <v>6</v>
      </c>
      <c r="H1205" t="str">
        <f t="shared" si="72"/>
        <v>1997</v>
      </c>
      <c r="I1205" s="36" t="s">
        <v>2490</v>
      </c>
      <c r="J1205" t="str">
        <f t="shared" si="73"/>
        <v>Masculino</v>
      </c>
      <c r="K1205" s="36" t="s">
        <v>2490</v>
      </c>
      <c r="L1205" t="str">
        <f t="shared" si="74"/>
        <v>Absoluto</v>
      </c>
      <c r="M1205" s="36" t="s">
        <v>2490</v>
      </c>
      <c r="N1205" t="str">
        <f t="shared" si="75"/>
        <v>BO</v>
      </c>
      <c r="R1205" t="s">
        <v>2413</v>
      </c>
      <c r="S1205" t="s">
        <v>2490</v>
      </c>
      <c r="T1205" t="s">
        <v>1</v>
      </c>
      <c r="U1205" t="s">
        <v>2490</v>
      </c>
      <c r="V1205" t="s">
        <v>27</v>
      </c>
      <c r="W1205" t="s">
        <v>2490</v>
      </c>
      <c r="X1205" t="s">
        <v>6</v>
      </c>
    </row>
    <row r="1206" spans="1:24" x14ac:dyDescent="0.25">
      <c r="A1206" s="211" t="s">
        <v>184</v>
      </c>
      <c r="B1206" s="226">
        <v>505</v>
      </c>
      <c r="C1206" s="227">
        <v>1998</v>
      </c>
      <c r="D1206" s="228" t="s">
        <v>1</v>
      </c>
      <c r="E1206" s="228" t="s">
        <v>27</v>
      </c>
      <c r="F1206" s="229" t="s">
        <v>6</v>
      </c>
      <c r="H1206" t="str">
        <f t="shared" si="72"/>
        <v>1998</v>
      </c>
      <c r="I1206" s="36" t="s">
        <v>2490</v>
      </c>
      <c r="J1206" t="str">
        <f t="shared" si="73"/>
        <v>Masculino</v>
      </c>
      <c r="K1206" s="36" t="s">
        <v>2490</v>
      </c>
      <c r="L1206" t="str">
        <f t="shared" si="74"/>
        <v>Absoluto</v>
      </c>
      <c r="M1206" s="36" t="s">
        <v>2490</v>
      </c>
      <c r="N1206" t="str">
        <f t="shared" si="75"/>
        <v>BO</v>
      </c>
      <c r="R1206" t="s">
        <v>2414</v>
      </c>
      <c r="S1206" t="s">
        <v>2490</v>
      </c>
      <c r="T1206" t="s">
        <v>1</v>
      </c>
      <c r="U1206" t="s">
        <v>2490</v>
      </c>
      <c r="V1206" t="s">
        <v>27</v>
      </c>
      <c r="W1206" t="s">
        <v>2490</v>
      </c>
      <c r="X1206" t="s">
        <v>6</v>
      </c>
    </row>
    <row r="1207" spans="1:24" x14ac:dyDescent="0.25">
      <c r="A1207" s="211" t="s">
        <v>185</v>
      </c>
      <c r="B1207" s="226">
        <v>505</v>
      </c>
      <c r="C1207" s="227">
        <v>1999</v>
      </c>
      <c r="D1207" s="228" t="s">
        <v>1</v>
      </c>
      <c r="E1207" s="228" t="s">
        <v>27</v>
      </c>
      <c r="F1207" s="229" t="s">
        <v>6</v>
      </c>
      <c r="H1207" t="str">
        <f t="shared" si="72"/>
        <v>1999</v>
      </c>
      <c r="I1207" s="36" t="s">
        <v>2490</v>
      </c>
      <c r="J1207" t="str">
        <f t="shared" si="73"/>
        <v>Masculino</v>
      </c>
      <c r="K1207" s="36" t="s">
        <v>2490</v>
      </c>
      <c r="L1207" t="str">
        <f t="shared" si="74"/>
        <v>Absoluto</v>
      </c>
      <c r="M1207" s="36" t="s">
        <v>2490</v>
      </c>
      <c r="N1207" t="str">
        <f t="shared" si="75"/>
        <v>BO</v>
      </c>
      <c r="R1207" t="s">
        <v>2415</v>
      </c>
      <c r="S1207" t="s">
        <v>2490</v>
      </c>
      <c r="T1207" t="s">
        <v>1</v>
      </c>
      <c r="U1207" t="s">
        <v>2490</v>
      </c>
      <c r="V1207" t="s">
        <v>27</v>
      </c>
      <c r="W1207" t="s">
        <v>2490</v>
      </c>
      <c r="X1207" t="s">
        <v>6</v>
      </c>
    </row>
    <row r="1208" spans="1:24" x14ac:dyDescent="0.25">
      <c r="A1208" s="211" t="s">
        <v>186</v>
      </c>
      <c r="B1208" s="226">
        <v>505</v>
      </c>
      <c r="C1208" s="227">
        <v>2000</v>
      </c>
      <c r="D1208" s="228" t="s">
        <v>1</v>
      </c>
      <c r="E1208" s="228" t="s">
        <v>27</v>
      </c>
      <c r="F1208" s="229" t="s">
        <v>6</v>
      </c>
      <c r="H1208" t="str">
        <f t="shared" si="72"/>
        <v>2000</v>
      </c>
      <c r="I1208" s="36" t="s">
        <v>2490</v>
      </c>
      <c r="J1208" t="str">
        <f t="shared" si="73"/>
        <v>Masculino</v>
      </c>
      <c r="K1208" s="36" t="s">
        <v>2490</v>
      </c>
      <c r="L1208" t="str">
        <f t="shared" si="74"/>
        <v>Absoluto</v>
      </c>
      <c r="M1208" s="36" t="s">
        <v>2490</v>
      </c>
      <c r="N1208" t="str">
        <f t="shared" si="75"/>
        <v>BO</v>
      </c>
      <c r="R1208" t="s">
        <v>2416</v>
      </c>
      <c r="S1208" t="s">
        <v>2490</v>
      </c>
      <c r="T1208" t="s">
        <v>1</v>
      </c>
      <c r="U1208" t="s">
        <v>2490</v>
      </c>
      <c r="V1208" t="s">
        <v>27</v>
      </c>
      <c r="W1208" t="s">
        <v>2490</v>
      </c>
      <c r="X1208" t="s">
        <v>6</v>
      </c>
    </row>
    <row r="1209" spans="1:24" x14ac:dyDescent="0.25">
      <c r="A1209" s="211" t="s">
        <v>187</v>
      </c>
      <c r="B1209" s="226">
        <v>505</v>
      </c>
      <c r="C1209" s="227">
        <v>2001</v>
      </c>
      <c r="D1209" s="228" t="s">
        <v>1</v>
      </c>
      <c r="E1209" s="228" t="s">
        <v>27</v>
      </c>
      <c r="F1209" s="229" t="s">
        <v>6</v>
      </c>
      <c r="H1209" t="str">
        <f t="shared" si="72"/>
        <v>2001</v>
      </c>
      <c r="I1209" s="36" t="s">
        <v>2490</v>
      </c>
      <c r="J1209" t="str">
        <f t="shared" si="73"/>
        <v>Masculino</v>
      </c>
      <c r="K1209" s="36" t="s">
        <v>2490</v>
      </c>
      <c r="L1209" t="str">
        <f t="shared" si="74"/>
        <v>Absoluto</v>
      </c>
      <c r="M1209" s="36" t="s">
        <v>2490</v>
      </c>
      <c r="N1209" t="str">
        <f t="shared" si="75"/>
        <v>BO</v>
      </c>
      <c r="R1209" t="s">
        <v>2417</v>
      </c>
      <c r="S1209" t="s">
        <v>2490</v>
      </c>
      <c r="T1209" t="s">
        <v>1</v>
      </c>
      <c r="U1209" t="s">
        <v>2490</v>
      </c>
      <c r="V1209" t="s">
        <v>27</v>
      </c>
      <c r="W1209" t="s">
        <v>2490</v>
      </c>
      <c r="X1209" t="s">
        <v>6</v>
      </c>
    </row>
    <row r="1210" spans="1:24" x14ac:dyDescent="0.25">
      <c r="A1210" s="211" t="s">
        <v>188</v>
      </c>
      <c r="B1210" s="226">
        <v>505</v>
      </c>
      <c r="C1210" s="227">
        <v>2002</v>
      </c>
      <c r="D1210" s="228" t="s">
        <v>1</v>
      </c>
      <c r="E1210" s="228" t="s">
        <v>27</v>
      </c>
      <c r="F1210" s="229" t="s">
        <v>6</v>
      </c>
      <c r="H1210" t="str">
        <f t="shared" si="72"/>
        <v>2002</v>
      </c>
      <c r="I1210" s="36" t="s">
        <v>2490</v>
      </c>
      <c r="J1210" t="str">
        <f t="shared" si="73"/>
        <v>Masculino</v>
      </c>
      <c r="K1210" s="36" t="s">
        <v>2490</v>
      </c>
      <c r="L1210" t="str">
        <f t="shared" si="74"/>
        <v>Absoluto</v>
      </c>
      <c r="M1210" s="36" t="s">
        <v>2490</v>
      </c>
      <c r="N1210" t="str">
        <f t="shared" si="75"/>
        <v>BO</v>
      </c>
      <c r="R1210" t="s">
        <v>2418</v>
      </c>
      <c r="S1210" t="s">
        <v>2490</v>
      </c>
      <c r="T1210" t="s">
        <v>1</v>
      </c>
      <c r="U1210" t="s">
        <v>2490</v>
      </c>
      <c r="V1210" t="s">
        <v>27</v>
      </c>
      <c r="W1210" t="s">
        <v>2490</v>
      </c>
      <c r="X1210" t="s">
        <v>6</v>
      </c>
    </row>
    <row r="1211" spans="1:24" x14ac:dyDescent="0.25">
      <c r="A1211" s="211" t="s">
        <v>39</v>
      </c>
      <c r="B1211" s="226">
        <v>505</v>
      </c>
      <c r="C1211" s="227">
        <v>2003</v>
      </c>
      <c r="D1211" s="228" t="s">
        <v>1</v>
      </c>
      <c r="E1211" s="228" t="s">
        <v>27</v>
      </c>
      <c r="F1211" s="229" t="s">
        <v>6</v>
      </c>
      <c r="H1211" t="str">
        <f t="shared" si="72"/>
        <v>2003</v>
      </c>
      <c r="I1211" s="36" t="s">
        <v>2490</v>
      </c>
      <c r="J1211" t="str">
        <f t="shared" si="73"/>
        <v>Masculino</v>
      </c>
      <c r="K1211" s="36" t="s">
        <v>2490</v>
      </c>
      <c r="L1211" t="str">
        <f t="shared" si="74"/>
        <v>Absoluto</v>
      </c>
      <c r="M1211" s="36" t="s">
        <v>2490</v>
      </c>
      <c r="N1211" t="str">
        <f t="shared" si="75"/>
        <v>BO</v>
      </c>
      <c r="R1211" t="s">
        <v>2419</v>
      </c>
      <c r="S1211" t="s">
        <v>2490</v>
      </c>
      <c r="T1211" t="s">
        <v>1</v>
      </c>
      <c r="U1211" t="s">
        <v>2490</v>
      </c>
      <c r="V1211" t="s">
        <v>27</v>
      </c>
      <c r="W1211" t="s">
        <v>2490</v>
      </c>
      <c r="X1211" t="s">
        <v>6</v>
      </c>
    </row>
    <row r="1212" spans="1:24" x14ac:dyDescent="0.25">
      <c r="A1212" s="211" t="s">
        <v>40</v>
      </c>
      <c r="B1212" s="226">
        <v>505</v>
      </c>
      <c r="C1212" s="227">
        <v>2004</v>
      </c>
      <c r="D1212" s="228" t="s">
        <v>1</v>
      </c>
      <c r="E1212" s="228" t="s">
        <v>27</v>
      </c>
      <c r="F1212" s="229" t="s">
        <v>6</v>
      </c>
      <c r="H1212" t="str">
        <f t="shared" si="72"/>
        <v>2004</v>
      </c>
      <c r="I1212" s="36" t="s">
        <v>2490</v>
      </c>
      <c r="J1212" t="str">
        <f t="shared" si="73"/>
        <v>Masculino</v>
      </c>
      <c r="K1212" s="36" t="s">
        <v>2490</v>
      </c>
      <c r="L1212" t="str">
        <f t="shared" si="74"/>
        <v>Absoluto</v>
      </c>
      <c r="M1212" s="36" t="s">
        <v>2490</v>
      </c>
      <c r="N1212" t="str">
        <f t="shared" si="75"/>
        <v>BO</v>
      </c>
      <c r="R1212" t="s">
        <v>2420</v>
      </c>
      <c r="S1212" t="s">
        <v>2490</v>
      </c>
      <c r="T1212" t="s">
        <v>1</v>
      </c>
      <c r="U1212" t="s">
        <v>2490</v>
      </c>
      <c r="V1212" t="s">
        <v>27</v>
      </c>
      <c r="W1212" t="s">
        <v>2490</v>
      </c>
      <c r="X1212" t="s">
        <v>6</v>
      </c>
    </row>
    <row r="1213" spans="1:24" x14ac:dyDescent="0.25">
      <c r="A1213" s="211" t="s">
        <v>37</v>
      </c>
      <c r="B1213" s="226">
        <v>505</v>
      </c>
      <c r="C1213" s="227">
        <v>2005</v>
      </c>
      <c r="D1213" s="228" t="s">
        <v>1</v>
      </c>
      <c r="E1213" s="228" t="s">
        <v>27</v>
      </c>
      <c r="F1213" s="229" t="s">
        <v>6</v>
      </c>
      <c r="H1213" t="str">
        <f t="shared" si="72"/>
        <v>2005</v>
      </c>
      <c r="I1213" s="36" t="s">
        <v>2490</v>
      </c>
      <c r="J1213" t="str">
        <f t="shared" si="73"/>
        <v>Masculino</v>
      </c>
      <c r="K1213" s="36" t="s">
        <v>2490</v>
      </c>
      <c r="L1213" t="str">
        <f t="shared" si="74"/>
        <v>Absoluto</v>
      </c>
      <c r="M1213" s="36" t="s">
        <v>2490</v>
      </c>
      <c r="N1213" t="str">
        <f t="shared" si="75"/>
        <v>BO</v>
      </c>
      <c r="R1213" t="s">
        <v>2421</v>
      </c>
      <c r="S1213" t="s">
        <v>2490</v>
      </c>
      <c r="T1213" t="s">
        <v>1</v>
      </c>
      <c r="U1213" t="s">
        <v>2490</v>
      </c>
      <c r="V1213" t="s">
        <v>27</v>
      </c>
      <c r="W1213" t="s">
        <v>2490</v>
      </c>
      <c r="X1213" t="s">
        <v>6</v>
      </c>
    </row>
    <row r="1214" spans="1:24" x14ac:dyDescent="0.25">
      <c r="A1214" s="211" t="s">
        <v>38</v>
      </c>
      <c r="B1214" s="226">
        <v>505</v>
      </c>
      <c r="C1214" s="227">
        <v>2006</v>
      </c>
      <c r="D1214" s="228" t="s">
        <v>1</v>
      </c>
      <c r="E1214" s="228" t="s">
        <v>27</v>
      </c>
      <c r="F1214" s="229" t="s">
        <v>6</v>
      </c>
      <c r="H1214" t="str">
        <f t="shared" si="72"/>
        <v>2006</v>
      </c>
      <c r="I1214" s="36" t="s">
        <v>2490</v>
      </c>
      <c r="J1214" t="str">
        <f t="shared" si="73"/>
        <v>Masculino</v>
      </c>
      <c r="K1214" s="36" t="s">
        <v>2490</v>
      </c>
      <c r="L1214" t="str">
        <f t="shared" si="74"/>
        <v>Absoluto</v>
      </c>
      <c r="M1214" s="36" t="s">
        <v>2490</v>
      </c>
      <c r="N1214" t="str">
        <f t="shared" si="75"/>
        <v>BO</v>
      </c>
      <c r="R1214" t="s">
        <v>2422</v>
      </c>
      <c r="S1214" t="s">
        <v>2490</v>
      </c>
      <c r="T1214" t="s">
        <v>1</v>
      </c>
      <c r="U1214" t="s">
        <v>2490</v>
      </c>
      <c r="V1214" t="s">
        <v>27</v>
      </c>
      <c r="W1214" t="s">
        <v>2490</v>
      </c>
      <c r="X1214" t="s">
        <v>6</v>
      </c>
    </row>
    <row r="1215" spans="1:24" x14ac:dyDescent="0.25">
      <c r="A1215" s="211" t="s">
        <v>35</v>
      </c>
      <c r="B1215" s="226">
        <v>505</v>
      </c>
      <c r="C1215" s="227">
        <v>2007</v>
      </c>
      <c r="D1215" s="228" t="s">
        <v>1</v>
      </c>
      <c r="E1215" s="228" t="s">
        <v>27</v>
      </c>
      <c r="F1215" s="229" t="s">
        <v>6</v>
      </c>
      <c r="H1215" t="str">
        <f t="shared" si="72"/>
        <v>2007</v>
      </c>
      <c r="I1215" s="36" t="s">
        <v>2490</v>
      </c>
      <c r="J1215" t="str">
        <f t="shared" si="73"/>
        <v>Masculino</v>
      </c>
      <c r="K1215" s="36" t="s">
        <v>2490</v>
      </c>
      <c r="L1215" t="str">
        <f t="shared" si="74"/>
        <v>Absoluto</v>
      </c>
      <c r="M1215" s="36" t="s">
        <v>2490</v>
      </c>
      <c r="N1215" t="str">
        <f t="shared" si="75"/>
        <v>BO</v>
      </c>
      <c r="R1215" t="s">
        <v>2423</v>
      </c>
      <c r="S1215" t="s">
        <v>2490</v>
      </c>
      <c r="T1215" t="s">
        <v>1</v>
      </c>
      <c r="U1215" t="s">
        <v>2490</v>
      </c>
      <c r="V1215" t="s">
        <v>27</v>
      </c>
      <c r="W1215" t="s">
        <v>2490</v>
      </c>
      <c r="X1215" t="s">
        <v>6</v>
      </c>
    </row>
    <row r="1216" spans="1:24" x14ac:dyDescent="0.25">
      <c r="A1216" s="211" t="s">
        <v>36</v>
      </c>
      <c r="B1216" s="226">
        <v>505</v>
      </c>
      <c r="C1216" s="227">
        <v>2008</v>
      </c>
      <c r="D1216" s="228" t="s">
        <v>1</v>
      </c>
      <c r="E1216" s="228" t="s">
        <v>27</v>
      </c>
      <c r="F1216" s="229" t="s">
        <v>6</v>
      </c>
      <c r="H1216" t="str">
        <f t="shared" si="72"/>
        <v>2008</v>
      </c>
      <c r="I1216" s="36" t="s">
        <v>2490</v>
      </c>
      <c r="J1216" t="str">
        <f t="shared" si="73"/>
        <v>Masculino</v>
      </c>
      <c r="K1216" s="36" t="s">
        <v>2490</v>
      </c>
      <c r="L1216" t="str">
        <f t="shared" si="74"/>
        <v>Absoluto</v>
      </c>
      <c r="M1216" s="36" t="s">
        <v>2490</v>
      </c>
      <c r="N1216" t="str">
        <f t="shared" si="75"/>
        <v>BO</v>
      </c>
      <c r="R1216" t="s">
        <v>2405</v>
      </c>
      <c r="S1216" t="s">
        <v>2490</v>
      </c>
      <c r="T1216" t="s">
        <v>1</v>
      </c>
      <c r="U1216" t="s">
        <v>2490</v>
      </c>
      <c r="V1216" t="s">
        <v>27</v>
      </c>
      <c r="W1216" t="s">
        <v>2490</v>
      </c>
      <c r="X1216" t="s">
        <v>6</v>
      </c>
    </row>
    <row r="1217" spans="1:24" x14ac:dyDescent="0.25">
      <c r="A1217" s="211" t="s">
        <v>205</v>
      </c>
      <c r="B1217" s="233">
        <v>506</v>
      </c>
      <c r="C1217" s="234">
        <v>1982</v>
      </c>
      <c r="D1217" s="235" t="s">
        <v>1</v>
      </c>
      <c r="E1217" s="235" t="s">
        <v>27</v>
      </c>
      <c r="F1217" s="236" t="s">
        <v>6</v>
      </c>
      <c r="H1217" t="str">
        <f t="shared" si="72"/>
        <v>1982</v>
      </c>
      <c r="I1217" s="36" t="s">
        <v>2490</v>
      </c>
      <c r="J1217" t="str">
        <f t="shared" si="73"/>
        <v>Masculino</v>
      </c>
      <c r="K1217" s="36" t="s">
        <v>2490</v>
      </c>
      <c r="L1217" t="str">
        <f t="shared" si="74"/>
        <v>Absoluto</v>
      </c>
      <c r="M1217" s="36" t="s">
        <v>2490</v>
      </c>
      <c r="N1217" t="str">
        <f t="shared" si="75"/>
        <v>BO</v>
      </c>
      <c r="R1217" t="s">
        <v>2425</v>
      </c>
      <c r="S1217" t="s">
        <v>2490</v>
      </c>
      <c r="T1217" t="s">
        <v>1</v>
      </c>
      <c r="U1217" t="s">
        <v>2490</v>
      </c>
      <c r="V1217" t="s">
        <v>27</v>
      </c>
      <c r="W1217" t="s">
        <v>2490</v>
      </c>
      <c r="X1217" t="s">
        <v>6</v>
      </c>
    </row>
    <row r="1218" spans="1:24" x14ac:dyDescent="0.25">
      <c r="A1218" s="211" t="s">
        <v>206</v>
      </c>
      <c r="B1218" s="233">
        <v>506</v>
      </c>
      <c r="C1218" s="234">
        <v>1983</v>
      </c>
      <c r="D1218" s="235" t="s">
        <v>1</v>
      </c>
      <c r="E1218" s="235" t="s">
        <v>27</v>
      </c>
      <c r="F1218" s="236" t="s">
        <v>6</v>
      </c>
      <c r="H1218" t="str">
        <f t="shared" si="72"/>
        <v>1983</v>
      </c>
      <c r="I1218" s="36" t="s">
        <v>2490</v>
      </c>
      <c r="J1218" t="str">
        <f t="shared" si="73"/>
        <v>Masculino</v>
      </c>
      <c r="K1218" s="36" t="s">
        <v>2490</v>
      </c>
      <c r="L1218" t="str">
        <f t="shared" si="74"/>
        <v>Absoluto</v>
      </c>
      <c r="M1218" s="36" t="s">
        <v>2490</v>
      </c>
      <c r="N1218" t="str">
        <f t="shared" si="75"/>
        <v>BO</v>
      </c>
      <c r="R1218" t="s">
        <v>2426</v>
      </c>
      <c r="S1218" t="s">
        <v>2490</v>
      </c>
      <c r="T1218" t="s">
        <v>1</v>
      </c>
      <c r="U1218" t="s">
        <v>2490</v>
      </c>
      <c r="V1218" t="s">
        <v>27</v>
      </c>
      <c r="W1218" t="s">
        <v>2490</v>
      </c>
      <c r="X1218" t="s">
        <v>6</v>
      </c>
    </row>
    <row r="1219" spans="1:24" x14ac:dyDescent="0.25">
      <c r="A1219" s="211" t="s">
        <v>207</v>
      </c>
      <c r="B1219" s="233">
        <v>506</v>
      </c>
      <c r="C1219" s="234">
        <v>1984</v>
      </c>
      <c r="D1219" s="235" t="s">
        <v>1</v>
      </c>
      <c r="E1219" s="235" t="s">
        <v>27</v>
      </c>
      <c r="F1219" s="236" t="s">
        <v>6</v>
      </c>
      <c r="H1219" t="str">
        <f t="shared" si="72"/>
        <v>1984</v>
      </c>
      <c r="I1219" s="36" t="s">
        <v>2490</v>
      </c>
      <c r="J1219" t="str">
        <f t="shared" si="73"/>
        <v>Masculino</v>
      </c>
      <c r="K1219" s="36" t="s">
        <v>2490</v>
      </c>
      <c r="L1219" t="str">
        <f t="shared" si="74"/>
        <v>Absoluto</v>
      </c>
      <c r="M1219" s="36" t="s">
        <v>2490</v>
      </c>
      <c r="N1219" t="str">
        <f t="shared" si="75"/>
        <v>BO</v>
      </c>
      <c r="R1219" t="s">
        <v>2427</v>
      </c>
      <c r="S1219" t="s">
        <v>2490</v>
      </c>
      <c r="T1219" t="s">
        <v>1</v>
      </c>
      <c r="U1219" t="s">
        <v>2490</v>
      </c>
      <c r="V1219" t="s">
        <v>27</v>
      </c>
      <c r="W1219" t="s">
        <v>2490</v>
      </c>
      <c r="X1219" t="s">
        <v>6</v>
      </c>
    </row>
    <row r="1220" spans="1:24" x14ac:dyDescent="0.25">
      <c r="A1220" s="211" t="s">
        <v>208</v>
      </c>
      <c r="B1220" s="233">
        <v>506</v>
      </c>
      <c r="C1220" s="234">
        <v>1985</v>
      </c>
      <c r="D1220" s="235" t="s">
        <v>1</v>
      </c>
      <c r="E1220" s="235" t="s">
        <v>27</v>
      </c>
      <c r="F1220" s="236" t="s">
        <v>6</v>
      </c>
      <c r="H1220" t="str">
        <f t="shared" ref="H1220:H1283" si="76">_xlfn.CONCAT(C1220)</f>
        <v>1985</v>
      </c>
      <c r="I1220" s="36" t="s">
        <v>2490</v>
      </c>
      <c r="J1220" t="str">
        <f t="shared" ref="J1220:J1283" si="77">_xlfn.CONCAT(D1220)</f>
        <v>Masculino</v>
      </c>
      <c r="K1220" s="36" t="s">
        <v>2490</v>
      </c>
      <c r="L1220" t="str">
        <f t="shared" ref="L1220:L1283" si="78">_xlfn.CONCAT(E1220)</f>
        <v>Absoluto</v>
      </c>
      <c r="M1220" s="36" t="s">
        <v>2490</v>
      </c>
      <c r="N1220" t="str">
        <f t="shared" ref="N1220:N1283" si="79">_xlfn.CONCAT(F1220)</f>
        <v>BO</v>
      </c>
      <c r="R1220" t="s">
        <v>2428</v>
      </c>
      <c r="S1220" t="s">
        <v>2490</v>
      </c>
      <c r="T1220" t="s">
        <v>1</v>
      </c>
      <c r="U1220" t="s">
        <v>2490</v>
      </c>
      <c r="V1220" t="s">
        <v>27</v>
      </c>
      <c r="W1220" t="s">
        <v>2490</v>
      </c>
      <c r="X1220" t="s">
        <v>6</v>
      </c>
    </row>
    <row r="1221" spans="1:24" x14ac:dyDescent="0.25">
      <c r="A1221" s="211" t="s">
        <v>209</v>
      </c>
      <c r="B1221" s="233">
        <v>506</v>
      </c>
      <c r="C1221" s="234">
        <v>1986</v>
      </c>
      <c r="D1221" s="235" t="s">
        <v>1</v>
      </c>
      <c r="E1221" s="235" t="s">
        <v>27</v>
      </c>
      <c r="F1221" s="236" t="s">
        <v>6</v>
      </c>
      <c r="H1221" t="str">
        <f t="shared" si="76"/>
        <v>1986</v>
      </c>
      <c r="I1221" s="36" t="s">
        <v>2490</v>
      </c>
      <c r="J1221" t="str">
        <f t="shared" si="77"/>
        <v>Masculino</v>
      </c>
      <c r="K1221" s="36" t="s">
        <v>2490</v>
      </c>
      <c r="L1221" t="str">
        <f t="shared" si="78"/>
        <v>Absoluto</v>
      </c>
      <c r="M1221" s="36" t="s">
        <v>2490</v>
      </c>
      <c r="N1221" t="str">
        <f t="shared" si="79"/>
        <v>BO</v>
      </c>
      <c r="R1221" t="s">
        <v>2429</v>
      </c>
      <c r="S1221" t="s">
        <v>2490</v>
      </c>
      <c r="T1221" t="s">
        <v>1</v>
      </c>
      <c r="U1221" t="s">
        <v>2490</v>
      </c>
      <c r="V1221" t="s">
        <v>27</v>
      </c>
      <c r="W1221" t="s">
        <v>2490</v>
      </c>
      <c r="X1221" t="s">
        <v>6</v>
      </c>
    </row>
    <row r="1222" spans="1:24" x14ac:dyDescent="0.25">
      <c r="A1222" s="211" t="s">
        <v>173</v>
      </c>
      <c r="B1222" s="357">
        <v>506</v>
      </c>
      <c r="C1222" s="358">
        <v>1987</v>
      </c>
      <c r="D1222" s="359" t="s">
        <v>1</v>
      </c>
      <c r="E1222" s="359" t="s">
        <v>27</v>
      </c>
      <c r="F1222" s="360" t="s">
        <v>6</v>
      </c>
      <c r="H1222" t="str">
        <f t="shared" si="76"/>
        <v>1987</v>
      </c>
      <c r="I1222" s="36" t="s">
        <v>2490</v>
      </c>
      <c r="J1222" t="str">
        <f t="shared" si="77"/>
        <v>Masculino</v>
      </c>
      <c r="K1222" s="36" t="s">
        <v>2490</v>
      </c>
      <c r="L1222" t="str">
        <f t="shared" si="78"/>
        <v>Absoluto</v>
      </c>
      <c r="M1222" s="36" t="s">
        <v>2490</v>
      </c>
      <c r="N1222" t="str">
        <f t="shared" si="79"/>
        <v>BO</v>
      </c>
      <c r="R1222" t="s">
        <v>2430</v>
      </c>
      <c r="S1222" t="s">
        <v>2490</v>
      </c>
      <c r="T1222" t="s">
        <v>1</v>
      </c>
      <c r="U1222" t="s">
        <v>2490</v>
      </c>
      <c r="V1222" t="s">
        <v>27</v>
      </c>
      <c r="W1222" t="s">
        <v>2490</v>
      </c>
      <c r="X1222" t="s">
        <v>6</v>
      </c>
    </row>
    <row r="1223" spans="1:24" x14ac:dyDescent="0.25">
      <c r="A1223" s="211" t="s">
        <v>174</v>
      </c>
      <c r="B1223" s="357">
        <v>506</v>
      </c>
      <c r="C1223" s="358">
        <v>1988</v>
      </c>
      <c r="D1223" s="359" t="s">
        <v>1</v>
      </c>
      <c r="E1223" s="359" t="s">
        <v>27</v>
      </c>
      <c r="F1223" s="360" t="s">
        <v>6</v>
      </c>
      <c r="H1223" t="str">
        <f t="shared" si="76"/>
        <v>1988</v>
      </c>
      <c r="I1223" s="36" t="s">
        <v>2490</v>
      </c>
      <c r="J1223" t="str">
        <f t="shared" si="77"/>
        <v>Masculino</v>
      </c>
      <c r="K1223" s="36" t="s">
        <v>2490</v>
      </c>
      <c r="L1223" t="str">
        <f t="shared" si="78"/>
        <v>Absoluto</v>
      </c>
      <c r="M1223" s="36" t="s">
        <v>2490</v>
      </c>
      <c r="N1223" t="str">
        <f t="shared" si="79"/>
        <v>BO</v>
      </c>
      <c r="R1223" t="s">
        <v>2431</v>
      </c>
      <c r="S1223" t="s">
        <v>2490</v>
      </c>
      <c r="T1223" t="s">
        <v>1</v>
      </c>
      <c r="U1223" t="s">
        <v>2490</v>
      </c>
      <c r="V1223" t="s">
        <v>27</v>
      </c>
      <c r="W1223" t="s">
        <v>2490</v>
      </c>
      <c r="X1223" t="s">
        <v>6</v>
      </c>
    </row>
    <row r="1224" spans="1:24" x14ac:dyDescent="0.25">
      <c r="A1224" s="211" t="s">
        <v>175</v>
      </c>
      <c r="B1224" s="357">
        <v>506</v>
      </c>
      <c r="C1224" s="358">
        <v>1989</v>
      </c>
      <c r="D1224" s="359" t="s">
        <v>1</v>
      </c>
      <c r="E1224" s="359" t="s">
        <v>27</v>
      </c>
      <c r="F1224" s="360" t="s">
        <v>6</v>
      </c>
      <c r="H1224" t="str">
        <f t="shared" si="76"/>
        <v>1989</v>
      </c>
      <c r="I1224" s="36" t="s">
        <v>2490</v>
      </c>
      <c r="J1224" t="str">
        <f t="shared" si="77"/>
        <v>Masculino</v>
      </c>
      <c r="K1224" s="36" t="s">
        <v>2490</v>
      </c>
      <c r="L1224" t="str">
        <f t="shared" si="78"/>
        <v>Absoluto</v>
      </c>
      <c r="M1224" s="36" t="s">
        <v>2490</v>
      </c>
      <c r="N1224" t="str">
        <f t="shared" si="79"/>
        <v>BO</v>
      </c>
      <c r="R1224" t="s">
        <v>2432</v>
      </c>
      <c r="S1224" t="s">
        <v>2490</v>
      </c>
      <c r="T1224" t="s">
        <v>1</v>
      </c>
      <c r="U1224" t="s">
        <v>2490</v>
      </c>
      <c r="V1224" t="s">
        <v>27</v>
      </c>
      <c r="W1224" t="s">
        <v>2490</v>
      </c>
      <c r="X1224" t="s">
        <v>6</v>
      </c>
    </row>
    <row r="1225" spans="1:24" x14ac:dyDescent="0.25">
      <c r="A1225" s="211" t="s">
        <v>176</v>
      </c>
      <c r="B1225" s="357">
        <v>506</v>
      </c>
      <c r="C1225" s="358">
        <v>1990</v>
      </c>
      <c r="D1225" s="359" t="s">
        <v>1</v>
      </c>
      <c r="E1225" s="359" t="s">
        <v>27</v>
      </c>
      <c r="F1225" s="360" t="s">
        <v>6</v>
      </c>
      <c r="H1225" t="str">
        <f t="shared" si="76"/>
        <v>1990</v>
      </c>
      <c r="I1225" s="36" t="s">
        <v>2490</v>
      </c>
      <c r="J1225" t="str">
        <f t="shared" si="77"/>
        <v>Masculino</v>
      </c>
      <c r="K1225" s="36" t="s">
        <v>2490</v>
      </c>
      <c r="L1225" t="str">
        <f t="shared" si="78"/>
        <v>Absoluto</v>
      </c>
      <c r="M1225" s="36" t="s">
        <v>2490</v>
      </c>
      <c r="N1225" t="str">
        <f t="shared" si="79"/>
        <v>BO</v>
      </c>
      <c r="R1225" t="s">
        <v>2433</v>
      </c>
      <c r="S1225" t="s">
        <v>2490</v>
      </c>
      <c r="T1225" t="s">
        <v>1</v>
      </c>
      <c r="U1225" t="s">
        <v>2490</v>
      </c>
      <c r="V1225" t="s">
        <v>27</v>
      </c>
      <c r="W1225" t="s">
        <v>2490</v>
      </c>
      <c r="X1225" t="s">
        <v>6</v>
      </c>
    </row>
    <row r="1226" spans="1:24" x14ac:dyDescent="0.25">
      <c r="A1226" s="211" t="s">
        <v>177</v>
      </c>
      <c r="B1226" s="357">
        <v>506</v>
      </c>
      <c r="C1226" s="358">
        <v>1991</v>
      </c>
      <c r="D1226" s="359" t="s">
        <v>1</v>
      </c>
      <c r="E1226" s="359" t="s">
        <v>27</v>
      </c>
      <c r="F1226" s="360" t="s">
        <v>6</v>
      </c>
      <c r="H1226" t="str">
        <f t="shared" si="76"/>
        <v>1991</v>
      </c>
      <c r="I1226" s="36" t="s">
        <v>2490</v>
      </c>
      <c r="J1226" t="str">
        <f t="shared" si="77"/>
        <v>Masculino</v>
      </c>
      <c r="K1226" s="36" t="s">
        <v>2490</v>
      </c>
      <c r="L1226" t="str">
        <f t="shared" si="78"/>
        <v>Absoluto</v>
      </c>
      <c r="M1226" s="36" t="s">
        <v>2490</v>
      </c>
      <c r="N1226" t="str">
        <f t="shared" si="79"/>
        <v>BO</v>
      </c>
      <c r="R1226" t="s">
        <v>2407</v>
      </c>
      <c r="S1226" t="s">
        <v>2490</v>
      </c>
      <c r="T1226" t="s">
        <v>1</v>
      </c>
      <c r="U1226" t="s">
        <v>2490</v>
      </c>
      <c r="V1226" t="s">
        <v>27</v>
      </c>
      <c r="W1226" t="s">
        <v>2490</v>
      </c>
      <c r="X1226" t="s">
        <v>6</v>
      </c>
    </row>
    <row r="1227" spans="1:24" x14ac:dyDescent="0.25">
      <c r="A1227" s="211" t="s">
        <v>195</v>
      </c>
      <c r="B1227" s="212">
        <v>507</v>
      </c>
      <c r="C1227" s="220">
        <v>1972</v>
      </c>
      <c r="D1227" s="216" t="s">
        <v>1</v>
      </c>
      <c r="E1227" s="216" t="s">
        <v>27</v>
      </c>
      <c r="F1227" s="217" t="s">
        <v>6</v>
      </c>
      <c r="H1227" t="str">
        <f t="shared" si="76"/>
        <v>1972</v>
      </c>
      <c r="I1227" s="36" t="s">
        <v>2490</v>
      </c>
      <c r="J1227" t="str">
        <f t="shared" si="77"/>
        <v>Masculino</v>
      </c>
      <c r="K1227" s="36" t="s">
        <v>2490</v>
      </c>
      <c r="L1227" t="str">
        <f t="shared" si="78"/>
        <v>Absoluto</v>
      </c>
      <c r="M1227" s="36" t="s">
        <v>2490</v>
      </c>
      <c r="N1227" t="str">
        <f t="shared" si="79"/>
        <v>BO</v>
      </c>
      <c r="R1227" t="s">
        <v>2435</v>
      </c>
      <c r="S1227" t="s">
        <v>2490</v>
      </c>
      <c r="T1227" t="s">
        <v>1</v>
      </c>
      <c r="U1227" t="s">
        <v>2490</v>
      </c>
      <c r="V1227" t="s">
        <v>27</v>
      </c>
      <c r="W1227" t="s">
        <v>2490</v>
      </c>
      <c r="X1227" t="s">
        <v>6</v>
      </c>
    </row>
    <row r="1228" spans="1:24" x14ac:dyDescent="0.25">
      <c r="A1228" s="211" t="s">
        <v>196</v>
      </c>
      <c r="B1228" s="212">
        <v>507</v>
      </c>
      <c r="C1228" s="220">
        <v>1973</v>
      </c>
      <c r="D1228" s="216" t="s">
        <v>1</v>
      </c>
      <c r="E1228" s="216" t="s">
        <v>27</v>
      </c>
      <c r="F1228" s="217" t="s">
        <v>6</v>
      </c>
      <c r="H1228" t="str">
        <f t="shared" si="76"/>
        <v>1973</v>
      </c>
      <c r="I1228" s="36" t="s">
        <v>2490</v>
      </c>
      <c r="J1228" t="str">
        <f t="shared" si="77"/>
        <v>Masculino</v>
      </c>
      <c r="K1228" s="36" t="s">
        <v>2490</v>
      </c>
      <c r="L1228" t="str">
        <f t="shared" si="78"/>
        <v>Absoluto</v>
      </c>
      <c r="M1228" s="36" t="s">
        <v>2490</v>
      </c>
      <c r="N1228" t="str">
        <f t="shared" si="79"/>
        <v>BO</v>
      </c>
      <c r="R1228" t="s">
        <v>2436</v>
      </c>
      <c r="S1228" t="s">
        <v>2490</v>
      </c>
      <c r="T1228" t="s">
        <v>1</v>
      </c>
      <c r="U1228" t="s">
        <v>2490</v>
      </c>
      <c r="V1228" t="s">
        <v>27</v>
      </c>
      <c r="W1228" t="s">
        <v>2490</v>
      </c>
      <c r="X1228" t="s">
        <v>6</v>
      </c>
    </row>
    <row r="1229" spans="1:24" x14ac:dyDescent="0.25">
      <c r="A1229" s="211" t="s">
        <v>197</v>
      </c>
      <c r="B1229" s="212">
        <v>507</v>
      </c>
      <c r="C1229" s="220">
        <v>1974</v>
      </c>
      <c r="D1229" s="216" t="s">
        <v>1</v>
      </c>
      <c r="E1229" s="216" t="s">
        <v>27</v>
      </c>
      <c r="F1229" s="217" t="s">
        <v>6</v>
      </c>
      <c r="H1229" t="str">
        <f t="shared" si="76"/>
        <v>1974</v>
      </c>
      <c r="I1229" s="36" t="s">
        <v>2490</v>
      </c>
      <c r="J1229" t="str">
        <f t="shared" si="77"/>
        <v>Masculino</v>
      </c>
      <c r="K1229" s="36" t="s">
        <v>2490</v>
      </c>
      <c r="L1229" t="str">
        <f t="shared" si="78"/>
        <v>Absoluto</v>
      </c>
      <c r="M1229" s="36" t="s">
        <v>2490</v>
      </c>
      <c r="N1229" t="str">
        <f t="shared" si="79"/>
        <v>BO</v>
      </c>
      <c r="R1229" t="s">
        <v>2437</v>
      </c>
      <c r="S1229" t="s">
        <v>2490</v>
      </c>
      <c r="T1229" t="s">
        <v>1</v>
      </c>
      <c r="U1229" t="s">
        <v>2490</v>
      </c>
      <c r="V1229" t="s">
        <v>27</v>
      </c>
      <c r="W1229" t="s">
        <v>2490</v>
      </c>
      <c r="X1229" t="s">
        <v>6</v>
      </c>
    </row>
    <row r="1230" spans="1:24" x14ac:dyDescent="0.25">
      <c r="A1230" s="211" t="s">
        <v>198</v>
      </c>
      <c r="B1230" s="212">
        <v>507</v>
      </c>
      <c r="C1230" s="220">
        <v>1975</v>
      </c>
      <c r="D1230" s="216" t="s">
        <v>1</v>
      </c>
      <c r="E1230" s="216" t="s">
        <v>27</v>
      </c>
      <c r="F1230" s="217" t="s">
        <v>6</v>
      </c>
      <c r="H1230" t="str">
        <f t="shared" si="76"/>
        <v>1975</v>
      </c>
      <c r="I1230" s="36" t="s">
        <v>2490</v>
      </c>
      <c r="J1230" t="str">
        <f t="shared" si="77"/>
        <v>Masculino</v>
      </c>
      <c r="K1230" s="36" t="s">
        <v>2490</v>
      </c>
      <c r="L1230" t="str">
        <f t="shared" si="78"/>
        <v>Absoluto</v>
      </c>
      <c r="M1230" s="36" t="s">
        <v>2490</v>
      </c>
      <c r="N1230" t="str">
        <f t="shared" si="79"/>
        <v>BO</v>
      </c>
      <c r="R1230" t="s">
        <v>2438</v>
      </c>
      <c r="S1230" t="s">
        <v>2490</v>
      </c>
      <c r="T1230" t="s">
        <v>1</v>
      </c>
      <c r="U1230" t="s">
        <v>2490</v>
      </c>
      <c r="V1230" t="s">
        <v>27</v>
      </c>
      <c r="W1230" t="s">
        <v>2490</v>
      </c>
      <c r="X1230" t="s">
        <v>6</v>
      </c>
    </row>
    <row r="1231" spans="1:24" x14ac:dyDescent="0.25">
      <c r="A1231" s="211" t="s">
        <v>199</v>
      </c>
      <c r="B1231" s="212">
        <v>507</v>
      </c>
      <c r="C1231" s="220">
        <v>1976</v>
      </c>
      <c r="D1231" s="216" t="s">
        <v>1</v>
      </c>
      <c r="E1231" s="216" t="s">
        <v>27</v>
      </c>
      <c r="F1231" s="217" t="s">
        <v>6</v>
      </c>
      <c r="H1231" t="str">
        <f t="shared" si="76"/>
        <v>1976</v>
      </c>
      <c r="I1231" s="36" t="s">
        <v>2490</v>
      </c>
      <c r="J1231" t="str">
        <f t="shared" si="77"/>
        <v>Masculino</v>
      </c>
      <c r="K1231" s="36" t="s">
        <v>2490</v>
      </c>
      <c r="L1231" t="str">
        <f t="shared" si="78"/>
        <v>Absoluto</v>
      </c>
      <c r="M1231" s="36" t="s">
        <v>2490</v>
      </c>
      <c r="N1231" t="str">
        <f t="shared" si="79"/>
        <v>BO</v>
      </c>
      <c r="R1231" t="s">
        <v>2439</v>
      </c>
      <c r="S1231" t="s">
        <v>2490</v>
      </c>
      <c r="T1231" t="s">
        <v>1</v>
      </c>
      <c r="U1231" t="s">
        <v>2490</v>
      </c>
      <c r="V1231" t="s">
        <v>27</v>
      </c>
      <c r="W1231" t="s">
        <v>2490</v>
      </c>
      <c r="X1231" t="s">
        <v>6</v>
      </c>
    </row>
    <row r="1232" spans="1:24" x14ac:dyDescent="0.25">
      <c r="A1232" s="211" t="s">
        <v>200</v>
      </c>
      <c r="B1232" s="212">
        <v>507</v>
      </c>
      <c r="C1232" s="220">
        <v>1977</v>
      </c>
      <c r="D1232" s="216" t="s">
        <v>1</v>
      </c>
      <c r="E1232" s="216" t="s">
        <v>27</v>
      </c>
      <c r="F1232" s="217" t="s">
        <v>6</v>
      </c>
      <c r="H1232" t="str">
        <f t="shared" si="76"/>
        <v>1977</v>
      </c>
      <c r="I1232" s="36" t="s">
        <v>2490</v>
      </c>
      <c r="J1232" t="str">
        <f t="shared" si="77"/>
        <v>Masculino</v>
      </c>
      <c r="K1232" s="36" t="s">
        <v>2490</v>
      </c>
      <c r="L1232" t="str">
        <f t="shared" si="78"/>
        <v>Absoluto</v>
      </c>
      <c r="M1232" s="36" t="s">
        <v>2490</v>
      </c>
      <c r="N1232" t="str">
        <f t="shared" si="79"/>
        <v>BO</v>
      </c>
      <c r="R1232" t="s">
        <v>2440</v>
      </c>
      <c r="S1232" t="s">
        <v>2490</v>
      </c>
      <c r="T1232" t="s">
        <v>1</v>
      </c>
      <c r="U1232" t="s">
        <v>2490</v>
      </c>
      <c r="V1232" t="s">
        <v>27</v>
      </c>
      <c r="W1232" t="s">
        <v>2490</v>
      </c>
      <c r="X1232" t="s">
        <v>6</v>
      </c>
    </row>
    <row r="1233" spans="1:24" x14ac:dyDescent="0.25">
      <c r="A1233" s="211" t="s">
        <v>201</v>
      </c>
      <c r="B1233" s="212">
        <v>507</v>
      </c>
      <c r="C1233" s="220">
        <v>1978</v>
      </c>
      <c r="D1233" s="216" t="s">
        <v>1</v>
      </c>
      <c r="E1233" s="216" t="s">
        <v>27</v>
      </c>
      <c r="F1233" s="217" t="s">
        <v>6</v>
      </c>
      <c r="H1233" t="str">
        <f t="shared" si="76"/>
        <v>1978</v>
      </c>
      <c r="I1233" s="36" t="s">
        <v>2490</v>
      </c>
      <c r="J1233" t="str">
        <f t="shared" si="77"/>
        <v>Masculino</v>
      </c>
      <c r="K1233" s="36" t="s">
        <v>2490</v>
      </c>
      <c r="L1233" t="str">
        <f t="shared" si="78"/>
        <v>Absoluto</v>
      </c>
      <c r="M1233" s="36" t="s">
        <v>2490</v>
      </c>
      <c r="N1233" t="str">
        <f t="shared" si="79"/>
        <v>BO</v>
      </c>
      <c r="R1233" t="s">
        <v>2441</v>
      </c>
      <c r="S1233" t="s">
        <v>2490</v>
      </c>
      <c r="T1233" t="s">
        <v>1</v>
      </c>
      <c r="U1233" t="s">
        <v>2490</v>
      </c>
      <c r="V1233" t="s">
        <v>27</v>
      </c>
      <c r="W1233" t="s">
        <v>2490</v>
      </c>
      <c r="X1233" t="s">
        <v>6</v>
      </c>
    </row>
    <row r="1234" spans="1:24" x14ac:dyDescent="0.25">
      <c r="A1234" s="211" t="s">
        <v>202</v>
      </c>
      <c r="B1234" s="212">
        <v>507</v>
      </c>
      <c r="C1234" s="220">
        <v>1979</v>
      </c>
      <c r="D1234" s="216" t="s">
        <v>1</v>
      </c>
      <c r="E1234" s="216" t="s">
        <v>27</v>
      </c>
      <c r="F1234" s="217" t="s">
        <v>6</v>
      </c>
      <c r="H1234" t="str">
        <f t="shared" si="76"/>
        <v>1979</v>
      </c>
      <c r="I1234" s="36" t="s">
        <v>2490</v>
      </c>
      <c r="J1234" t="str">
        <f t="shared" si="77"/>
        <v>Masculino</v>
      </c>
      <c r="K1234" s="36" t="s">
        <v>2490</v>
      </c>
      <c r="L1234" t="str">
        <f t="shared" si="78"/>
        <v>Absoluto</v>
      </c>
      <c r="M1234" s="36" t="s">
        <v>2490</v>
      </c>
      <c r="N1234" t="str">
        <f t="shared" si="79"/>
        <v>BO</v>
      </c>
      <c r="R1234" t="s">
        <v>2442</v>
      </c>
      <c r="S1234" t="s">
        <v>2490</v>
      </c>
      <c r="T1234" t="s">
        <v>1</v>
      </c>
      <c r="U1234" t="s">
        <v>2490</v>
      </c>
      <c r="V1234" t="s">
        <v>27</v>
      </c>
      <c r="W1234" t="s">
        <v>2490</v>
      </c>
      <c r="X1234" t="s">
        <v>6</v>
      </c>
    </row>
    <row r="1235" spans="1:24" x14ac:dyDescent="0.25">
      <c r="A1235" s="211" t="s">
        <v>203</v>
      </c>
      <c r="B1235" s="212">
        <v>507</v>
      </c>
      <c r="C1235" s="220">
        <v>1980</v>
      </c>
      <c r="D1235" s="216" t="s">
        <v>1</v>
      </c>
      <c r="E1235" s="216" t="s">
        <v>27</v>
      </c>
      <c r="F1235" s="217" t="s">
        <v>6</v>
      </c>
      <c r="H1235" t="str">
        <f t="shared" si="76"/>
        <v>1980</v>
      </c>
      <c r="I1235" s="36" t="s">
        <v>2490</v>
      </c>
      <c r="J1235" t="str">
        <f t="shared" si="77"/>
        <v>Masculino</v>
      </c>
      <c r="K1235" s="36" t="s">
        <v>2490</v>
      </c>
      <c r="L1235" t="str">
        <f t="shared" si="78"/>
        <v>Absoluto</v>
      </c>
      <c r="M1235" s="36" t="s">
        <v>2490</v>
      </c>
      <c r="N1235" t="str">
        <f t="shared" si="79"/>
        <v>BO</v>
      </c>
      <c r="R1235" t="s">
        <v>2443</v>
      </c>
      <c r="S1235" t="s">
        <v>2490</v>
      </c>
      <c r="T1235" t="s">
        <v>1</v>
      </c>
      <c r="U1235" t="s">
        <v>2490</v>
      </c>
      <c r="V1235" t="s">
        <v>27</v>
      </c>
      <c r="W1235" t="s">
        <v>2490</v>
      </c>
      <c r="X1235" t="s">
        <v>6</v>
      </c>
    </row>
    <row r="1236" spans="1:24" x14ac:dyDescent="0.25">
      <c r="A1236" s="211" t="s">
        <v>204</v>
      </c>
      <c r="B1236" s="212">
        <v>507</v>
      </c>
      <c r="C1236" s="220">
        <v>1981</v>
      </c>
      <c r="D1236" s="216" t="s">
        <v>1</v>
      </c>
      <c r="E1236" s="216" t="s">
        <v>27</v>
      </c>
      <c r="F1236" s="217" t="s">
        <v>6</v>
      </c>
      <c r="H1236" t="str">
        <f t="shared" si="76"/>
        <v>1981</v>
      </c>
      <c r="I1236" s="36" t="s">
        <v>2490</v>
      </c>
      <c r="J1236" t="str">
        <f t="shared" si="77"/>
        <v>Masculino</v>
      </c>
      <c r="K1236" s="36" t="s">
        <v>2490</v>
      </c>
      <c r="L1236" t="str">
        <f t="shared" si="78"/>
        <v>Absoluto</v>
      </c>
      <c r="M1236" s="36" t="s">
        <v>2490</v>
      </c>
      <c r="N1236" t="str">
        <f t="shared" si="79"/>
        <v>BO</v>
      </c>
      <c r="R1236" t="s">
        <v>2424</v>
      </c>
      <c r="S1236" t="s">
        <v>2490</v>
      </c>
      <c r="T1236" t="s">
        <v>1</v>
      </c>
      <c r="U1236" t="s">
        <v>2490</v>
      </c>
      <c r="V1236" t="s">
        <v>27</v>
      </c>
      <c r="W1236" t="s">
        <v>2490</v>
      </c>
      <c r="X1236" t="s">
        <v>6</v>
      </c>
    </row>
    <row r="1237" spans="1:24" x14ac:dyDescent="0.25">
      <c r="A1237" s="211" t="s">
        <v>77</v>
      </c>
      <c r="B1237" s="233">
        <v>508</v>
      </c>
      <c r="C1237" s="234">
        <v>1962</v>
      </c>
      <c r="D1237" s="235" t="s">
        <v>1</v>
      </c>
      <c r="E1237" s="235" t="s">
        <v>27</v>
      </c>
      <c r="F1237" s="236" t="s">
        <v>6</v>
      </c>
      <c r="H1237" t="str">
        <f t="shared" si="76"/>
        <v>1962</v>
      </c>
      <c r="I1237" s="36" t="s">
        <v>2490</v>
      </c>
      <c r="J1237" t="str">
        <f t="shared" si="77"/>
        <v>Masculino</v>
      </c>
      <c r="K1237" s="36" t="s">
        <v>2490</v>
      </c>
      <c r="L1237" t="str">
        <f t="shared" si="78"/>
        <v>Absoluto</v>
      </c>
      <c r="M1237" s="36" t="s">
        <v>2490</v>
      </c>
      <c r="N1237" t="str">
        <f t="shared" si="79"/>
        <v>BO</v>
      </c>
      <c r="R1237" t="s">
        <v>2445</v>
      </c>
      <c r="S1237" t="s">
        <v>2490</v>
      </c>
      <c r="T1237" t="s">
        <v>1</v>
      </c>
      <c r="U1237" t="s">
        <v>2490</v>
      </c>
      <c r="V1237" t="s">
        <v>27</v>
      </c>
      <c r="W1237" t="s">
        <v>2490</v>
      </c>
      <c r="X1237" t="s">
        <v>6</v>
      </c>
    </row>
    <row r="1238" spans="1:24" x14ac:dyDescent="0.25">
      <c r="A1238" s="211" t="s">
        <v>78</v>
      </c>
      <c r="B1238" s="233">
        <v>508</v>
      </c>
      <c r="C1238" s="234">
        <v>1963</v>
      </c>
      <c r="D1238" s="235" t="s">
        <v>1</v>
      </c>
      <c r="E1238" s="235" t="s">
        <v>27</v>
      </c>
      <c r="F1238" s="236" t="s">
        <v>6</v>
      </c>
      <c r="H1238" t="str">
        <f t="shared" si="76"/>
        <v>1963</v>
      </c>
      <c r="I1238" s="36" t="s">
        <v>2490</v>
      </c>
      <c r="J1238" t="str">
        <f t="shared" si="77"/>
        <v>Masculino</v>
      </c>
      <c r="K1238" s="36" t="s">
        <v>2490</v>
      </c>
      <c r="L1238" t="str">
        <f t="shared" si="78"/>
        <v>Absoluto</v>
      </c>
      <c r="M1238" s="36" t="s">
        <v>2490</v>
      </c>
      <c r="N1238" t="str">
        <f t="shared" si="79"/>
        <v>BO</v>
      </c>
      <c r="R1238" t="s">
        <v>2446</v>
      </c>
      <c r="S1238" t="s">
        <v>2490</v>
      </c>
      <c r="T1238" t="s">
        <v>1</v>
      </c>
      <c r="U1238" t="s">
        <v>2490</v>
      </c>
      <c r="V1238" t="s">
        <v>27</v>
      </c>
      <c r="W1238" t="s">
        <v>2490</v>
      </c>
      <c r="X1238" t="s">
        <v>6</v>
      </c>
    </row>
    <row r="1239" spans="1:24" x14ac:dyDescent="0.25">
      <c r="A1239" s="211" t="s">
        <v>79</v>
      </c>
      <c r="B1239" s="233">
        <v>508</v>
      </c>
      <c r="C1239" s="234">
        <v>1964</v>
      </c>
      <c r="D1239" s="235" t="s">
        <v>1</v>
      </c>
      <c r="E1239" s="235" t="s">
        <v>27</v>
      </c>
      <c r="F1239" s="236" t="s">
        <v>6</v>
      </c>
      <c r="H1239" t="str">
        <f t="shared" si="76"/>
        <v>1964</v>
      </c>
      <c r="I1239" s="36" t="s">
        <v>2490</v>
      </c>
      <c r="J1239" t="str">
        <f t="shared" si="77"/>
        <v>Masculino</v>
      </c>
      <c r="K1239" s="36" t="s">
        <v>2490</v>
      </c>
      <c r="L1239" t="str">
        <f t="shared" si="78"/>
        <v>Absoluto</v>
      </c>
      <c r="M1239" s="36" t="s">
        <v>2490</v>
      </c>
      <c r="N1239" t="str">
        <f t="shared" si="79"/>
        <v>BO</v>
      </c>
      <c r="R1239" t="s">
        <v>2447</v>
      </c>
      <c r="S1239" t="s">
        <v>2490</v>
      </c>
      <c r="T1239" t="s">
        <v>1</v>
      </c>
      <c r="U1239" t="s">
        <v>2490</v>
      </c>
      <c r="V1239" t="s">
        <v>27</v>
      </c>
      <c r="W1239" t="s">
        <v>2490</v>
      </c>
      <c r="X1239" t="s">
        <v>6</v>
      </c>
    </row>
    <row r="1240" spans="1:24" x14ac:dyDescent="0.25">
      <c r="A1240" s="211" t="s">
        <v>80</v>
      </c>
      <c r="B1240" s="233">
        <v>508</v>
      </c>
      <c r="C1240" s="234">
        <v>1965</v>
      </c>
      <c r="D1240" s="235" t="s">
        <v>1</v>
      </c>
      <c r="E1240" s="235" t="s">
        <v>27</v>
      </c>
      <c r="F1240" s="236" t="s">
        <v>6</v>
      </c>
      <c r="H1240" t="str">
        <f t="shared" si="76"/>
        <v>1965</v>
      </c>
      <c r="I1240" s="36" t="s">
        <v>2490</v>
      </c>
      <c r="J1240" t="str">
        <f t="shared" si="77"/>
        <v>Masculino</v>
      </c>
      <c r="K1240" s="36" t="s">
        <v>2490</v>
      </c>
      <c r="L1240" t="str">
        <f t="shared" si="78"/>
        <v>Absoluto</v>
      </c>
      <c r="M1240" s="36" t="s">
        <v>2490</v>
      </c>
      <c r="N1240" t="str">
        <f t="shared" si="79"/>
        <v>BO</v>
      </c>
      <c r="R1240" t="s">
        <v>2448</v>
      </c>
      <c r="S1240" t="s">
        <v>2490</v>
      </c>
      <c r="T1240" t="s">
        <v>1</v>
      </c>
      <c r="U1240" t="s">
        <v>2490</v>
      </c>
      <c r="V1240" t="s">
        <v>27</v>
      </c>
      <c r="W1240" t="s">
        <v>2490</v>
      </c>
      <c r="X1240" t="s">
        <v>6</v>
      </c>
    </row>
    <row r="1241" spans="1:24" x14ac:dyDescent="0.25">
      <c r="A1241" s="211" t="s">
        <v>189</v>
      </c>
      <c r="B1241" s="233">
        <v>508</v>
      </c>
      <c r="C1241" s="234">
        <v>1966</v>
      </c>
      <c r="D1241" s="235" t="s">
        <v>1</v>
      </c>
      <c r="E1241" s="235" t="s">
        <v>27</v>
      </c>
      <c r="F1241" s="236" t="s">
        <v>6</v>
      </c>
      <c r="H1241" t="str">
        <f t="shared" si="76"/>
        <v>1966</v>
      </c>
      <c r="I1241" s="36" t="s">
        <v>2490</v>
      </c>
      <c r="J1241" t="str">
        <f t="shared" si="77"/>
        <v>Masculino</v>
      </c>
      <c r="K1241" s="36" t="s">
        <v>2490</v>
      </c>
      <c r="L1241" t="str">
        <f t="shared" si="78"/>
        <v>Absoluto</v>
      </c>
      <c r="M1241" s="36" t="s">
        <v>2490</v>
      </c>
      <c r="N1241" t="str">
        <f t="shared" si="79"/>
        <v>BO</v>
      </c>
      <c r="R1241" t="s">
        <v>2449</v>
      </c>
      <c r="S1241" t="s">
        <v>2490</v>
      </c>
      <c r="T1241" t="s">
        <v>1</v>
      </c>
      <c r="U1241" t="s">
        <v>2490</v>
      </c>
      <c r="V1241" t="s">
        <v>27</v>
      </c>
      <c r="W1241" t="s">
        <v>2490</v>
      </c>
      <c r="X1241" t="s">
        <v>6</v>
      </c>
    </row>
    <row r="1242" spans="1:24" x14ac:dyDescent="0.25">
      <c r="A1242" s="211" t="s">
        <v>190</v>
      </c>
      <c r="B1242" s="233">
        <v>508</v>
      </c>
      <c r="C1242" s="234">
        <v>1967</v>
      </c>
      <c r="D1242" s="235" t="s">
        <v>1</v>
      </c>
      <c r="E1242" s="235" t="s">
        <v>27</v>
      </c>
      <c r="F1242" s="236" t="s">
        <v>6</v>
      </c>
      <c r="H1242" t="str">
        <f t="shared" si="76"/>
        <v>1967</v>
      </c>
      <c r="I1242" s="36" t="s">
        <v>2490</v>
      </c>
      <c r="J1242" t="str">
        <f t="shared" si="77"/>
        <v>Masculino</v>
      </c>
      <c r="K1242" s="36" t="s">
        <v>2490</v>
      </c>
      <c r="L1242" t="str">
        <f t="shared" si="78"/>
        <v>Absoluto</v>
      </c>
      <c r="M1242" s="36" t="s">
        <v>2490</v>
      </c>
      <c r="N1242" t="str">
        <f t="shared" si="79"/>
        <v>BO</v>
      </c>
      <c r="R1242" t="s">
        <v>2450</v>
      </c>
      <c r="S1242" t="s">
        <v>2490</v>
      </c>
      <c r="T1242" t="s">
        <v>1</v>
      </c>
      <c r="U1242" t="s">
        <v>2490</v>
      </c>
      <c r="V1242" t="s">
        <v>27</v>
      </c>
      <c r="W1242" t="s">
        <v>2490</v>
      </c>
      <c r="X1242" t="s">
        <v>6</v>
      </c>
    </row>
    <row r="1243" spans="1:24" x14ac:dyDescent="0.25">
      <c r="A1243" s="211" t="s">
        <v>191</v>
      </c>
      <c r="B1243" s="233">
        <v>508</v>
      </c>
      <c r="C1243" s="234">
        <v>1968</v>
      </c>
      <c r="D1243" s="235" t="s">
        <v>1</v>
      </c>
      <c r="E1243" s="235" t="s">
        <v>27</v>
      </c>
      <c r="F1243" s="236" t="s">
        <v>6</v>
      </c>
      <c r="H1243" t="str">
        <f t="shared" si="76"/>
        <v>1968</v>
      </c>
      <c r="I1243" s="36" t="s">
        <v>2490</v>
      </c>
      <c r="J1243" t="str">
        <f t="shared" si="77"/>
        <v>Masculino</v>
      </c>
      <c r="K1243" s="36" t="s">
        <v>2490</v>
      </c>
      <c r="L1243" t="str">
        <f t="shared" si="78"/>
        <v>Absoluto</v>
      </c>
      <c r="M1243" s="36" t="s">
        <v>2490</v>
      </c>
      <c r="N1243" t="str">
        <f t="shared" si="79"/>
        <v>BO</v>
      </c>
      <c r="R1243" t="s">
        <v>2451</v>
      </c>
      <c r="S1243" t="s">
        <v>2490</v>
      </c>
      <c r="T1243" t="s">
        <v>1</v>
      </c>
      <c r="U1243" t="s">
        <v>2490</v>
      </c>
      <c r="V1243" t="s">
        <v>27</v>
      </c>
      <c r="W1243" t="s">
        <v>2490</v>
      </c>
      <c r="X1243" t="s">
        <v>6</v>
      </c>
    </row>
    <row r="1244" spans="1:24" x14ac:dyDescent="0.25">
      <c r="A1244" s="211" t="s">
        <v>192</v>
      </c>
      <c r="B1244" s="233">
        <v>508</v>
      </c>
      <c r="C1244" s="234">
        <v>1969</v>
      </c>
      <c r="D1244" s="235" t="s">
        <v>1</v>
      </c>
      <c r="E1244" s="235" t="s">
        <v>27</v>
      </c>
      <c r="F1244" s="236" t="s">
        <v>6</v>
      </c>
      <c r="H1244" t="str">
        <f t="shared" si="76"/>
        <v>1969</v>
      </c>
      <c r="I1244" s="36" t="s">
        <v>2490</v>
      </c>
      <c r="J1244" t="str">
        <f t="shared" si="77"/>
        <v>Masculino</v>
      </c>
      <c r="K1244" s="36" t="s">
        <v>2490</v>
      </c>
      <c r="L1244" t="str">
        <f t="shared" si="78"/>
        <v>Absoluto</v>
      </c>
      <c r="M1244" s="36" t="s">
        <v>2490</v>
      </c>
      <c r="N1244" t="str">
        <f t="shared" si="79"/>
        <v>BO</v>
      </c>
      <c r="R1244" t="s">
        <v>2452</v>
      </c>
      <c r="S1244" t="s">
        <v>2490</v>
      </c>
      <c r="T1244" t="s">
        <v>1</v>
      </c>
      <c r="U1244" t="s">
        <v>2490</v>
      </c>
      <c r="V1244" t="s">
        <v>27</v>
      </c>
      <c r="W1244" t="s">
        <v>2490</v>
      </c>
      <c r="X1244" t="s">
        <v>6</v>
      </c>
    </row>
    <row r="1245" spans="1:24" x14ac:dyDescent="0.25">
      <c r="A1245" s="211" t="s">
        <v>193</v>
      </c>
      <c r="B1245" s="233">
        <v>508</v>
      </c>
      <c r="C1245" s="234">
        <v>1970</v>
      </c>
      <c r="D1245" s="235" t="s">
        <v>1</v>
      </c>
      <c r="E1245" s="235" t="s">
        <v>27</v>
      </c>
      <c r="F1245" s="236" t="s">
        <v>6</v>
      </c>
      <c r="H1245" t="str">
        <f t="shared" si="76"/>
        <v>1970</v>
      </c>
      <c r="I1245" s="36" t="s">
        <v>2490</v>
      </c>
      <c r="J1245" t="str">
        <f t="shared" si="77"/>
        <v>Masculino</v>
      </c>
      <c r="K1245" s="36" t="s">
        <v>2490</v>
      </c>
      <c r="L1245" t="str">
        <f t="shared" si="78"/>
        <v>Absoluto</v>
      </c>
      <c r="M1245" s="36" t="s">
        <v>2490</v>
      </c>
      <c r="N1245" t="str">
        <f t="shared" si="79"/>
        <v>BO</v>
      </c>
      <c r="R1245" t="s">
        <v>2453</v>
      </c>
      <c r="S1245" t="s">
        <v>2490</v>
      </c>
      <c r="T1245" t="s">
        <v>1</v>
      </c>
      <c r="U1245" t="s">
        <v>2490</v>
      </c>
      <c r="V1245" t="s">
        <v>27</v>
      </c>
      <c r="W1245" t="s">
        <v>2490</v>
      </c>
      <c r="X1245" t="s">
        <v>6</v>
      </c>
    </row>
    <row r="1246" spans="1:24" x14ac:dyDescent="0.25">
      <c r="A1246" s="211" t="s">
        <v>194</v>
      </c>
      <c r="B1246" s="233">
        <v>508</v>
      </c>
      <c r="C1246" s="234">
        <v>1971</v>
      </c>
      <c r="D1246" s="235" t="s">
        <v>1</v>
      </c>
      <c r="E1246" s="235" t="s">
        <v>27</v>
      </c>
      <c r="F1246" s="236" t="s">
        <v>6</v>
      </c>
      <c r="H1246" t="str">
        <f t="shared" si="76"/>
        <v>1971</v>
      </c>
      <c r="I1246" s="36" t="s">
        <v>2490</v>
      </c>
      <c r="J1246" t="str">
        <f t="shared" si="77"/>
        <v>Masculino</v>
      </c>
      <c r="K1246" s="36" t="s">
        <v>2490</v>
      </c>
      <c r="L1246" t="str">
        <f t="shared" si="78"/>
        <v>Absoluto</v>
      </c>
      <c r="M1246" s="36" t="s">
        <v>2490</v>
      </c>
      <c r="N1246" t="str">
        <f t="shared" si="79"/>
        <v>BO</v>
      </c>
      <c r="R1246" t="s">
        <v>2434</v>
      </c>
      <c r="S1246" t="s">
        <v>2490</v>
      </c>
      <c r="T1246" t="s">
        <v>1</v>
      </c>
      <c r="U1246" t="s">
        <v>2490</v>
      </c>
      <c r="V1246" t="s">
        <v>27</v>
      </c>
      <c r="W1246" t="s">
        <v>2490</v>
      </c>
      <c r="X1246" t="s">
        <v>6</v>
      </c>
    </row>
    <row r="1247" spans="1:24" x14ac:dyDescent="0.25">
      <c r="A1247" s="211" t="s">
        <v>41</v>
      </c>
      <c r="B1247" s="226">
        <v>509</v>
      </c>
      <c r="C1247" s="227">
        <v>1926</v>
      </c>
      <c r="D1247" s="228" t="s">
        <v>1</v>
      </c>
      <c r="E1247" s="228" t="s">
        <v>27</v>
      </c>
      <c r="F1247" s="229" t="s">
        <v>6</v>
      </c>
      <c r="H1247" t="str">
        <f t="shared" si="76"/>
        <v>1926</v>
      </c>
      <c r="I1247" s="36" t="s">
        <v>2490</v>
      </c>
      <c r="J1247" t="str">
        <f t="shared" si="77"/>
        <v>Masculino</v>
      </c>
      <c r="K1247" s="36" t="s">
        <v>2490</v>
      </c>
      <c r="L1247" t="str">
        <f t="shared" si="78"/>
        <v>Absoluto</v>
      </c>
      <c r="M1247" s="36" t="s">
        <v>2490</v>
      </c>
      <c r="N1247" t="str">
        <f t="shared" si="79"/>
        <v>BO</v>
      </c>
      <c r="R1247" t="s">
        <v>2455</v>
      </c>
      <c r="S1247" t="s">
        <v>2490</v>
      </c>
      <c r="T1247" t="s">
        <v>1</v>
      </c>
      <c r="U1247" t="s">
        <v>2490</v>
      </c>
      <c r="V1247" t="s">
        <v>27</v>
      </c>
      <c r="W1247" t="s">
        <v>2490</v>
      </c>
      <c r="X1247" t="s">
        <v>6</v>
      </c>
    </row>
    <row r="1248" spans="1:24" x14ac:dyDescent="0.25">
      <c r="A1248" s="211" t="s">
        <v>42</v>
      </c>
      <c r="B1248" s="226">
        <v>509</v>
      </c>
      <c r="C1248" s="227">
        <v>1927</v>
      </c>
      <c r="D1248" s="228" t="s">
        <v>1</v>
      </c>
      <c r="E1248" s="228" t="s">
        <v>27</v>
      </c>
      <c r="F1248" s="229" t="s">
        <v>6</v>
      </c>
      <c r="H1248" t="str">
        <f t="shared" si="76"/>
        <v>1927</v>
      </c>
      <c r="I1248" s="36" t="s">
        <v>2490</v>
      </c>
      <c r="J1248" t="str">
        <f t="shared" si="77"/>
        <v>Masculino</v>
      </c>
      <c r="K1248" s="36" t="s">
        <v>2490</v>
      </c>
      <c r="L1248" t="str">
        <f t="shared" si="78"/>
        <v>Absoluto</v>
      </c>
      <c r="M1248" s="36" t="s">
        <v>2490</v>
      </c>
      <c r="N1248" t="str">
        <f t="shared" si="79"/>
        <v>BO</v>
      </c>
      <c r="R1248" t="s">
        <v>2456</v>
      </c>
      <c r="S1248" t="s">
        <v>2490</v>
      </c>
      <c r="T1248" t="s">
        <v>1</v>
      </c>
      <c r="U1248" t="s">
        <v>2490</v>
      </c>
      <c r="V1248" t="s">
        <v>27</v>
      </c>
      <c r="W1248" t="s">
        <v>2490</v>
      </c>
      <c r="X1248" t="s">
        <v>6</v>
      </c>
    </row>
    <row r="1249" spans="1:24" x14ac:dyDescent="0.25">
      <c r="A1249" s="211" t="s">
        <v>43</v>
      </c>
      <c r="B1249" s="226">
        <v>509</v>
      </c>
      <c r="C1249" s="227">
        <v>1928</v>
      </c>
      <c r="D1249" s="228" t="s">
        <v>1</v>
      </c>
      <c r="E1249" s="228" t="s">
        <v>27</v>
      </c>
      <c r="F1249" s="229" t="s">
        <v>6</v>
      </c>
      <c r="H1249" t="str">
        <f t="shared" si="76"/>
        <v>1928</v>
      </c>
      <c r="I1249" s="36" t="s">
        <v>2490</v>
      </c>
      <c r="J1249" t="str">
        <f t="shared" si="77"/>
        <v>Masculino</v>
      </c>
      <c r="K1249" s="36" t="s">
        <v>2490</v>
      </c>
      <c r="L1249" t="str">
        <f t="shared" si="78"/>
        <v>Absoluto</v>
      </c>
      <c r="M1249" s="36" t="s">
        <v>2490</v>
      </c>
      <c r="N1249" t="str">
        <f t="shared" si="79"/>
        <v>BO</v>
      </c>
      <c r="R1249" t="s">
        <v>2457</v>
      </c>
      <c r="S1249" t="s">
        <v>2490</v>
      </c>
      <c r="T1249" t="s">
        <v>1</v>
      </c>
      <c r="U1249" t="s">
        <v>2490</v>
      </c>
      <c r="V1249" t="s">
        <v>27</v>
      </c>
      <c r="W1249" t="s">
        <v>2490</v>
      </c>
      <c r="X1249" t="s">
        <v>6</v>
      </c>
    </row>
    <row r="1250" spans="1:24" x14ac:dyDescent="0.25">
      <c r="A1250" s="211" t="s">
        <v>44</v>
      </c>
      <c r="B1250" s="226">
        <v>509</v>
      </c>
      <c r="C1250" s="227">
        <v>1929</v>
      </c>
      <c r="D1250" s="228" t="s">
        <v>1</v>
      </c>
      <c r="E1250" s="228" t="s">
        <v>27</v>
      </c>
      <c r="F1250" s="229" t="s">
        <v>6</v>
      </c>
      <c r="H1250" t="str">
        <f t="shared" si="76"/>
        <v>1929</v>
      </c>
      <c r="I1250" s="36" t="s">
        <v>2490</v>
      </c>
      <c r="J1250" t="str">
        <f t="shared" si="77"/>
        <v>Masculino</v>
      </c>
      <c r="K1250" s="36" t="s">
        <v>2490</v>
      </c>
      <c r="L1250" t="str">
        <f t="shared" si="78"/>
        <v>Absoluto</v>
      </c>
      <c r="M1250" s="36" t="s">
        <v>2490</v>
      </c>
      <c r="N1250" t="str">
        <f t="shared" si="79"/>
        <v>BO</v>
      </c>
      <c r="R1250" t="s">
        <v>2458</v>
      </c>
      <c r="S1250" t="s">
        <v>2490</v>
      </c>
      <c r="T1250" t="s">
        <v>1</v>
      </c>
      <c r="U1250" t="s">
        <v>2490</v>
      </c>
      <c r="V1250" t="s">
        <v>27</v>
      </c>
      <c r="W1250" t="s">
        <v>2490</v>
      </c>
      <c r="X1250" t="s">
        <v>6</v>
      </c>
    </row>
    <row r="1251" spans="1:24" x14ac:dyDescent="0.25">
      <c r="A1251" s="211" t="s">
        <v>45</v>
      </c>
      <c r="B1251" s="226">
        <v>509</v>
      </c>
      <c r="C1251" s="227">
        <v>1930</v>
      </c>
      <c r="D1251" s="228" t="s">
        <v>1</v>
      </c>
      <c r="E1251" s="228" t="s">
        <v>27</v>
      </c>
      <c r="F1251" s="229" t="s">
        <v>6</v>
      </c>
      <c r="H1251" t="str">
        <f t="shared" si="76"/>
        <v>1930</v>
      </c>
      <c r="I1251" s="36" t="s">
        <v>2490</v>
      </c>
      <c r="J1251" t="str">
        <f t="shared" si="77"/>
        <v>Masculino</v>
      </c>
      <c r="K1251" s="36" t="s">
        <v>2490</v>
      </c>
      <c r="L1251" t="str">
        <f t="shared" si="78"/>
        <v>Absoluto</v>
      </c>
      <c r="M1251" s="36" t="s">
        <v>2490</v>
      </c>
      <c r="N1251" t="str">
        <f t="shared" si="79"/>
        <v>BO</v>
      </c>
      <c r="R1251" t="s">
        <v>2459</v>
      </c>
      <c r="S1251" t="s">
        <v>2490</v>
      </c>
      <c r="T1251" t="s">
        <v>1</v>
      </c>
      <c r="U1251" t="s">
        <v>2490</v>
      </c>
      <c r="V1251" t="s">
        <v>27</v>
      </c>
      <c r="W1251" t="s">
        <v>2490</v>
      </c>
      <c r="X1251" t="s">
        <v>6</v>
      </c>
    </row>
    <row r="1252" spans="1:24" x14ac:dyDescent="0.25">
      <c r="A1252" s="211" t="s">
        <v>46</v>
      </c>
      <c r="B1252" s="226">
        <v>509</v>
      </c>
      <c r="C1252" s="227">
        <v>1931</v>
      </c>
      <c r="D1252" s="228" t="s">
        <v>1</v>
      </c>
      <c r="E1252" s="228" t="s">
        <v>27</v>
      </c>
      <c r="F1252" s="229" t="s">
        <v>6</v>
      </c>
      <c r="H1252" t="str">
        <f t="shared" si="76"/>
        <v>1931</v>
      </c>
      <c r="I1252" s="36" t="s">
        <v>2490</v>
      </c>
      <c r="J1252" t="str">
        <f t="shared" si="77"/>
        <v>Masculino</v>
      </c>
      <c r="K1252" s="36" t="s">
        <v>2490</v>
      </c>
      <c r="L1252" t="str">
        <f t="shared" si="78"/>
        <v>Absoluto</v>
      </c>
      <c r="M1252" s="36" t="s">
        <v>2490</v>
      </c>
      <c r="N1252" t="str">
        <f t="shared" si="79"/>
        <v>BO</v>
      </c>
      <c r="R1252" t="s">
        <v>2460</v>
      </c>
      <c r="S1252" t="s">
        <v>2490</v>
      </c>
      <c r="T1252" t="s">
        <v>1</v>
      </c>
      <c r="U1252" t="s">
        <v>2490</v>
      </c>
      <c r="V1252" t="s">
        <v>27</v>
      </c>
      <c r="W1252" t="s">
        <v>2490</v>
      </c>
      <c r="X1252" t="s">
        <v>6</v>
      </c>
    </row>
    <row r="1253" spans="1:24" x14ac:dyDescent="0.25">
      <c r="A1253" s="211" t="s">
        <v>47</v>
      </c>
      <c r="B1253" s="226">
        <v>509</v>
      </c>
      <c r="C1253" s="227">
        <v>1932</v>
      </c>
      <c r="D1253" s="228" t="s">
        <v>1</v>
      </c>
      <c r="E1253" s="228" t="s">
        <v>27</v>
      </c>
      <c r="F1253" s="229" t="s">
        <v>6</v>
      </c>
      <c r="H1253" t="str">
        <f t="shared" si="76"/>
        <v>1932</v>
      </c>
      <c r="I1253" s="36" t="s">
        <v>2490</v>
      </c>
      <c r="J1253" t="str">
        <f t="shared" si="77"/>
        <v>Masculino</v>
      </c>
      <c r="K1253" s="36" t="s">
        <v>2490</v>
      </c>
      <c r="L1253" t="str">
        <f t="shared" si="78"/>
        <v>Absoluto</v>
      </c>
      <c r="M1253" s="36" t="s">
        <v>2490</v>
      </c>
      <c r="N1253" t="str">
        <f t="shared" si="79"/>
        <v>BO</v>
      </c>
      <c r="R1253" t="s">
        <v>2461</v>
      </c>
      <c r="S1253" t="s">
        <v>2490</v>
      </c>
      <c r="T1253" t="s">
        <v>1</v>
      </c>
      <c r="U1253" t="s">
        <v>2490</v>
      </c>
      <c r="V1253" t="s">
        <v>27</v>
      </c>
      <c r="W1253" t="s">
        <v>2490</v>
      </c>
      <c r="X1253" t="s">
        <v>6</v>
      </c>
    </row>
    <row r="1254" spans="1:24" x14ac:dyDescent="0.25">
      <c r="A1254" s="211" t="s">
        <v>48</v>
      </c>
      <c r="B1254" s="226">
        <v>509</v>
      </c>
      <c r="C1254" s="227">
        <v>1933</v>
      </c>
      <c r="D1254" s="228" t="s">
        <v>1</v>
      </c>
      <c r="E1254" s="228" t="s">
        <v>27</v>
      </c>
      <c r="F1254" s="229" t="s">
        <v>6</v>
      </c>
      <c r="H1254" t="str">
        <f t="shared" si="76"/>
        <v>1933</v>
      </c>
      <c r="I1254" s="36" t="s">
        <v>2490</v>
      </c>
      <c r="J1254" t="str">
        <f t="shared" si="77"/>
        <v>Masculino</v>
      </c>
      <c r="K1254" s="36" t="s">
        <v>2490</v>
      </c>
      <c r="L1254" t="str">
        <f t="shared" si="78"/>
        <v>Absoluto</v>
      </c>
      <c r="M1254" s="36" t="s">
        <v>2490</v>
      </c>
      <c r="N1254" t="str">
        <f t="shared" si="79"/>
        <v>BO</v>
      </c>
      <c r="R1254" t="s">
        <v>2462</v>
      </c>
      <c r="S1254" t="s">
        <v>2490</v>
      </c>
      <c r="T1254" t="s">
        <v>1</v>
      </c>
      <c r="U1254" t="s">
        <v>2490</v>
      </c>
      <c r="V1254" t="s">
        <v>27</v>
      </c>
      <c r="W1254" t="s">
        <v>2490</v>
      </c>
      <c r="X1254" t="s">
        <v>6</v>
      </c>
    </row>
    <row r="1255" spans="1:24" x14ac:dyDescent="0.25">
      <c r="A1255" s="211" t="s">
        <v>49</v>
      </c>
      <c r="B1255" s="226">
        <v>509</v>
      </c>
      <c r="C1255" s="227">
        <v>1934</v>
      </c>
      <c r="D1255" s="228" t="s">
        <v>1</v>
      </c>
      <c r="E1255" s="228" t="s">
        <v>27</v>
      </c>
      <c r="F1255" s="229" t="s">
        <v>6</v>
      </c>
      <c r="H1255" t="str">
        <f t="shared" si="76"/>
        <v>1934</v>
      </c>
      <c r="I1255" s="36" t="s">
        <v>2490</v>
      </c>
      <c r="J1255" t="str">
        <f t="shared" si="77"/>
        <v>Masculino</v>
      </c>
      <c r="K1255" s="36" t="s">
        <v>2490</v>
      </c>
      <c r="L1255" t="str">
        <f t="shared" si="78"/>
        <v>Absoluto</v>
      </c>
      <c r="M1255" s="36" t="s">
        <v>2490</v>
      </c>
      <c r="N1255" t="str">
        <f t="shared" si="79"/>
        <v>BO</v>
      </c>
      <c r="R1255" t="s">
        <v>2463</v>
      </c>
      <c r="S1255" t="s">
        <v>2490</v>
      </c>
      <c r="T1255" t="s">
        <v>1</v>
      </c>
      <c r="U1255" t="s">
        <v>2490</v>
      </c>
      <c r="V1255" t="s">
        <v>27</v>
      </c>
      <c r="W1255" t="s">
        <v>2490</v>
      </c>
      <c r="X1255" t="s">
        <v>6</v>
      </c>
    </row>
    <row r="1256" spans="1:24" x14ac:dyDescent="0.25">
      <c r="A1256" s="211" t="s">
        <v>50</v>
      </c>
      <c r="B1256" s="226">
        <v>509</v>
      </c>
      <c r="C1256" s="227">
        <v>1935</v>
      </c>
      <c r="D1256" s="228" t="s">
        <v>1</v>
      </c>
      <c r="E1256" s="228" t="s">
        <v>27</v>
      </c>
      <c r="F1256" s="229" t="s">
        <v>6</v>
      </c>
      <c r="H1256" t="str">
        <f t="shared" si="76"/>
        <v>1935</v>
      </c>
      <c r="I1256" s="36" t="s">
        <v>2490</v>
      </c>
      <c r="J1256" t="str">
        <f t="shared" si="77"/>
        <v>Masculino</v>
      </c>
      <c r="K1256" s="36" t="s">
        <v>2490</v>
      </c>
      <c r="L1256" t="str">
        <f t="shared" si="78"/>
        <v>Absoluto</v>
      </c>
      <c r="M1256" s="36" t="s">
        <v>2490</v>
      </c>
      <c r="N1256" t="str">
        <f t="shared" si="79"/>
        <v>BO</v>
      </c>
      <c r="R1256" t="s">
        <v>2464</v>
      </c>
      <c r="S1256" t="s">
        <v>2490</v>
      </c>
      <c r="T1256" t="s">
        <v>1</v>
      </c>
      <c r="U1256" t="s">
        <v>2490</v>
      </c>
      <c r="V1256" t="s">
        <v>27</v>
      </c>
      <c r="W1256" t="s">
        <v>2490</v>
      </c>
      <c r="X1256" t="s">
        <v>6</v>
      </c>
    </row>
    <row r="1257" spans="1:24" x14ac:dyDescent="0.25">
      <c r="A1257" s="211" t="s">
        <v>51</v>
      </c>
      <c r="B1257" s="226">
        <v>509</v>
      </c>
      <c r="C1257" s="227">
        <v>1936</v>
      </c>
      <c r="D1257" s="228" t="s">
        <v>1</v>
      </c>
      <c r="E1257" s="228" t="s">
        <v>27</v>
      </c>
      <c r="F1257" s="229" t="s">
        <v>6</v>
      </c>
      <c r="H1257" t="str">
        <f t="shared" si="76"/>
        <v>1936</v>
      </c>
      <c r="I1257" s="36" t="s">
        <v>2490</v>
      </c>
      <c r="J1257" t="str">
        <f t="shared" si="77"/>
        <v>Masculino</v>
      </c>
      <c r="K1257" s="36" t="s">
        <v>2490</v>
      </c>
      <c r="L1257" t="str">
        <f t="shared" si="78"/>
        <v>Absoluto</v>
      </c>
      <c r="M1257" s="36" t="s">
        <v>2490</v>
      </c>
      <c r="N1257" t="str">
        <f t="shared" si="79"/>
        <v>BO</v>
      </c>
      <c r="R1257" t="s">
        <v>2465</v>
      </c>
      <c r="S1257" t="s">
        <v>2490</v>
      </c>
      <c r="T1257" t="s">
        <v>1</v>
      </c>
      <c r="U1257" t="s">
        <v>2490</v>
      </c>
      <c r="V1257" t="s">
        <v>27</v>
      </c>
      <c r="W1257" t="s">
        <v>2490</v>
      </c>
      <c r="X1257" t="s">
        <v>6</v>
      </c>
    </row>
    <row r="1258" spans="1:24" x14ac:dyDescent="0.25">
      <c r="A1258" s="211" t="s">
        <v>52</v>
      </c>
      <c r="B1258" s="226">
        <v>509</v>
      </c>
      <c r="C1258" s="227">
        <v>1937</v>
      </c>
      <c r="D1258" s="228" t="s">
        <v>1</v>
      </c>
      <c r="E1258" s="228" t="s">
        <v>27</v>
      </c>
      <c r="F1258" s="229" t="s">
        <v>6</v>
      </c>
      <c r="H1258" t="str">
        <f t="shared" si="76"/>
        <v>1937</v>
      </c>
      <c r="I1258" s="36" t="s">
        <v>2490</v>
      </c>
      <c r="J1258" t="str">
        <f t="shared" si="77"/>
        <v>Masculino</v>
      </c>
      <c r="K1258" s="36" t="s">
        <v>2490</v>
      </c>
      <c r="L1258" t="str">
        <f t="shared" si="78"/>
        <v>Absoluto</v>
      </c>
      <c r="M1258" s="36" t="s">
        <v>2490</v>
      </c>
      <c r="N1258" t="str">
        <f t="shared" si="79"/>
        <v>BO</v>
      </c>
      <c r="R1258" t="s">
        <v>2466</v>
      </c>
      <c r="S1258" t="s">
        <v>2490</v>
      </c>
      <c r="T1258" t="s">
        <v>1</v>
      </c>
      <c r="U1258" t="s">
        <v>2490</v>
      </c>
      <c r="V1258" t="s">
        <v>27</v>
      </c>
      <c r="W1258" t="s">
        <v>2490</v>
      </c>
      <c r="X1258" t="s">
        <v>6</v>
      </c>
    </row>
    <row r="1259" spans="1:24" x14ac:dyDescent="0.25">
      <c r="A1259" s="211" t="s">
        <v>53</v>
      </c>
      <c r="B1259" s="226">
        <v>509</v>
      </c>
      <c r="C1259" s="227">
        <v>1938</v>
      </c>
      <c r="D1259" s="228" t="s">
        <v>1</v>
      </c>
      <c r="E1259" s="228" t="s">
        <v>27</v>
      </c>
      <c r="F1259" s="229" t="s">
        <v>6</v>
      </c>
      <c r="H1259" t="str">
        <f t="shared" si="76"/>
        <v>1938</v>
      </c>
      <c r="I1259" s="36" t="s">
        <v>2490</v>
      </c>
      <c r="J1259" t="str">
        <f t="shared" si="77"/>
        <v>Masculino</v>
      </c>
      <c r="K1259" s="36" t="s">
        <v>2490</v>
      </c>
      <c r="L1259" t="str">
        <f t="shared" si="78"/>
        <v>Absoluto</v>
      </c>
      <c r="M1259" s="36" t="s">
        <v>2490</v>
      </c>
      <c r="N1259" t="str">
        <f t="shared" si="79"/>
        <v>BO</v>
      </c>
      <c r="R1259" t="s">
        <v>2467</v>
      </c>
      <c r="S1259" t="s">
        <v>2490</v>
      </c>
      <c r="T1259" t="s">
        <v>1</v>
      </c>
      <c r="U1259" t="s">
        <v>2490</v>
      </c>
      <c r="V1259" t="s">
        <v>27</v>
      </c>
      <c r="W1259" t="s">
        <v>2490</v>
      </c>
      <c r="X1259" t="s">
        <v>6</v>
      </c>
    </row>
    <row r="1260" spans="1:24" x14ac:dyDescent="0.25">
      <c r="A1260" s="211" t="s">
        <v>54</v>
      </c>
      <c r="B1260" s="226">
        <v>509</v>
      </c>
      <c r="C1260" s="227">
        <v>1939</v>
      </c>
      <c r="D1260" s="228" t="s">
        <v>1</v>
      </c>
      <c r="E1260" s="228" t="s">
        <v>27</v>
      </c>
      <c r="F1260" s="229" t="s">
        <v>6</v>
      </c>
      <c r="H1260" t="str">
        <f t="shared" si="76"/>
        <v>1939</v>
      </c>
      <c r="I1260" s="36" t="s">
        <v>2490</v>
      </c>
      <c r="J1260" t="str">
        <f t="shared" si="77"/>
        <v>Masculino</v>
      </c>
      <c r="K1260" s="36" t="s">
        <v>2490</v>
      </c>
      <c r="L1260" t="str">
        <f t="shared" si="78"/>
        <v>Absoluto</v>
      </c>
      <c r="M1260" s="36" t="s">
        <v>2490</v>
      </c>
      <c r="N1260" t="str">
        <f t="shared" si="79"/>
        <v>BO</v>
      </c>
      <c r="R1260" t="s">
        <v>2468</v>
      </c>
      <c r="S1260" t="s">
        <v>2490</v>
      </c>
      <c r="T1260" t="s">
        <v>1</v>
      </c>
      <c r="U1260" t="s">
        <v>2490</v>
      </c>
      <c r="V1260" t="s">
        <v>27</v>
      </c>
      <c r="W1260" t="s">
        <v>2490</v>
      </c>
      <c r="X1260" t="s">
        <v>6</v>
      </c>
    </row>
    <row r="1261" spans="1:24" x14ac:dyDescent="0.25">
      <c r="A1261" s="211" t="s">
        <v>55</v>
      </c>
      <c r="B1261" s="226">
        <v>509</v>
      </c>
      <c r="C1261" s="227">
        <v>1940</v>
      </c>
      <c r="D1261" s="228" t="s">
        <v>1</v>
      </c>
      <c r="E1261" s="228" t="s">
        <v>27</v>
      </c>
      <c r="F1261" s="229" t="s">
        <v>6</v>
      </c>
      <c r="H1261" t="str">
        <f t="shared" si="76"/>
        <v>1940</v>
      </c>
      <c r="I1261" s="36" t="s">
        <v>2490</v>
      </c>
      <c r="J1261" t="str">
        <f t="shared" si="77"/>
        <v>Masculino</v>
      </c>
      <c r="K1261" s="36" t="s">
        <v>2490</v>
      </c>
      <c r="L1261" t="str">
        <f t="shared" si="78"/>
        <v>Absoluto</v>
      </c>
      <c r="M1261" s="36" t="s">
        <v>2490</v>
      </c>
      <c r="N1261" t="str">
        <f t="shared" si="79"/>
        <v>BO</v>
      </c>
      <c r="R1261" t="s">
        <v>2469</v>
      </c>
      <c r="S1261" t="s">
        <v>2490</v>
      </c>
      <c r="T1261" t="s">
        <v>1</v>
      </c>
      <c r="U1261" t="s">
        <v>2490</v>
      </c>
      <c r="V1261" t="s">
        <v>27</v>
      </c>
      <c r="W1261" t="s">
        <v>2490</v>
      </c>
      <c r="X1261" t="s">
        <v>6</v>
      </c>
    </row>
    <row r="1262" spans="1:24" x14ac:dyDescent="0.25">
      <c r="A1262" s="211" t="s">
        <v>56</v>
      </c>
      <c r="B1262" s="226">
        <v>509</v>
      </c>
      <c r="C1262" s="227">
        <v>1941</v>
      </c>
      <c r="D1262" s="228" t="s">
        <v>1</v>
      </c>
      <c r="E1262" s="228" t="s">
        <v>27</v>
      </c>
      <c r="F1262" s="229" t="s">
        <v>6</v>
      </c>
      <c r="H1262" t="str">
        <f t="shared" si="76"/>
        <v>1941</v>
      </c>
      <c r="I1262" s="36" t="s">
        <v>2490</v>
      </c>
      <c r="J1262" t="str">
        <f t="shared" si="77"/>
        <v>Masculino</v>
      </c>
      <c r="K1262" s="36" t="s">
        <v>2490</v>
      </c>
      <c r="L1262" t="str">
        <f t="shared" si="78"/>
        <v>Absoluto</v>
      </c>
      <c r="M1262" s="36" t="s">
        <v>2490</v>
      </c>
      <c r="N1262" t="str">
        <f t="shared" si="79"/>
        <v>BO</v>
      </c>
      <c r="R1262" t="s">
        <v>2470</v>
      </c>
      <c r="S1262" t="s">
        <v>2490</v>
      </c>
      <c r="T1262" t="s">
        <v>1</v>
      </c>
      <c r="U1262" t="s">
        <v>2490</v>
      </c>
      <c r="V1262" t="s">
        <v>27</v>
      </c>
      <c r="W1262" t="s">
        <v>2490</v>
      </c>
      <c r="X1262" t="s">
        <v>6</v>
      </c>
    </row>
    <row r="1263" spans="1:24" x14ac:dyDescent="0.25">
      <c r="A1263" s="211" t="s">
        <v>57</v>
      </c>
      <c r="B1263" s="226">
        <v>509</v>
      </c>
      <c r="C1263" s="227">
        <v>1942</v>
      </c>
      <c r="D1263" s="228" t="s">
        <v>1</v>
      </c>
      <c r="E1263" s="228" t="s">
        <v>27</v>
      </c>
      <c r="F1263" s="229" t="s">
        <v>6</v>
      </c>
      <c r="H1263" t="str">
        <f t="shared" si="76"/>
        <v>1942</v>
      </c>
      <c r="I1263" s="36" t="s">
        <v>2490</v>
      </c>
      <c r="J1263" t="str">
        <f t="shared" si="77"/>
        <v>Masculino</v>
      </c>
      <c r="K1263" s="36" t="s">
        <v>2490</v>
      </c>
      <c r="L1263" t="str">
        <f t="shared" si="78"/>
        <v>Absoluto</v>
      </c>
      <c r="M1263" s="36" t="s">
        <v>2490</v>
      </c>
      <c r="N1263" t="str">
        <f t="shared" si="79"/>
        <v>BO</v>
      </c>
      <c r="R1263" t="s">
        <v>2471</v>
      </c>
      <c r="S1263" t="s">
        <v>2490</v>
      </c>
      <c r="T1263" t="s">
        <v>1</v>
      </c>
      <c r="U1263" t="s">
        <v>2490</v>
      </c>
      <c r="V1263" t="s">
        <v>27</v>
      </c>
      <c r="W1263" t="s">
        <v>2490</v>
      </c>
      <c r="X1263" t="s">
        <v>6</v>
      </c>
    </row>
    <row r="1264" spans="1:24" x14ac:dyDescent="0.25">
      <c r="A1264" s="211" t="s">
        <v>58</v>
      </c>
      <c r="B1264" s="226">
        <v>509</v>
      </c>
      <c r="C1264" s="227">
        <v>1943</v>
      </c>
      <c r="D1264" s="228" t="s">
        <v>1</v>
      </c>
      <c r="E1264" s="228" t="s">
        <v>27</v>
      </c>
      <c r="F1264" s="229" t="s">
        <v>6</v>
      </c>
      <c r="H1264" t="str">
        <f t="shared" si="76"/>
        <v>1943</v>
      </c>
      <c r="I1264" s="36" t="s">
        <v>2490</v>
      </c>
      <c r="J1264" t="str">
        <f t="shared" si="77"/>
        <v>Masculino</v>
      </c>
      <c r="K1264" s="36" t="s">
        <v>2490</v>
      </c>
      <c r="L1264" t="str">
        <f t="shared" si="78"/>
        <v>Absoluto</v>
      </c>
      <c r="M1264" s="36" t="s">
        <v>2490</v>
      </c>
      <c r="N1264" t="str">
        <f t="shared" si="79"/>
        <v>BO</v>
      </c>
      <c r="R1264" t="s">
        <v>2472</v>
      </c>
      <c r="S1264" t="s">
        <v>2490</v>
      </c>
      <c r="T1264" t="s">
        <v>1</v>
      </c>
      <c r="U1264" t="s">
        <v>2490</v>
      </c>
      <c r="V1264" t="s">
        <v>27</v>
      </c>
      <c r="W1264" t="s">
        <v>2490</v>
      </c>
      <c r="X1264" t="s">
        <v>6</v>
      </c>
    </row>
    <row r="1265" spans="1:24" x14ac:dyDescent="0.25">
      <c r="A1265" s="211" t="s">
        <v>59</v>
      </c>
      <c r="B1265" s="226">
        <v>509</v>
      </c>
      <c r="C1265" s="227">
        <v>1944</v>
      </c>
      <c r="D1265" s="228" t="s">
        <v>1</v>
      </c>
      <c r="E1265" s="228" t="s">
        <v>27</v>
      </c>
      <c r="F1265" s="229" t="s">
        <v>6</v>
      </c>
      <c r="H1265" t="str">
        <f t="shared" si="76"/>
        <v>1944</v>
      </c>
      <c r="I1265" s="36" t="s">
        <v>2490</v>
      </c>
      <c r="J1265" t="str">
        <f t="shared" si="77"/>
        <v>Masculino</v>
      </c>
      <c r="K1265" s="36" t="s">
        <v>2490</v>
      </c>
      <c r="L1265" t="str">
        <f t="shared" si="78"/>
        <v>Absoluto</v>
      </c>
      <c r="M1265" s="36" t="s">
        <v>2490</v>
      </c>
      <c r="N1265" t="str">
        <f t="shared" si="79"/>
        <v>BO</v>
      </c>
      <c r="R1265" t="s">
        <v>2473</v>
      </c>
      <c r="S1265" t="s">
        <v>2490</v>
      </c>
      <c r="T1265" t="s">
        <v>1</v>
      </c>
      <c r="U1265" t="s">
        <v>2490</v>
      </c>
      <c r="V1265" t="s">
        <v>27</v>
      </c>
      <c r="W1265" t="s">
        <v>2490</v>
      </c>
      <c r="X1265" t="s">
        <v>6</v>
      </c>
    </row>
    <row r="1266" spans="1:24" x14ac:dyDescent="0.25">
      <c r="A1266" s="211" t="s">
        <v>60</v>
      </c>
      <c r="B1266" s="226">
        <v>509</v>
      </c>
      <c r="C1266" s="227">
        <v>1945</v>
      </c>
      <c r="D1266" s="228" t="s">
        <v>1</v>
      </c>
      <c r="E1266" s="228" t="s">
        <v>27</v>
      </c>
      <c r="F1266" s="229" t="s">
        <v>6</v>
      </c>
      <c r="H1266" t="str">
        <f t="shared" si="76"/>
        <v>1945</v>
      </c>
      <c r="I1266" s="36" t="s">
        <v>2490</v>
      </c>
      <c r="J1266" t="str">
        <f t="shared" si="77"/>
        <v>Masculino</v>
      </c>
      <c r="K1266" s="36" t="s">
        <v>2490</v>
      </c>
      <c r="L1266" t="str">
        <f t="shared" si="78"/>
        <v>Absoluto</v>
      </c>
      <c r="M1266" s="36" t="s">
        <v>2490</v>
      </c>
      <c r="N1266" t="str">
        <f t="shared" si="79"/>
        <v>BO</v>
      </c>
      <c r="R1266" t="s">
        <v>2474</v>
      </c>
      <c r="S1266" t="s">
        <v>2490</v>
      </c>
      <c r="T1266" t="s">
        <v>1</v>
      </c>
      <c r="U1266" t="s">
        <v>2490</v>
      </c>
      <c r="V1266" t="s">
        <v>27</v>
      </c>
      <c r="W1266" t="s">
        <v>2490</v>
      </c>
      <c r="X1266" t="s">
        <v>6</v>
      </c>
    </row>
    <row r="1267" spans="1:24" x14ac:dyDescent="0.25">
      <c r="A1267" s="211" t="s">
        <v>61</v>
      </c>
      <c r="B1267" s="226">
        <v>509</v>
      </c>
      <c r="C1267" s="227">
        <v>1946</v>
      </c>
      <c r="D1267" s="228" t="s">
        <v>1</v>
      </c>
      <c r="E1267" s="228" t="s">
        <v>27</v>
      </c>
      <c r="F1267" s="229" t="s">
        <v>6</v>
      </c>
      <c r="H1267" t="str">
        <f t="shared" si="76"/>
        <v>1946</v>
      </c>
      <c r="I1267" s="36" t="s">
        <v>2490</v>
      </c>
      <c r="J1267" t="str">
        <f t="shared" si="77"/>
        <v>Masculino</v>
      </c>
      <c r="K1267" s="36" t="s">
        <v>2490</v>
      </c>
      <c r="L1267" t="str">
        <f t="shared" si="78"/>
        <v>Absoluto</v>
      </c>
      <c r="M1267" s="36" t="s">
        <v>2490</v>
      </c>
      <c r="N1267" t="str">
        <f t="shared" si="79"/>
        <v>BO</v>
      </c>
      <c r="R1267" t="s">
        <v>2475</v>
      </c>
      <c r="S1267" t="s">
        <v>2490</v>
      </c>
      <c r="T1267" t="s">
        <v>1</v>
      </c>
      <c r="U1267" t="s">
        <v>2490</v>
      </c>
      <c r="V1267" t="s">
        <v>27</v>
      </c>
      <c r="W1267" t="s">
        <v>2490</v>
      </c>
      <c r="X1267" t="s">
        <v>6</v>
      </c>
    </row>
    <row r="1268" spans="1:24" x14ac:dyDescent="0.25">
      <c r="A1268" s="211" t="s">
        <v>62</v>
      </c>
      <c r="B1268" s="226">
        <v>509</v>
      </c>
      <c r="C1268" s="227">
        <v>1947</v>
      </c>
      <c r="D1268" s="228" t="s">
        <v>1</v>
      </c>
      <c r="E1268" s="228" t="s">
        <v>27</v>
      </c>
      <c r="F1268" s="229" t="s">
        <v>6</v>
      </c>
      <c r="H1268" t="str">
        <f t="shared" si="76"/>
        <v>1947</v>
      </c>
      <c r="I1268" s="36" t="s">
        <v>2490</v>
      </c>
      <c r="J1268" t="str">
        <f t="shared" si="77"/>
        <v>Masculino</v>
      </c>
      <c r="K1268" s="36" t="s">
        <v>2490</v>
      </c>
      <c r="L1268" t="str">
        <f t="shared" si="78"/>
        <v>Absoluto</v>
      </c>
      <c r="M1268" s="36" t="s">
        <v>2490</v>
      </c>
      <c r="N1268" t="str">
        <f t="shared" si="79"/>
        <v>BO</v>
      </c>
      <c r="R1268" t="s">
        <v>2476</v>
      </c>
      <c r="S1268" t="s">
        <v>2490</v>
      </c>
      <c r="T1268" t="s">
        <v>1</v>
      </c>
      <c r="U1268" t="s">
        <v>2490</v>
      </c>
      <c r="V1268" t="s">
        <v>27</v>
      </c>
      <c r="W1268" t="s">
        <v>2490</v>
      </c>
      <c r="X1268" t="s">
        <v>6</v>
      </c>
    </row>
    <row r="1269" spans="1:24" x14ac:dyDescent="0.25">
      <c r="A1269" s="211" t="s">
        <v>63</v>
      </c>
      <c r="B1269" s="226">
        <v>509</v>
      </c>
      <c r="C1269" s="227">
        <v>1948</v>
      </c>
      <c r="D1269" s="228" t="s">
        <v>1</v>
      </c>
      <c r="E1269" s="228" t="s">
        <v>27</v>
      </c>
      <c r="F1269" s="229" t="s">
        <v>6</v>
      </c>
      <c r="H1269" t="str">
        <f t="shared" si="76"/>
        <v>1948</v>
      </c>
      <c r="I1269" s="36" t="s">
        <v>2490</v>
      </c>
      <c r="J1269" t="str">
        <f t="shared" si="77"/>
        <v>Masculino</v>
      </c>
      <c r="K1269" s="36" t="s">
        <v>2490</v>
      </c>
      <c r="L1269" t="str">
        <f t="shared" si="78"/>
        <v>Absoluto</v>
      </c>
      <c r="M1269" s="36" t="s">
        <v>2490</v>
      </c>
      <c r="N1269" t="str">
        <f t="shared" si="79"/>
        <v>BO</v>
      </c>
      <c r="R1269" t="s">
        <v>2477</v>
      </c>
      <c r="S1269" t="s">
        <v>2490</v>
      </c>
      <c r="T1269" t="s">
        <v>1</v>
      </c>
      <c r="U1269" t="s">
        <v>2490</v>
      </c>
      <c r="V1269" t="s">
        <v>27</v>
      </c>
      <c r="W1269" t="s">
        <v>2490</v>
      </c>
      <c r="X1269" t="s">
        <v>6</v>
      </c>
    </row>
    <row r="1270" spans="1:24" x14ac:dyDescent="0.25">
      <c r="A1270" s="211" t="s">
        <v>64</v>
      </c>
      <c r="B1270" s="226">
        <v>509</v>
      </c>
      <c r="C1270" s="227">
        <v>1949</v>
      </c>
      <c r="D1270" s="228" t="s">
        <v>1</v>
      </c>
      <c r="E1270" s="228" t="s">
        <v>27</v>
      </c>
      <c r="F1270" s="229" t="s">
        <v>6</v>
      </c>
      <c r="H1270" t="str">
        <f t="shared" si="76"/>
        <v>1949</v>
      </c>
      <c r="I1270" s="36" t="s">
        <v>2490</v>
      </c>
      <c r="J1270" t="str">
        <f t="shared" si="77"/>
        <v>Masculino</v>
      </c>
      <c r="K1270" s="36" t="s">
        <v>2490</v>
      </c>
      <c r="L1270" t="str">
        <f t="shared" si="78"/>
        <v>Absoluto</v>
      </c>
      <c r="M1270" s="36" t="s">
        <v>2490</v>
      </c>
      <c r="N1270" t="str">
        <f t="shared" si="79"/>
        <v>BO</v>
      </c>
      <c r="R1270" t="s">
        <v>2478</v>
      </c>
      <c r="S1270" t="s">
        <v>2490</v>
      </c>
      <c r="T1270" t="s">
        <v>1</v>
      </c>
      <c r="U1270" t="s">
        <v>2490</v>
      </c>
      <c r="V1270" t="s">
        <v>27</v>
      </c>
      <c r="W1270" t="s">
        <v>2490</v>
      </c>
      <c r="X1270" t="s">
        <v>6</v>
      </c>
    </row>
    <row r="1271" spans="1:24" x14ac:dyDescent="0.25">
      <c r="A1271" s="211" t="s">
        <v>65</v>
      </c>
      <c r="B1271" s="226">
        <v>509</v>
      </c>
      <c r="C1271" s="227">
        <v>1950</v>
      </c>
      <c r="D1271" s="228" t="s">
        <v>1</v>
      </c>
      <c r="E1271" s="228" t="s">
        <v>27</v>
      </c>
      <c r="F1271" s="229" t="s">
        <v>6</v>
      </c>
      <c r="H1271" t="str">
        <f t="shared" si="76"/>
        <v>1950</v>
      </c>
      <c r="I1271" s="36" t="s">
        <v>2490</v>
      </c>
      <c r="J1271" t="str">
        <f t="shared" si="77"/>
        <v>Masculino</v>
      </c>
      <c r="K1271" s="36" t="s">
        <v>2490</v>
      </c>
      <c r="L1271" t="str">
        <f t="shared" si="78"/>
        <v>Absoluto</v>
      </c>
      <c r="M1271" s="36" t="s">
        <v>2490</v>
      </c>
      <c r="N1271" t="str">
        <f t="shared" si="79"/>
        <v>BO</v>
      </c>
      <c r="R1271" t="s">
        <v>2479</v>
      </c>
      <c r="S1271" t="s">
        <v>2490</v>
      </c>
      <c r="T1271" t="s">
        <v>1</v>
      </c>
      <c r="U1271" t="s">
        <v>2490</v>
      </c>
      <c r="V1271" t="s">
        <v>27</v>
      </c>
      <c r="W1271" t="s">
        <v>2490</v>
      </c>
      <c r="X1271" t="s">
        <v>6</v>
      </c>
    </row>
    <row r="1272" spans="1:24" x14ac:dyDescent="0.25">
      <c r="A1272" s="211" t="s">
        <v>66</v>
      </c>
      <c r="B1272" s="226">
        <v>509</v>
      </c>
      <c r="C1272" s="227">
        <v>1951</v>
      </c>
      <c r="D1272" s="228" t="s">
        <v>1</v>
      </c>
      <c r="E1272" s="228" t="s">
        <v>27</v>
      </c>
      <c r="F1272" s="229" t="s">
        <v>6</v>
      </c>
      <c r="H1272" t="str">
        <f t="shared" si="76"/>
        <v>1951</v>
      </c>
      <c r="I1272" s="36" t="s">
        <v>2490</v>
      </c>
      <c r="J1272" t="str">
        <f t="shared" si="77"/>
        <v>Masculino</v>
      </c>
      <c r="K1272" s="36" t="s">
        <v>2490</v>
      </c>
      <c r="L1272" t="str">
        <f t="shared" si="78"/>
        <v>Absoluto</v>
      </c>
      <c r="M1272" s="36" t="s">
        <v>2490</v>
      </c>
      <c r="N1272" t="str">
        <f t="shared" si="79"/>
        <v>BO</v>
      </c>
      <c r="R1272" t="s">
        <v>2480</v>
      </c>
      <c r="S1272" t="s">
        <v>2490</v>
      </c>
      <c r="T1272" t="s">
        <v>1</v>
      </c>
      <c r="U1272" t="s">
        <v>2490</v>
      </c>
      <c r="V1272" t="s">
        <v>27</v>
      </c>
      <c r="W1272" t="s">
        <v>2490</v>
      </c>
      <c r="X1272" t="s">
        <v>6</v>
      </c>
    </row>
    <row r="1273" spans="1:24" x14ac:dyDescent="0.25">
      <c r="A1273" s="211" t="s">
        <v>67</v>
      </c>
      <c r="B1273" s="226">
        <v>509</v>
      </c>
      <c r="C1273" s="227">
        <v>1952</v>
      </c>
      <c r="D1273" s="228" t="s">
        <v>1</v>
      </c>
      <c r="E1273" s="228" t="s">
        <v>27</v>
      </c>
      <c r="F1273" s="229" t="s">
        <v>6</v>
      </c>
      <c r="H1273" t="str">
        <f t="shared" si="76"/>
        <v>1952</v>
      </c>
      <c r="I1273" s="36" t="s">
        <v>2490</v>
      </c>
      <c r="J1273" t="str">
        <f t="shared" si="77"/>
        <v>Masculino</v>
      </c>
      <c r="K1273" s="36" t="s">
        <v>2490</v>
      </c>
      <c r="L1273" t="str">
        <f t="shared" si="78"/>
        <v>Absoluto</v>
      </c>
      <c r="M1273" s="36" t="s">
        <v>2490</v>
      </c>
      <c r="N1273" t="str">
        <f t="shared" si="79"/>
        <v>BO</v>
      </c>
      <c r="R1273" t="s">
        <v>2481</v>
      </c>
      <c r="S1273" t="s">
        <v>2490</v>
      </c>
      <c r="T1273" t="s">
        <v>1</v>
      </c>
      <c r="U1273" t="s">
        <v>2490</v>
      </c>
      <c r="V1273" t="s">
        <v>27</v>
      </c>
      <c r="W1273" t="s">
        <v>2490</v>
      </c>
      <c r="X1273" t="s">
        <v>6</v>
      </c>
    </row>
    <row r="1274" spans="1:24" x14ac:dyDescent="0.25">
      <c r="A1274" s="211" t="s">
        <v>68</v>
      </c>
      <c r="B1274" s="226">
        <v>509</v>
      </c>
      <c r="C1274" s="227">
        <v>1953</v>
      </c>
      <c r="D1274" s="228" t="s">
        <v>1</v>
      </c>
      <c r="E1274" s="228" t="s">
        <v>27</v>
      </c>
      <c r="F1274" s="229" t="s">
        <v>6</v>
      </c>
      <c r="H1274" t="str">
        <f t="shared" si="76"/>
        <v>1953</v>
      </c>
      <c r="I1274" s="36" t="s">
        <v>2490</v>
      </c>
      <c r="J1274" t="str">
        <f t="shared" si="77"/>
        <v>Masculino</v>
      </c>
      <c r="K1274" s="36" t="s">
        <v>2490</v>
      </c>
      <c r="L1274" t="str">
        <f t="shared" si="78"/>
        <v>Absoluto</v>
      </c>
      <c r="M1274" s="36" t="s">
        <v>2490</v>
      </c>
      <c r="N1274" t="str">
        <f t="shared" si="79"/>
        <v>BO</v>
      </c>
      <c r="R1274" t="s">
        <v>2482</v>
      </c>
      <c r="S1274" t="s">
        <v>2490</v>
      </c>
      <c r="T1274" t="s">
        <v>1</v>
      </c>
      <c r="U1274" t="s">
        <v>2490</v>
      </c>
      <c r="V1274" t="s">
        <v>27</v>
      </c>
      <c r="W1274" t="s">
        <v>2490</v>
      </c>
      <c r="X1274" t="s">
        <v>6</v>
      </c>
    </row>
    <row r="1275" spans="1:24" x14ac:dyDescent="0.25">
      <c r="A1275" s="211" t="s">
        <v>69</v>
      </c>
      <c r="B1275" s="226">
        <v>509</v>
      </c>
      <c r="C1275" s="227">
        <v>1954</v>
      </c>
      <c r="D1275" s="228" t="s">
        <v>1</v>
      </c>
      <c r="E1275" s="228" t="s">
        <v>27</v>
      </c>
      <c r="F1275" s="229" t="s">
        <v>6</v>
      </c>
      <c r="H1275" t="str">
        <f t="shared" si="76"/>
        <v>1954</v>
      </c>
      <c r="I1275" s="36" t="s">
        <v>2490</v>
      </c>
      <c r="J1275" t="str">
        <f t="shared" si="77"/>
        <v>Masculino</v>
      </c>
      <c r="K1275" s="36" t="s">
        <v>2490</v>
      </c>
      <c r="L1275" t="str">
        <f t="shared" si="78"/>
        <v>Absoluto</v>
      </c>
      <c r="M1275" s="36" t="s">
        <v>2490</v>
      </c>
      <c r="N1275" t="str">
        <f t="shared" si="79"/>
        <v>BO</v>
      </c>
      <c r="R1275" t="s">
        <v>2483</v>
      </c>
      <c r="S1275" t="s">
        <v>2490</v>
      </c>
      <c r="T1275" t="s">
        <v>1</v>
      </c>
      <c r="U1275" t="s">
        <v>2490</v>
      </c>
      <c r="V1275" t="s">
        <v>27</v>
      </c>
      <c r="W1275" t="s">
        <v>2490</v>
      </c>
      <c r="X1275" t="s">
        <v>6</v>
      </c>
    </row>
    <row r="1276" spans="1:24" x14ac:dyDescent="0.25">
      <c r="A1276" s="211" t="s">
        <v>70</v>
      </c>
      <c r="B1276" s="226">
        <v>509</v>
      </c>
      <c r="C1276" s="227">
        <v>1955</v>
      </c>
      <c r="D1276" s="228" t="s">
        <v>1</v>
      </c>
      <c r="E1276" s="228" t="s">
        <v>27</v>
      </c>
      <c r="F1276" s="229" t="s">
        <v>6</v>
      </c>
      <c r="H1276" t="str">
        <f t="shared" si="76"/>
        <v>1955</v>
      </c>
      <c r="I1276" s="36" t="s">
        <v>2490</v>
      </c>
      <c r="J1276" t="str">
        <f t="shared" si="77"/>
        <v>Masculino</v>
      </c>
      <c r="K1276" s="36" t="s">
        <v>2490</v>
      </c>
      <c r="L1276" t="str">
        <f t="shared" si="78"/>
        <v>Absoluto</v>
      </c>
      <c r="M1276" s="36" t="s">
        <v>2490</v>
      </c>
      <c r="N1276" t="str">
        <f t="shared" si="79"/>
        <v>BO</v>
      </c>
      <c r="R1276" t="s">
        <v>2484</v>
      </c>
      <c r="S1276" t="s">
        <v>2490</v>
      </c>
      <c r="T1276" t="s">
        <v>1</v>
      </c>
      <c r="U1276" t="s">
        <v>2490</v>
      </c>
      <c r="V1276" t="s">
        <v>27</v>
      </c>
      <c r="W1276" t="s">
        <v>2490</v>
      </c>
      <c r="X1276" t="s">
        <v>6</v>
      </c>
    </row>
    <row r="1277" spans="1:24" x14ac:dyDescent="0.25">
      <c r="A1277" s="211" t="s">
        <v>71</v>
      </c>
      <c r="B1277" s="226">
        <v>509</v>
      </c>
      <c r="C1277" s="227">
        <v>1956</v>
      </c>
      <c r="D1277" s="228" t="s">
        <v>1</v>
      </c>
      <c r="E1277" s="228" t="s">
        <v>27</v>
      </c>
      <c r="F1277" s="229" t="s">
        <v>6</v>
      </c>
      <c r="H1277" t="str">
        <f t="shared" si="76"/>
        <v>1956</v>
      </c>
      <c r="I1277" s="36" t="s">
        <v>2490</v>
      </c>
      <c r="J1277" t="str">
        <f t="shared" si="77"/>
        <v>Masculino</v>
      </c>
      <c r="K1277" s="36" t="s">
        <v>2490</v>
      </c>
      <c r="L1277" t="str">
        <f t="shared" si="78"/>
        <v>Absoluto</v>
      </c>
      <c r="M1277" s="36" t="s">
        <v>2490</v>
      </c>
      <c r="N1277" t="str">
        <f t="shared" si="79"/>
        <v>BO</v>
      </c>
      <c r="R1277" t="s">
        <v>2485</v>
      </c>
      <c r="S1277" t="s">
        <v>2490</v>
      </c>
      <c r="T1277" t="s">
        <v>1</v>
      </c>
      <c r="U1277" t="s">
        <v>2490</v>
      </c>
      <c r="V1277" t="s">
        <v>27</v>
      </c>
      <c r="W1277" t="s">
        <v>2490</v>
      </c>
      <c r="X1277" t="s">
        <v>6</v>
      </c>
    </row>
    <row r="1278" spans="1:24" x14ac:dyDescent="0.25">
      <c r="A1278" s="211" t="s">
        <v>72</v>
      </c>
      <c r="B1278" s="226">
        <v>509</v>
      </c>
      <c r="C1278" s="227">
        <v>1957</v>
      </c>
      <c r="D1278" s="228" t="s">
        <v>1</v>
      </c>
      <c r="E1278" s="228" t="s">
        <v>27</v>
      </c>
      <c r="F1278" s="229" t="s">
        <v>6</v>
      </c>
      <c r="H1278" t="str">
        <f t="shared" si="76"/>
        <v>1957</v>
      </c>
      <c r="I1278" s="36" t="s">
        <v>2490</v>
      </c>
      <c r="J1278" t="str">
        <f t="shared" si="77"/>
        <v>Masculino</v>
      </c>
      <c r="K1278" s="36" t="s">
        <v>2490</v>
      </c>
      <c r="L1278" t="str">
        <f t="shared" si="78"/>
        <v>Absoluto</v>
      </c>
      <c r="M1278" s="36" t="s">
        <v>2490</v>
      </c>
      <c r="N1278" t="str">
        <f t="shared" si="79"/>
        <v>BO</v>
      </c>
      <c r="R1278" t="s">
        <v>2486</v>
      </c>
      <c r="S1278" t="s">
        <v>2490</v>
      </c>
      <c r="T1278" t="s">
        <v>1</v>
      </c>
      <c r="U1278" t="s">
        <v>2490</v>
      </c>
      <c r="V1278" t="s">
        <v>27</v>
      </c>
      <c r="W1278" t="s">
        <v>2490</v>
      </c>
      <c r="X1278" t="s">
        <v>6</v>
      </c>
    </row>
    <row r="1279" spans="1:24" x14ac:dyDescent="0.25">
      <c r="A1279" s="211" t="s">
        <v>73</v>
      </c>
      <c r="B1279" s="226">
        <v>509</v>
      </c>
      <c r="C1279" s="227">
        <v>1958</v>
      </c>
      <c r="D1279" s="228" t="s">
        <v>1</v>
      </c>
      <c r="E1279" s="228" t="s">
        <v>27</v>
      </c>
      <c r="F1279" s="229" t="s">
        <v>6</v>
      </c>
      <c r="H1279" t="str">
        <f t="shared" si="76"/>
        <v>1958</v>
      </c>
      <c r="I1279" s="36" t="s">
        <v>2490</v>
      </c>
      <c r="J1279" t="str">
        <f t="shared" si="77"/>
        <v>Masculino</v>
      </c>
      <c r="K1279" s="36" t="s">
        <v>2490</v>
      </c>
      <c r="L1279" t="str">
        <f t="shared" si="78"/>
        <v>Absoluto</v>
      </c>
      <c r="M1279" s="36" t="s">
        <v>2490</v>
      </c>
      <c r="N1279" t="str">
        <f t="shared" si="79"/>
        <v>BO</v>
      </c>
      <c r="R1279" t="s">
        <v>2487</v>
      </c>
      <c r="S1279" t="s">
        <v>2490</v>
      </c>
      <c r="T1279" t="s">
        <v>1</v>
      </c>
      <c r="U1279" t="s">
        <v>2490</v>
      </c>
      <c r="V1279" t="s">
        <v>27</v>
      </c>
      <c r="W1279" t="s">
        <v>2490</v>
      </c>
      <c r="X1279" t="s">
        <v>6</v>
      </c>
    </row>
    <row r="1280" spans="1:24" x14ac:dyDescent="0.25">
      <c r="A1280" s="211" t="s">
        <v>74</v>
      </c>
      <c r="B1280" s="226">
        <v>509</v>
      </c>
      <c r="C1280" s="227">
        <v>1959</v>
      </c>
      <c r="D1280" s="228" t="s">
        <v>1</v>
      </c>
      <c r="E1280" s="228" t="s">
        <v>27</v>
      </c>
      <c r="F1280" s="229" t="s">
        <v>6</v>
      </c>
      <c r="H1280" t="str">
        <f t="shared" si="76"/>
        <v>1959</v>
      </c>
      <c r="I1280" s="36" t="s">
        <v>2490</v>
      </c>
      <c r="J1280" t="str">
        <f t="shared" si="77"/>
        <v>Masculino</v>
      </c>
      <c r="K1280" s="36" t="s">
        <v>2490</v>
      </c>
      <c r="L1280" t="str">
        <f t="shared" si="78"/>
        <v>Absoluto</v>
      </c>
      <c r="M1280" s="36" t="s">
        <v>2490</v>
      </c>
      <c r="N1280" t="str">
        <f t="shared" si="79"/>
        <v>BO</v>
      </c>
      <c r="R1280" t="s">
        <v>2488</v>
      </c>
      <c r="S1280" t="s">
        <v>2490</v>
      </c>
      <c r="T1280" t="s">
        <v>1</v>
      </c>
      <c r="U1280" t="s">
        <v>2490</v>
      </c>
      <c r="V1280" t="s">
        <v>27</v>
      </c>
      <c r="W1280" t="s">
        <v>2490</v>
      </c>
      <c r="X1280" t="s">
        <v>6</v>
      </c>
    </row>
    <row r="1281" spans="1:24" x14ac:dyDescent="0.25">
      <c r="A1281" s="211" t="s">
        <v>75</v>
      </c>
      <c r="B1281" s="226">
        <v>509</v>
      </c>
      <c r="C1281" s="227">
        <v>1960</v>
      </c>
      <c r="D1281" s="228" t="s">
        <v>1</v>
      </c>
      <c r="E1281" s="228" t="s">
        <v>27</v>
      </c>
      <c r="F1281" s="229" t="s">
        <v>6</v>
      </c>
      <c r="H1281" t="str">
        <f t="shared" si="76"/>
        <v>1960</v>
      </c>
      <c r="I1281" s="36" t="s">
        <v>2490</v>
      </c>
      <c r="J1281" t="str">
        <f t="shared" si="77"/>
        <v>Masculino</v>
      </c>
      <c r="K1281" s="36" t="s">
        <v>2490</v>
      </c>
      <c r="L1281" t="str">
        <f t="shared" si="78"/>
        <v>Absoluto</v>
      </c>
      <c r="M1281" s="36" t="s">
        <v>2490</v>
      </c>
      <c r="N1281" t="str">
        <f t="shared" si="79"/>
        <v>BO</v>
      </c>
      <c r="R1281" t="s">
        <v>2489</v>
      </c>
      <c r="S1281" t="s">
        <v>2490</v>
      </c>
      <c r="T1281" t="s">
        <v>1</v>
      </c>
      <c r="U1281" t="s">
        <v>2490</v>
      </c>
      <c r="V1281" t="s">
        <v>27</v>
      </c>
      <c r="W1281" t="s">
        <v>2490</v>
      </c>
      <c r="X1281" t="s">
        <v>6</v>
      </c>
    </row>
    <row r="1282" spans="1:24" x14ac:dyDescent="0.25">
      <c r="A1282" s="211" t="s">
        <v>76</v>
      </c>
      <c r="B1282" s="212">
        <v>509</v>
      </c>
      <c r="C1282" s="220">
        <v>1961</v>
      </c>
      <c r="D1282" s="216" t="s">
        <v>1</v>
      </c>
      <c r="E1282" s="216" t="s">
        <v>27</v>
      </c>
      <c r="F1282" s="217" t="s">
        <v>6</v>
      </c>
      <c r="H1282" t="str">
        <f t="shared" si="76"/>
        <v>1961</v>
      </c>
      <c r="I1282" s="36" t="s">
        <v>2490</v>
      </c>
      <c r="J1282" t="str">
        <f t="shared" si="77"/>
        <v>Masculino</v>
      </c>
      <c r="K1282" s="36" t="s">
        <v>2490</v>
      </c>
      <c r="L1282" t="str">
        <f t="shared" si="78"/>
        <v>Absoluto</v>
      </c>
      <c r="M1282" s="36" t="s">
        <v>2490</v>
      </c>
      <c r="N1282" t="str">
        <f t="shared" si="79"/>
        <v>BO</v>
      </c>
      <c r="R1282" t="s">
        <v>2444</v>
      </c>
      <c r="S1282" t="s">
        <v>2490</v>
      </c>
      <c r="T1282" t="s">
        <v>1</v>
      </c>
      <c r="U1282" t="s">
        <v>2490</v>
      </c>
      <c r="V1282" t="s">
        <v>27</v>
      </c>
      <c r="W1282" t="s">
        <v>2490</v>
      </c>
      <c r="X1282" t="s">
        <v>6</v>
      </c>
    </row>
    <row r="1283" spans="1:24" x14ac:dyDescent="0.25">
      <c r="A1283" s="361" t="s">
        <v>2520</v>
      </c>
      <c r="B1283" s="233">
        <v>520</v>
      </c>
      <c r="C1283" s="234">
        <v>2017</v>
      </c>
      <c r="D1283" s="235" t="s">
        <v>1</v>
      </c>
      <c r="E1283" s="235" t="s">
        <v>27</v>
      </c>
      <c r="F1283" s="236" t="s">
        <v>7</v>
      </c>
      <c r="H1283" t="str">
        <f t="shared" si="76"/>
        <v>2017</v>
      </c>
      <c r="I1283" s="36" t="s">
        <v>2490</v>
      </c>
      <c r="J1283" t="str">
        <f t="shared" si="77"/>
        <v>Masculino</v>
      </c>
      <c r="K1283" s="36" t="s">
        <v>2490</v>
      </c>
      <c r="L1283" t="str">
        <f t="shared" si="78"/>
        <v>Absoluto</v>
      </c>
      <c r="M1283" s="36" t="s">
        <v>2490</v>
      </c>
      <c r="N1283" t="str">
        <f t="shared" si="79"/>
        <v>NUNCHAKU</v>
      </c>
      <c r="R1283" t="s">
        <v>2398</v>
      </c>
      <c r="S1283" t="s">
        <v>2490</v>
      </c>
      <c r="T1283" t="s">
        <v>1</v>
      </c>
      <c r="U1283" t="s">
        <v>2490</v>
      </c>
      <c r="V1283" t="s">
        <v>27</v>
      </c>
      <c r="W1283" t="s">
        <v>2490</v>
      </c>
      <c r="X1283" t="s">
        <v>7</v>
      </c>
    </row>
    <row r="1284" spans="1:24" x14ac:dyDescent="0.25">
      <c r="A1284" s="361" t="s">
        <v>2564</v>
      </c>
      <c r="B1284" s="233">
        <v>520</v>
      </c>
      <c r="C1284" s="234">
        <v>2018</v>
      </c>
      <c r="D1284" s="235" t="s">
        <v>1</v>
      </c>
      <c r="E1284" s="235" t="s">
        <v>27</v>
      </c>
      <c r="F1284" s="236" t="s">
        <v>7</v>
      </c>
      <c r="H1284" t="str">
        <f t="shared" ref="H1284:H1347" si="80">_xlfn.CONCAT(C1284)</f>
        <v>2018</v>
      </c>
      <c r="I1284" s="36" t="s">
        <v>2490</v>
      </c>
      <c r="J1284" t="str">
        <f t="shared" ref="J1284:J1347" si="81">_xlfn.CONCAT(D1284)</f>
        <v>Masculino</v>
      </c>
      <c r="K1284" s="36" t="s">
        <v>2490</v>
      </c>
      <c r="L1284" t="str">
        <f t="shared" ref="L1284:L1347" si="82">_xlfn.CONCAT(E1284)</f>
        <v>Absoluto</v>
      </c>
      <c r="M1284" s="36" t="s">
        <v>2490</v>
      </c>
      <c r="N1284" t="str">
        <f t="shared" ref="N1284:N1347" si="83">_xlfn.CONCAT(F1284)</f>
        <v>NUNCHAKU</v>
      </c>
      <c r="R1284" t="s">
        <v>2396</v>
      </c>
      <c r="S1284" t="s">
        <v>2490</v>
      </c>
      <c r="T1284" t="s">
        <v>1</v>
      </c>
      <c r="U1284" t="s">
        <v>2490</v>
      </c>
      <c r="V1284" t="s">
        <v>27</v>
      </c>
      <c r="W1284" t="s">
        <v>2490</v>
      </c>
      <c r="X1284" t="s">
        <v>7</v>
      </c>
    </row>
    <row r="1285" spans="1:24" x14ac:dyDescent="0.25">
      <c r="A1285" s="361" t="s">
        <v>2703</v>
      </c>
      <c r="B1285" s="233">
        <v>520</v>
      </c>
      <c r="C1285" s="234">
        <v>2019</v>
      </c>
      <c r="D1285" s="235" t="s">
        <v>1</v>
      </c>
      <c r="E1285" s="235" t="s">
        <v>27</v>
      </c>
      <c r="F1285" s="236" t="s">
        <v>7</v>
      </c>
      <c r="H1285" t="str">
        <f t="shared" si="80"/>
        <v>2019</v>
      </c>
      <c r="I1285" s="36" t="s">
        <v>2490</v>
      </c>
      <c r="J1285" t="str">
        <f t="shared" si="81"/>
        <v>Masculino</v>
      </c>
      <c r="K1285" s="36" t="s">
        <v>2490</v>
      </c>
      <c r="L1285" t="str">
        <f t="shared" si="82"/>
        <v>Absoluto</v>
      </c>
      <c r="M1285" s="36" t="s">
        <v>2490</v>
      </c>
      <c r="N1285" t="str">
        <f t="shared" si="83"/>
        <v>NUNCHAKU</v>
      </c>
      <c r="R1285" t="s">
        <v>1433</v>
      </c>
      <c r="S1285" t="s">
        <v>2490</v>
      </c>
      <c r="T1285" t="s">
        <v>1</v>
      </c>
      <c r="U1285" t="s">
        <v>2490</v>
      </c>
      <c r="V1285" t="s">
        <v>27</v>
      </c>
      <c r="W1285" t="s">
        <v>2490</v>
      </c>
      <c r="X1285" t="s">
        <v>7</v>
      </c>
    </row>
    <row r="1286" spans="1:24" x14ac:dyDescent="0.25">
      <c r="A1286" s="361" t="s">
        <v>2704</v>
      </c>
      <c r="B1286" s="233">
        <v>520</v>
      </c>
      <c r="C1286" s="234">
        <v>2020</v>
      </c>
      <c r="D1286" s="235" t="s">
        <v>1</v>
      </c>
      <c r="E1286" s="235" t="s">
        <v>27</v>
      </c>
      <c r="F1286" s="236" t="s">
        <v>7</v>
      </c>
      <c r="H1286" t="str">
        <f t="shared" si="80"/>
        <v>2020</v>
      </c>
      <c r="I1286" s="36" t="s">
        <v>2490</v>
      </c>
      <c r="J1286" t="str">
        <f t="shared" si="81"/>
        <v>Masculino</v>
      </c>
      <c r="K1286" s="36" t="s">
        <v>2490</v>
      </c>
      <c r="L1286" t="str">
        <f t="shared" si="82"/>
        <v>Absoluto</v>
      </c>
      <c r="M1286" s="36" t="s">
        <v>2490</v>
      </c>
      <c r="N1286" t="str">
        <f t="shared" si="83"/>
        <v>NUNCHAKU</v>
      </c>
      <c r="R1286" t="s">
        <v>2390</v>
      </c>
      <c r="S1286" t="s">
        <v>2490</v>
      </c>
      <c r="T1286" t="s">
        <v>1</v>
      </c>
      <c r="U1286" t="s">
        <v>2490</v>
      </c>
      <c r="V1286" t="s">
        <v>27</v>
      </c>
      <c r="W1286" t="s">
        <v>2490</v>
      </c>
      <c r="X1286" t="s">
        <v>7</v>
      </c>
    </row>
    <row r="1287" spans="1:24" x14ac:dyDescent="0.25">
      <c r="A1287" s="361" t="s">
        <v>2705</v>
      </c>
      <c r="B1287" s="233">
        <v>520</v>
      </c>
      <c r="C1287" s="234">
        <v>2021</v>
      </c>
      <c r="D1287" s="235" t="s">
        <v>1</v>
      </c>
      <c r="E1287" s="235" t="s">
        <v>27</v>
      </c>
      <c r="F1287" s="236" t="s">
        <v>7</v>
      </c>
      <c r="H1287" t="str">
        <f t="shared" si="80"/>
        <v>2021</v>
      </c>
      <c r="I1287" s="36" t="s">
        <v>2490</v>
      </c>
      <c r="J1287" t="str">
        <f t="shared" si="81"/>
        <v>Masculino</v>
      </c>
      <c r="K1287" s="36" t="s">
        <v>2490</v>
      </c>
      <c r="L1287" t="str">
        <f t="shared" si="82"/>
        <v>Absoluto</v>
      </c>
      <c r="M1287" s="36" t="s">
        <v>2490</v>
      </c>
      <c r="N1287" t="str">
        <f t="shared" si="83"/>
        <v>NUNCHAKU</v>
      </c>
      <c r="R1287" t="s">
        <v>2391</v>
      </c>
      <c r="S1287" t="s">
        <v>2490</v>
      </c>
      <c r="T1287" t="s">
        <v>1</v>
      </c>
      <c r="U1287" t="s">
        <v>2490</v>
      </c>
      <c r="V1287" t="s">
        <v>27</v>
      </c>
      <c r="W1287" t="s">
        <v>2490</v>
      </c>
      <c r="X1287" t="s">
        <v>7</v>
      </c>
    </row>
    <row r="1288" spans="1:24" x14ac:dyDescent="0.25">
      <c r="A1288" s="361" t="s">
        <v>2706</v>
      </c>
      <c r="B1288" s="233">
        <v>520</v>
      </c>
      <c r="C1288" s="234">
        <v>2022</v>
      </c>
      <c r="D1288" s="235" t="s">
        <v>1</v>
      </c>
      <c r="E1288" s="235" t="s">
        <v>27</v>
      </c>
      <c r="F1288" s="236" t="s">
        <v>7</v>
      </c>
      <c r="H1288" t="str">
        <f t="shared" si="80"/>
        <v>2022</v>
      </c>
      <c r="I1288" s="36" t="s">
        <v>2490</v>
      </c>
      <c r="J1288" t="str">
        <f t="shared" si="81"/>
        <v>Masculino</v>
      </c>
      <c r="K1288" s="36" t="s">
        <v>2490</v>
      </c>
      <c r="L1288" t="str">
        <f t="shared" si="82"/>
        <v>Absoluto</v>
      </c>
      <c r="M1288" s="36" t="s">
        <v>2490</v>
      </c>
      <c r="N1288" t="str">
        <f t="shared" si="83"/>
        <v>NUNCHAKU</v>
      </c>
      <c r="R1288" t="s">
        <v>2392</v>
      </c>
      <c r="S1288" t="s">
        <v>2490</v>
      </c>
      <c r="T1288" t="s">
        <v>1</v>
      </c>
      <c r="U1288" t="s">
        <v>2490</v>
      </c>
      <c r="V1288" t="s">
        <v>27</v>
      </c>
      <c r="W1288" t="s">
        <v>2490</v>
      </c>
      <c r="X1288" t="s">
        <v>7</v>
      </c>
    </row>
    <row r="1289" spans="1:24" x14ac:dyDescent="0.25">
      <c r="A1289" s="361" t="s">
        <v>2707</v>
      </c>
      <c r="B1289" s="233">
        <v>520</v>
      </c>
      <c r="C1289" s="234">
        <v>2023</v>
      </c>
      <c r="D1289" s="235" t="s">
        <v>1</v>
      </c>
      <c r="E1289" s="235" t="s">
        <v>27</v>
      </c>
      <c r="F1289" s="236" t="s">
        <v>7</v>
      </c>
      <c r="H1289" t="str">
        <f t="shared" si="80"/>
        <v>2023</v>
      </c>
      <c r="I1289" s="36" t="s">
        <v>2490</v>
      </c>
      <c r="J1289" t="str">
        <f t="shared" si="81"/>
        <v>Masculino</v>
      </c>
      <c r="K1289" s="36" t="s">
        <v>2490</v>
      </c>
      <c r="L1289" t="str">
        <f t="shared" si="82"/>
        <v>Absoluto</v>
      </c>
      <c r="M1289" s="36" t="s">
        <v>2490</v>
      </c>
      <c r="N1289" t="str">
        <f t="shared" si="83"/>
        <v>NUNCHAKU</v>
      </c>
      <c r="R1289" t="s">
        <v>2393</v>
      </c>
      <c r="S1289" t="s">
        <v>2490</v>
      </c>
      <c r="T1289" t="s">
        <v>1</v>
      </c>
      <c r="U1289" t="s">
        <v>2490</v>
      </c>
      <c r="V1289" t="s">
        <v>27</v>
      </c>
      <c r="W1289" t="s">
        <v>2490</v>
      </c>
      <c r="X1289" t="s">
        <v>7</v>
      </c>
    </row>
    <row r="1290" spans="1:24" x14ac:dyDescent="0.25">
      <c r="A1290" s="361" t="s">
        <v>2708</v>
      </c>
      <c r="B1290" s="233">
        <v>520</v>
      </c>
      <c r="C1290" s="234">
        <v>2024</v>
      </c>
      <c r="D1290" s="235" t="s">
        <v>1</v>
      </c>
      <c r="E1290" s="235" t="s">
        <v>27</v>
      </c>
      <c r="F1290" s="236" t="s">
        <v>7</v>
      </c>
      <c r="H1290" t="str">
        <f t="shared" si="80"/>
        <v>2024</v>
      </c>
      <c r="I1290" s="36" t="s">
        <v>2490</v>
      </c>
      <c r="J1290" t="str">
        <f t="shared" si="81"/>
        <v>Masculino</v>
      </c>
      <c r="K1290" s="36" t="s">
        <v>2490</v>
      </c>
      <c r="L1290" t="str">
        <f t="shared" si="82"/>
        <v>Absoluto</v>
      </c>
      <c r="M1290" s="36" t="s">
        <v>2490</v>
      </c>
      <c r="N1290" t="str">
        <f t="shared" si="83"/>
        <v>NUNCHAKU</v>
      </c>
      <c r="R1290" t="s">
        <v>2394</v>
      </c>
      <c r="S1290" t="s">
        <v>2490</v>
      </c>
      <c r="T1290" t="s">
        <v>1</v>
      </c>
      <c r="U1290" t="s">
        <v>2490</v>
      </c>
      <c r="V1290" t="s">
        <v>27</v>
      </c>
      <c r="W1290" t="s">
        <v>2490</v>
      </c>
      <c r="X1290" t="s">
        <v>7</v>
      </c>
    </row>
    <row r="1291" spans="1:24" x14ac:dyDescent="0.25">
      <c r="A1291" s="361" t="s">
        <v>2709</v>
      </c>
      <c r="B1291" s="233">
        <v>520</v>
      </c>
      <c r="C1291" s="234">
        <v>2025</v>
      </c>
      <c r="D1291" s="235" t="s">
        <v>1</v>
      </c>
      <c r="E1291" s="235" t="s">
        <v>27</v>
      </c>
      <c r="F1291" s="236" t="s">
        <v>7</v>
      </c>
      <c r="H1291" t="str">
        <f t="shared" si="80"/>
        <v>2025</v>
      </c>
      <c r="I1291" s="36" t="s">
        <v>2490</v>
      </c>
      <c r="J1291" t="str">
        <f t="shared" si="81"/>
        <v>Masculino</v>
      </c>
      <c r="K1291" s="36" t="s">
        <v>2490</v>
      </c>
      <c r="L1291" t="str">
        <f t="shared" si="82"/>
        <v>Absoluto</v>
      </c>
      <c r="M1291" s="36" t="s">
        <v>2490</v>
      </c>
      <c r="N1291" t="str">
        <f t="shared" si="83"/>
        <v>NUNCHAKU</v>
      </c>
      <c r="R1291" t="s">
        <v>2395</v>
      </c>
      <c r="S1291" t="s">
        <v>2490</v>
      </c>
      <c r="T1291" t="s">
        <v>1</v>
      </c>
      <c r="U1291" t="s">
        <v>2490</v>
      </c>
      <c r="V1291" t="s">
        <v>27</v>
      </c>
      <c r="W1291" t="s">
        <v>2490</v>
      </c>
      <c r="X1291" t="s">
        <v>7</v>
      </c>
    </row>
    <row r="1292" spans="1:24" x14ac:dyDescent="0.25">
      <c r="A1292" s="361" t="s">
        <v>2710</v>
      </c>
      <c r="B1292" s="233">
        <v>520</v>
      </c>
      <c r="C1292" s="234">
        <v>2026</v>
      </c>
      <c r="D1292" s="235" t="s">
        <v>1</v>
      </c>
      <c r="E1292" s="235" t="s">
        <v>27</v>
      </c>
      <c r="F1292" s="236" t="s">
        <v>7</v>
      </c>
      <c r="H1292" t="str">
        <f t="shared" si="80"/>
        <v>2026</v>
      </c>
      <c r="I1292" s="36" t="s">
        <v>2490</v>
      </c>
      <c r="J1292" t="str">
        <f t="shared" si="81"/>
        <v>Masculino</v>
      </c>
      <c r="K1292" s="36" t="s">
        <v>2490</v>
      </c>
      <c r="L1292" t="str">
        <f t="shared" si="82"/>
        <v>Absoluto</v>
      </c>
      <c r="M1292" s="36" t="s">
        <v>2490</v>
      </c>
      <c r="N1292" t="str">
        <f t="shared" si="83"/>
        <v>NUNCHAKU</v>
      </c>
      <c r="R1292" t="s">
        <v>2702</v>
      </c>
      <c r="S1292" t="s">
        <v>2490</v>
      </c>
      <c r="T1292" t="s">
        <v>1</v>
      </c>
      <c r="U1292" t="s">
        <v>2490</v>
      </c>
      <c r="V1292" t="s">
        <v>27</v>
      </c>
      <c r="W1292" t="s">
        <v>2490</v>
      </c>
      <c r="X1292" t="s">
        <v>7</v>
      </c>
    </row>
    <row r="1293" spans="1:24" x14ac:dyDescent="0.25">
      <c r="A1293" s="361" t="s">
        <v>1450</v>
      </c>
      <c r="B1293" s="226">
        <v>521</v>
      </c>
      <c r="C1293" s="227">
        <v>2015</v>
      </c>
      <c r="D1293" s="228" t="s">
        <v>1</v>
      </c>
      <c r="E1293" s="228" t="s">
        <v>27</v>
      </c>
      <c r="F1293" s="229" t="s">
        <v>7</v>
      </c>
      <c r="H1293" t="str">
        <f t="shared" si="80"/>
        <v>2015</v>
      </c>
      <c r="I1293" s="36" t="s">
        <v>2490</v>
      </c>
      <c r="J1293" t="str">
        <f t="shared" si="81"/>
        <v>Masculino</v>
      </c>
      <c r="K1293" s="36" t="s">
        <v>2490</v>
      </c>
      <c r="L1293" t="str">
        <f t="shared" si="82"/>
        <v>Absoluto</v>
      </c>
      <c r="M1293" s="36" t="s">
        <v>2490</v>
      </c>
      <c r="N1293" t="str">
        <f t="shared" si="83"/>
        <v>NUNCHAKU</v>
      </c>
      <c r="R1293" t="s">
        <v>2400</v>
      </c>
      <c r="S1293" t="s">
        <v>2490</v>
      </c>
      <c r="T1293" t="s">
        <v>1</v>
      </c>
      <c r="U1293" t="s">
        <v>2490</v>
      </c>
      <c r="V1293" t="s">
        <v>27</v>
      </c>
      <c r="W1293" t="s">
        <v>2490</v>
      </c>
      <c r="X1293" t="s">
        <v>7</v>
      </c>
    </row>
    <row r="1294" spans="1:24" x14ac:dyDescent="0.25">
      <c r="A1294" s="361" t="s">
        <v>1451</v>
      </c>
      <c r="B1294" s="226">
        <v>521</v>
      </c>
      <c r="C1294" s="227">
        <v>2016</v>
      </c>
      <c r="D1294" s="228" t="s">
        <v>1</v>
      </c>
      <c r="E1294" s="228" t="s">
        <v>27</v>
      </c>
      <c r="F1294" s="229" t="s">
        <v>7</v>
      </c>
      <c r="H1294" t="str">
        <f t="shared" si="80"/>
        <v>2016</v>
      </c>
      <c r="I1294" s="36" t="s">
        <v>2490</v>
      </c>
      <c r="J1294" t="str">
        <f t="shared" si="81"/>
        <v>Masculino</v>
      </c>
      <c r="K1294" s="36" t="s">
        <v>2490</v>
      </c>
      <c r="L1294" t="str">
        <f t="shared" si="82"/>
        <v>Absoluto</v>
      </c>
      <c r="M1294" s="36" t="s">
        <v>2490</v>
      </c>
      <c r="N1294" t="str">
        <f t="shared" si="83"/>
        <v>NUNCHAKU</v>
      </c>
      <c r="R1294" t="s">
        <v>2397</v>
      </c>
      <c r="S1294" t="s">
        <v>2490</v>
      </c>
      <c r="T1294" t="s">
        <v>1</v>
      </c>
      <c r="U1294" t="s">
        <v>2490</v>
      </c>
      <c r="V1294" t="s">
        <v>27</v>
      </c>
      <c r="W1294" t="s">
        <v>2490</v>
      </c>
      <c r="X1294" t="s">
        <v>7</v>
      </c>
    </row>
    <row r="1295" spans="1:24" x14ac:dyDescent="0.25">
      <c r="A1295" s="361" t="s">
        <v>1448</v>
      </c>
      <c r="B1295" s="233">
        <v>522</v>
      </c>
      <c r="C1295" s="234">
        <v>2013</v>
      </c>
      <c r="D1295" s="235" t="s">
        <v>1</v>
      </c>
      <c r="E1295" s="235" t="s">
        <v>27</v>
      </c>
      <c r="F1295" s="236" t="s">
        <v>7</v>
      </c>
      <c r="H1295" t="str">
        <f t="shared" si="80"/>
        <v>2013</v>
      </c>
      <c r="I1295" s="36" t="s">
        <v>2490</v>
      </c>
      <c r="J1295" t="str">
        <f t="shared" si="81"/>
        <v>Masculino</v>
      </c>
      <c r="K1295" s="36" t="s">
        <v>2490</v>
      </c>
      <c r="L1295" t="str">
        <f t="shared" si="82"/>
        <v>Absoluto</v>
      </c>
      <c r="M1295" s="36" t="s">
        <v>2490</v>
      </c>
      <c r="N1295" t="str">
        <f t="shared" si="83"/>
        <v>NUNCHAKU</v>
      </c>
      <c r="R1295" t="s">
        <v>2402</v>
      </c>
      <c r="S1295" t="s">
        <v>2490</v>
      </c>
      <c r="T1295" t="s">
        <v>1</v>
      </c>
      <c r="U1295" t="s">
        <v>2490</v>
      </c>
      <c r="V1295" t="s">
        <v>27</v>
      </c>
      <c r="W1295" t="s">
        <v>2490</v>
      </c>
      <c r="X1295" t="s">
        <v>7</v>
      </c>
    </row>
    <row r="1296" spans="1:24" x14ac:dyDescent="0.25">
      <c r="A1296" s="361" t="s">
        <v>1449</v>
      </c>
      <c r="B1296" s="233">
        <v>522</v>
      </c>
      <c r="C1296" s="234">
        <v>2014</v>
      </c>
      <c r="D1296" s="235" t="s">
        <v>1</v>
      </c>
      <c r="E1296" s="235" t="s">
        <v>27</v>
      </c>
      <c r="F1296" s="236" t="s">
        <v>7</v>
      </c>
      <c r="H1296" t="str">
        <f t="shared" si="80"/>
        <v>2014</v>
      </c>
      <c r="I1296" s="36" t="s">
        <v>2490</v>
      </c>
      <c r="J1296" t="str">
        <f t="shared" si="81"/>
        <v>Masculino</v>
      </c>
      <c r="K1296" s="36" t="s">
        <v>2490</v>
      </c>
      <c r="L1296" t="str">
        <f t="shared" si="82"/>
        <v>Absoluto</v>
      </c>
      <c r="M1296" s="36" t="s">
        <v>2490</v>
      </c>
      <c r="N1296" t="str">
        <f t="shared" si="83"/>
        <v>NUNCHAKU</v>
      </c>
      <c r="R1296" t="s">
        <v>2399</v>
      </c>
      <c r="S1296" t="s">
        <v>2490</v>
      </c>
      <c r="T1296" t="s">
        <v>1</v>
      </c>
      <c r="U1296" t="s">
        <v>2490</v>
      </c>
      <c r="V1296" t="s">
        <v>27</v>
      </c>
      <c r="W1296" t="s">
        <v>2490</v>
      </c>
      <c r="X1296" t="s">
        <v>7</v>
      </c>
    </row>
    <row r="1297" spans="1:24" x14ac:dyDescent="0.25">
      <c r="A1297" s="361" t="s">
        <v>1452</v>
      </c>
      <c r="B1297" s="226">
        <v>523</v>
      </c>
      <c r="C1297" s="227">
        <v>2011</v>
      </c>
      <c r="D1297" s="228" t="s">
        <v>1</v>
      </c>
      <c r="E1297" s="228" t="s">
        <v>27</v>
      </c>
      <c r="F1297" s="229" t="s">
        <v>7</v>
      </c>
      <c r="H1297" t="str">
        <f t="shared" si="80"/>
        <v>2011</v>
      </c>
      <c r="I1297" s="36" t="s">
        <v>2490</v>
      </c>
      <c r="J1297" t="str">
        <f t="shared" si="81"/>
        <v>Masculino</v>
      </c>
      <c r="K1297" s="36" t="s">
        <v>2490</v>
      </c>
      <c r="L1297" t="str">
        <f t="shared" si="82"/>
        <v>Absoluto</v>
      </c>
      <c r="M1297" s="36" t="s">
        <v>2490</v>
      </c>
      <c r="N1297" t="str">
        <f t="shared" si="83"/>
        <v>NUNCHAKU</v>
      </c>
      <c r="R1297" t="s">
        <v>2404</v>
      </c>
      <c r="S1297" t="s">
        <v>2490</v>
      </c>
      <c r="T1297" t="s">
        <v>1</v>
      </c>
      <c r="U1297" t="s">
        <v>2490</v>
      </c>
      <c r="V1297" t="s">
        <v>27</v>
      </c>
      <c r="W1297" t="s">
        <v>2490</v>
      </c>
      <c r="X1297" t="s">
        <v>7</v>
      </c>
    </row>
    <row r="1298" spans="1:24" x14ac:dyDescent="0.25">
      <c r="A1298" s="361" t="s">
        <v>1453</v>
      </c>
      <c r="B1298" s="226">
        <v>523</v>
      </c>
      <c r="C1298" s="227">
        <v>2012</v>
      </c>
      <c r="D1298" s="228" t="s">
        <v>1</v>
      </c>
      <c r="E1298" s="228" t="s">
        <v>27</v>
      </c>
      <c r="F1298" s="229" t="s">
        <v>7</v>
      </c>
      <c r="H1298" t="str">
        <f t="shared" si="80"/>
        <v>2012</v>
      </c>
      <c r="I1298" s="36" t="s">
        <v>2490</v>
      </c>
      <c r="J1298" t="str">
        <f t="shared" si="81"/>
        <v>Masculino</v>
      </c>
      <c r="K1298" s="36" t="s">
        <v>2490</v>
      </c>
      <c r="L1298" t="str">
        <f t="shared" si="82"/>
        <v>Absoluto</v>
      </c>
      <c r="M1298" s="36" t="s">
        <v>2490</v>
      </c>
      <c r="N1298" t="str">
        <f t="shared" si="83"/>
        <v>NUNCHAKU</v>
      </c>
      <c r="R1298" t="s">
        <v>2401</v>
      </c>
      <c r="S1298" t="s">
        <v>2490</v>
      </c>
      <c r="T1298" t="s">
        <v>1</v>
      </c>
      <c r="U1298" t="s">
        <v>2490</v>
      </c>
      <c r="V1298" t="s">
        <v>27</v>
      </c>
      <c r="W1298" t="s">
        <v>2490</v>
      </c>
      <c r="X1298" t="s">
        <v>7</v>
      </c>
    </row>
    <row r="1299" spans="1:24" x14ac:dyDescent="0.25">
      <c r="A1299" s="361" t="s">
        <v>1454</v>
      </c>
      <c r="B1299" s="233">
        <v>524</v>
      </c>
      <c r="C1299" s="234">
        <v>2009</v>
      </c>
      <c r="D1299" s="235" t="s">
        <v>1</v>
      </c>
      <c r="E1299" s="235" t="s">
        <v>27</v>
      </c>
      <c r="F1299" s="236" t="s">
        <v>7</v>
      </c>
      <c r="H1299" t="str">
        <f t="shared" si="80"/>
        <v>2009</v>
      </c>
      <c r="I1299" s="36" t="s">
        <v>2490</v>
      </c>
      <c r="J1299" t="str">
        <f t="shared" si="81"/>
        <v>Masculino</v>
      </c>
      <c r="K1299" s="36" t="s">
        <v>2490</v>
      </c>
      <c r="L1299" t="str">
        <f t="shared" si="82"/>
        <v>Absoluto</v>
      </c>
      <c r="M1299" s="36" t="s">
        <v>2490</v>
      </c>
      <c r="N1299" t="str">
        <f t="shared" si="83"/>
        <v>NUNCHAKU</v>
      </c>
      <c r="R1299" t="s">
        <v>2406</v>
      </c>
      <c r="S1299" t="s">
        <v>2490</v>
      </c>
      <c r="T1299" t="s">
        <v>1</v>
      </c>
      <c r="U1299" t="s">
        <v>2490</v>
      </c>
      <c r="V1299" t="s">
        <v>27</v>
      </c>
      <c r="W1299" t="s">
        <v>2490</v>
      </c>
      <c r="X1299" t="s">
        <v>7</v>
      </c>
    </row>
    <row r="1300" spans="1:24" x14ac:dyDescent="0.25">
      <c r="A1300" s="361" t="s">
        <v>1455</v>
      </c>
      <c r="B1300" s="233">
        <v>524</v>
      </c>
      <c r="C1300" s="234">
        <v>2010</v>
      </c>
      <c r="D1300" s="235" t="s">
        <v>1</v>
      </c>
      <c r="E1300" s="235" t="s">
        <v>27</v>
      </c>
      <c r="F1300" s="236" t="s">
        <v>7</v>
      </c>
      <c r="H1300" t="str">
        <f t="shared" si="80"/>
        <v>2010</v>
      </c>
      <c r="I1300" s="36" t="s">
        <v>2490</v>
      </c>
      <c r="J1300" t="str">
        <f t="shared" si="81"/>
        <v>Masculino</v>
      </c>
      <c r="K1300" s="36" t="s">
        <v>2490</v>
      </c>
      <c r="L1300" t="str">
        <f t="shared" si="82"/>
        <v>Absoluto</v>
      </c>
      <c r="M1300" s="36" t="s">
        <v>2490</v>
      </c>
      <c r="N1300" t="str">
        <f t="shared" si="83"/>
        <v>NUNCHAKU</v>
      </c>
      <c r="R1300" t="s">
        <v>2403</v>
      </c>
      <c r="S1300" t="s">
        <v>2490</v>
      </c>
      <c r="T1300" t="s">
        <v>1</v>
      </c>
      <c r="U1300" t="s">
        <v>2490</v>
      </c>
      <c r="V1300" t="s">
        <v>27</v>
      </c>
      <c r="W1300" t="s">
        <v>2490</v>
      </c>
      <c r="X1300" t="s">
        <v>7</v>
      </c>
    </row>
    <row r="1301" spans="1:24" x14ac:dyDescent="0.25">
      <c r="A1301" s="361" t="s">
        <v>1465</v>
      </c>
      <c r="B1301" s="212">
        <v>525</v>
      </c>
      <c r="C1301" s="220">
        <v>1992</v>
      </c>
      <c r="D1301" s="216" t="s">
        <v>1</v>
      </c>
      <c r="E1301" s="216" t="s">
        <v>27</v>
      </c>
      <c r="F1301" s="217" t="s">
        <v>7</v>
      </c>
      <c r="H1301" t="str">
        <f t="shared" si="80"/>
        <v>1992</v>
      </c>
      <c r="I1301" s="36" t="s">
        <v>2490</v>
      </c>
      <c r="J1301" t="str">
        <f t="shared" si="81"/>
        <v>Masculino</v>
      </c>
      <c r="K1301" s="36" t="s">
        <v>2490</v>
      </c>
      <c r="L1301" t="str">
        <f t="shared" si="82"/>
        <v>Absoluto</v>
      </c>
      <c r="M1301" s="36" t="s">
        <v>2490</v>
      </c>
      <c r="N1301" t="str">
        <f t="shared" si="83"/>
        <v>NUNCHAKU</v>
      </c>
      <c r="R1301" t="s">
        <v>2408</v>
      </c>
      <c r="S1301" t="s">
        <v>2490</v>
      </c>
      <c r="T1301" t="s">
        <v>1</v>
      </c>
      <c r="U1301" t="s">
        <v>2490</v>
      </c>
      <c r="V1301" t="s">
        <v>27</v>
      </c>
      <c r="W1301" t="s">
        <v>2490</v>
      </c>
      <c r="X1301" t="s">
        <v>7</v>
      </c>
    </row>
    <row r="1302" spans="1:24" x14ac:dyDescent="0.25">
      <c r="A1302" s="361" t="s">
        <v>1466</v>
      </c>
      <c r="B1302" s="212">
        <v>525</v>
      </c>
      <c r="C1302" s="220">
        <v>1993</v>
      </c>
      <c r="D1302" s="216" t="s">
        <v>1</v>
      </c>
      <c r="E1302" s="216" t="s">
        <v>27</v>
      </c>
      <c r="F1302" s="217" t="s">
        <v>7</v>
      </c>
      <c r="H1302" t="str">
        <f t="shared" si="80"/>
        <v>1993</v>
      </c>
      <c r="I1302" s="36" t="s">
        <v>2490</v>
      </c>
      <c r="J1302" t="str">
        <f t="shared" si="81"/>
        <v>Masculino</v>
      </c>
      <c r="K1302" s="36" t="s">
        <v>2490</v>
      </c>
      <c r="L1302" t="str">
        <f t="shared" si="82"/>
        <v>Absoluto</v>
      </c>
      <c r="M1302" s="36" t="s">
        <v>2490</v>
      </c>
      <c r="N1302" t="str">
        <f t="shared" si="83"/>
        <v>NUNCHAKU</v>
      </c>
      <c r="R1302" t="s">
        <v>2409</v>
      </c>
      <c r="S1302" t="s">
        <v>2490</v>
      </c>
      <c r="T1302" t="s">
        <v>1</v>
      </c>
      <c r="U1302" t="s">
        <v>2490</v>
      </c>
      <c r="V1302" t="s">
        <v>27</v>
      </c>
      <c r="W1302" t="s">
        <v>2490</v>
      </c>
      <c r="X1302" t="s">
        <v>7</v>
      </c>
    </row>
    <row r="1303" spans="1:24" x14ac:dyDescent="0.25">
      <c r="A1303" s="361" t="s">
        <v>1467</v>
      </c>
      <c r="B1303" s="212">
        <v>525</v>
      </c>
      <c r="C1303" s="220">
        <v>1994</v>
      </c>
      <c r="D1303" s="216" t="s">
        <v>1</v>
      </c>
      <c r="E1303" s="216" t="s">
        <v>27</v>
      </c>
      <c r="F1303" s="217" t="s">
        <v>7</v>
      </c>
      <c r="H1303" t="str">
        <f t="shared" si="80"/>
        <v>1994</v>
      </c>
      <c r="I1303" s="36" t="s">
        <v>2490</v>
      </c>
      <c r="J1303" t="str">
        <f t="shared" si="81"/>
        <v>Masculino</v>
      </c>
      <c r="K1303" s="36" t="s">
        <v>2490</v>
      </c>
      <c r="L1303" t="str">
        <f t="shared" si="82"/>
        <v>Absoluto</v>
      </c>
      <c r="M1303" s="36" t="s">
        <v>2490</v>
      </c>
      <c r="N1303" t="str">
        <f t="shared" si="83"/>
        <v>NUNCHAKU</v>
      </c>
      <c r="R1303" t="s">
        <v>2410</v>
      </c>
      <c r="S1303" t="s">
        <v>2490</v>
      </c>
      <c r="T1303" t="s">
        <v>1</v>
      </c>
      <c r="U1303" t="s">
        <v>2490</v>
      </c>
      <c r="V1303" t="s">
        <v>27</v>
      </c>
      <c r="W1303" t="s">
        <v>2490</v>
      </c>
      <c r="X1303" t="s">
        <v>7</v>
      </c>
    </row>
    <row r="1304" spans="1:24" x14ac:dyDescent="0.25">
      <c r="A1304" s="361" t="s">
        <v>1468</v>
      </c>
      <c r="B1304" s="212">
        <v>525</v>
      </c>
      <c r="C1304" s="220">
        <v>1995</v>
      </c>
      <c r="D1304" s="216" t="s">
        <v>1</v>
      </c>
      <c r="E1304" s="216" t="s">
        <v>27</v>
      </c>
      <c r="F1304" s="217" t="s">
        <v>7</v>
      </c>
      <c r="H1304" t="str">
        <f t="shared" si="80"/>
        <v>1995</v>
      </c>
      <c r="I1304" s="36" t="s">
        <v>2490</v>
      </c>
      <c r="J1304" t="str">
        <f t="shared" si="81"/>
        <v>Masculino</v>
      </c>
      <c r="K1304" s="36" t="s">
        <v>2490</v>
      </c>
      <c r="L1304" t="str">
        <f t="shared" si="82"/>
        <v>Absoluto</v>
      </c>
      <c r="M1304" s="36" t="s">
        <v>2490</v>
      </c>
      <c r="N1304" t="str">
        <f t="shared" si="83"/>
        <v>NUNCHAKU</v>
      </c>
      <c r="R1304" t="s">
        <v>2411</v>
      </c>
      <c r="S1304" t="s">
        <v>2490</v>
      </c>
      <c r="T1304" t="s">
        <v>1</v>
      </c>
      <c r="U1304" t="s">
        <v>2490</v>
      </c>
      <c r="V1304" t="s">
        <v>27</v>
      </c>
      <c r="W1304" t="s">
        <v>2490</v>
      </c>
      <c r="X1304" t="s">
        <v>7</v>
      </c>
    </row>
    <row r="1305" spans="1:24" x14ac:dyDescent="0.25">
      <c r="A1305" s="361" t="s">
        <v>1469</v>
      </c>
      <c r="B1305" s="212">
        <v>525</v>
      </c>
      <c r="C1305" s="220">
        <v>1996</v>
      </c>
      <c r="D1305" s="216" t="s">
        <v>1</v>
      </c>
      <c r="E1305" s="216" t="s">
        <v>27</v>
      </c>
      <c r="F1305" s="217" t="s">
        <v>7</v>
      </c>
      <c r="H1305" t="str">
        <f t="shared" si="80"/>
        <v>1996</v>
      </c>
      <c r="I1305" s="36" t="s">
        <v>2490</v>
      </c>
      <c r="J1305" t="str">
        <f t="shared" si="81"/>
        <v>Masculino</v>
      </c>
      <c r="K1305" s="36" t="s">
        <v>2490</v>
      </c>
      <c r="L1305" t="str">
        <f t="shared" si="82"/>
        <v>Absoluto</v>
      </c>
      <c r="M1305" s="36" t="s">
        <v>2490</v>
      </c>
      <c r="N1305" t="str">
        <f t="shared" si="83"/>
        <v>NUNCHAKU</v>
      </c>
      <c r="R1305" t="s">
        <v>2412</v>
      </c>
      <c r="S1305" t="s">
        <v>2490</v>
      </c>
      <c r="T1305" t="s">
        <v>1</v>
      </c>
      <c r="U1305" t="s">
        <v>2490</v>
      </c>
      <c r="V1305" t="s">
        <v>27</v>
      </c>
      <c r="W1305" t="s">
        <v>2490</v>
      </c>
      <c r="X1305" t="s">
        <v>7</v>
      </c>
    </row>
    <row r="1306" spans="1:24" x14ac:dyDescent="0.25">
      <c r="A1306" s="361" t="s">
        <v>1470</v>
      </c>
      <c r="B1306" s="212">
        <v>525</v>
      </c>
      <c r="C1306" s="220">
        <v>1997</v>
      </c>
      <c r="D1306" s="216" t="s">
        <v>1</v>
      </c>
      <c r="E1306" s="216" t="s">
        <v>27</v>
      </c>
      <c r="F1306" s="217" t="s">
        <v>7</v>
      </c>
      <c r="H1306" t="str">
        <f t="shared" si="80"/>
        <v>1997</v>
      </c>
      <c r="I1306" s="36" t="s">
        <v>2490</v>
      </c>
      <c r="J1306" t="str">
        <f t="shared" si="81"/>
        <v>Masculino</v>
      </c>
      <c r="K1306" s="36" t="s">
        <v>2490</v>
      </c>
      <c r="L1306" t="str">
        <f t="shared" si="82"/>
        <v>Absoluto</v>
      </c>
      <c r="M1306" s="36" t="s">
        <v>2490</v>
      </c>
      <c r="N1306" t="str">
        <f t="shared" si="83"/>
        <v>NUNCHAKU</v>
      </c>
      <c r="R1306" t="s">
        <v>2413</v>
      </c>
      <c r="S1306" t="s">
        <v>2490</v>
      </c>
      <c r="T1306" t="s">
        <v>1</v>
      </c>
      <c r="U1306" t="s">
        <v>2490</v>
      </c>
      <c r="V1306" t="s">
        <v>27</v>
      </c>
      <c r="W1306" t="s">
        <v>2490</v>
      </c>
      <c r="X1306" t="s">
        <v>7</v>
      </c>
    </row>
    <row r="1307" spans="1:24" x14ac:dyDescent="0.25">
      <c r="A1307" s="361" t="s">
        <v>1471</v>
      </c>
      <c r="B1307" s="212">
        <v>525</v>
      </c>
      <c r="C1307" s="220">
        <v>1998</v>
      </c>
      <c r="D1307" s="216" t="s">
        <v>1</v>
      </c>
      <c r="E1307" s="216" t="s">
        <v>27</v>
      </c>
      <c r="F1307" s="217" t="s">
        <v>7</v>
      </c>
      <c r="H1307" t="str">
        <f t="shared" si="80"/>
        <v>1998</v>
      </c>
      <c r="I1307" s="36" t="s">
        <v>2490</v>
      </c>
      <c r="J1307" t="str">
        <f t="shared" si="81"/>
        <v>Masculino</v>
      </c>
      <c r="K1307" s="36" t="s">
        <v>2490</v>
      </c>
      <c r="L1307" t="str">
        <f t="shared" si="82"/>
        <v>Absoluto</v>
      </c>
      <c r="M1307" s="36" t="s">
        <v>2490</v>
      </c>
      <c r="N1307" t="str">
        <f t="shared" si="83"/>
        <v>NUNCHAKU</v>
      </c>
      <c r="R1307" t="s">
        <v>2414</v>
      </c>
      <c r="S1307" t="s">
        <v>2490</v>
      </c>
      <c r="T1307" t="s">
        <v>1</v>
      </c>
      <c r="U1307" t="s">
        <v>2490</v>
      </c>
      <c r="V1307" t="s">
        <v>27</v>
      </c>
      <c r="W1307" t="s">
        <v>2490</v>
      </c>
      <c r="X1307" t="s">
        <v>7</v>
      </c>
    </row>
    <row r="1308" spans="1:24" x14ac:dyDescent="0.25">
      <c r="A1308" s="361" t="s">
        <v>1472</v>
      </c>
      <c r="B1308" s="212">
        <v>525</v>
      </c>
      <c r="C1308" s="220">
        <v>1999</v>
      </c>
      <c r="D1308" s="216" t="s">
        <v>1</v>
      </c>
      <c r="E1308" s="216" t="s">
        <v>27</v>
      </c>
      <c r="F1308" s="217" t="s">
        <v>7</v>
      </c>
      <c r="H1308" t="str">
        <f t="shared" si="80"/>
        <v>1999</v>
      </c>
      <c r="I1308" s="36" t="s">
        <v>2490</v>
      </c>
      <c r="J1308" t="str">
        <f t="shared" si="81"/>
        <v>Masculino</v>
      </c>
      <c r="K1308" s="36" t="s">
        <v>2490</v>
      </c>
      <c r="L1308" t="str">
        <f t="shared" si="82"/>
        <v>Absoluto</v>
      </c>
      <c r="M1308" s="36" t="s">
        <v>2490</v>
      </c>
      <c r="N1308" t="str">
        <f t="shared" si="83"/>
        <v>NUNCHAKU</v>
      </c>
      <c r="R1308" t="s">
        <v>2415</v>
      </c>
      <c r="S1308" t="s">
        <v>2490</v>
      </c>
      <c r="T1308" t="s">
        <v>1</v>
      </c>
      <c r="U1308" t="s">
        <v>2490</v>
      </c>
      <c r="V1308" t="s">
        <v>27</v>
      </c>
      <c r="W1308" t="s">
        <v>2490</v>
      </c>
      <c r="X1308" t="s">
        <v>7</v>
      </c>
    </row>
    <row r="1309" spans="1:24" x14ac:dyDescent="0.25">
      <c r="A1309" s="361" t="s">
        <v>1473</v>
      </c>
      <c r="B1309" s="212">
        <v>525</v>
      </c>
      <c r="C1309" s="220">
        <v>2000</v>
      </c>
      <c r="D1309" s="216" t="s">
        <v>1</v>
      </c>
      <c r="E1309" s="216" t="s">
        <v>27</v>
      </c>
      <c r="F1309" s="217" t="s">
        <v>7</v>
      </c>
      <c r="H1309" t="str">
        <f t="shared" si="80"/>
        <v>2000</v>
      </c>
      <c r="I1309" s="36" t="s">
        <v>2490</v>
      </c>
      <c r="J1309" t="str">
        <f t="shared" si="81"/>
        <v>Masculino</v>
      </c>
      <c r="K1309" s="36" t="s">
        <v>2490</v>
      </c>
      <c r="L1309" t="str">
        <f t="shared" si="82"/>
        <v>Absoluto</v>
      </c>
      <c r="M1309" s="36" t="s">
        <v>2490</v>
      </c>
      <c r="N1309" t="str">
        <f t="shared" si="83"/>
        <v>NUNCHAKU</v>
      </c>
      <c r="R1309" t="s">
        <v>2416</v>
      </c>
      <c r="S1309" t="s">
        <v>2490</v>
      </c>
      <c r="T1309" t="s">
        <v>1</v>
      </c>
      <c r="U1309" t="s">
        <v>2490</v>
      </c>
      <c r="V1309" t="s">
        <v>27</v>
      </c>
      <c r="W1309" t="s">
        <v>2490</v>
      </c>
      <c r="X1309" t="s">
        <v>7</v>
      </c>
    </row>
    <row r="1310" spans="1:24" x14ac:dyDescent="0.25">
      <c r="A1310" s="361" t="s">
        <v>1474</v>
      </c>
      <c r="B1310" s="212">
        <v>525</v>
      </c>
      <c r="C1310" s="220">
        <v>2001</v>
      </c>
      <c r="D1310" s="216" t="s">
        <v>1</v>
      </c>
      <c r="E1310" s="216" t="s">
        <v>27</v>
      </c>
      <c r="F1310" s="217" t="s">
        <v>7</v>
      </c>
      <c r="H1310" t="str">
        <f t="shared" si="80"/>
        <v>2001</v>
      </c>
      <c r="I1310" s="36" t="s">
        <v>2490</v>
      </c>
      <c r="J1310" t="str">
        <f t="shared" si="81"/>
        <v>Masculino</v>
      </c>
      <c r="K1310" s="36" t="s">
        <v>2490</v>
      </c>
      <c r="L1310" t="str">
        <f t="shared" si="82"/>
        <v>Absoluto</v>
      </c>
      <c r="M1310" s="36" t="s">
        <v>2490</v>
      </c>
      <c r="N1310" t="str">
        <f t="shared" si="83"/>
        <v>NUNCHAKU</v>
      </c>
      <c r="R1310" t="s">
        <v>2417</v>
      </c>
      <c r="S1310" t="s">
        <v>2490</v>
      </c>
      <c r="T1310" t="s">
        <v>1</v>
      </c>
      <c r="U1310" t="s">
        <v>2490</v>
      </c>
      <c r="V1310" t="s">
        <v>27</v>
      </c>
      <c r="W1310" t="s">
        <v>2490</v>
      </c>
      <c r="X1310" t="s">
        <v>7</v>
      </c>
    </row>
    <row r="1311" spans="1:24" x14ac:dyDescent="0.25">
      <c r="A1311" s="361" t="s">
        <v>1475</v>
      </c>
      <c r="B1311" s="212">
        <v>525</v>
      </c>
      <c r="C1311" s="220">
        <v>2002</v>
      </c>
      <c r="D1311" s="216" t="s">
        <v>1</v>
      </c>
      <c r="E1311" s="216" t="s">
        <v>27</v>
      </c>
      <c r="F1311" s="217" t="s">
        <v>7</v>
      </c>
      <c r="H1311" t="str">
        <f t="shared" si="80"/>
        <v>2002</v>
      </c>
      <c r="I1311" s="36" t="s">
        <v>2490</v>
      </c>
      <c r="J1311" t="str">
        <f t="shared" si="81"/>
        <v>Masculino</v>
      </c>
      <c r="K1311" s="36" t="s">
        <v>2490</v>
      </c>
      <c r="L1311" t="str">
        <f t="shared" si="82"/>
        <v>Absoluto</v>
      </c>
      <c r="M1311" s="36" t="s">
        <v>2490</v>
      </c>
      <c r="N1311" t="str">
        <f t="shared" si="83"/>
        <v>NUNCHAKU</v>
      </c>
      <c r="R1311" t="s">
        <v>2418</v>
      </c>
      <c r="S1311" t="s">
        <v>2490</v>
      </c>
      <c r="T1311" t="s">
        <v>1</v>
      </c>
      <c r="U1311" t="s">
        <v>2490</v>
      </c>
      <c r="V1311" t="s">
        <v>27</v>
      </c>
      <c r="W1311" t="s">
        <v>2490</v>
      </c>
      <c r="X1311" t="s">
        <v>7</v>
      </c>
    </row>
    <row r="1312" spans="1:24" x14ac:dyDescent="0.25">
      <c r="A1312" s="361" t="s">
        <v>1476</v>
      </c>
      <c r="B1312" s="212">
        <v>525</v>
      </c>
      <c r="C1312" s="220">
        <v>2003</v>
      </c>
      <c r="D1312" s="216" t="s">
        <v>1</v>
      </c>
      <c r="E1312" s="216" t="s">
        <v>27</v>
      </c>
      <c r="F1312" s="217" t="s">
        <v>7</v>
      </c>
      <c r="H1312" t="str">
        <f t="shared" si="80"/>
        <v>2003</v>
      </c>
      <c r="I1312" s="36" t="s">
        <v>2490</v>
      </c>
      <c r="J1312" t="str">
        <f t="shared" si="81"/>
        <v>Masculino</v>
      </c>
      <c r="K1312" s="36" t="s">
        <v>2490</v>
      </c>
      <c r="L1312" t="str">
        <f t="shared" si="82"/>
        <v>Absoluto</v>
      </c>
      <c r="M1312" s="36" t="s">
        <v>2490</v>
      </c>
      <c r="N1312" t="str">
        <f t="shared" si="83"/>
        <v>NUNCHAKU</v>
      </c>
      <c r="R1312" t="s">
        <v>2419</v>
      </c>
      <c r="S1312" t="s">
        <v>2490</v>
      </c>
      <c r="T1312" t="s">
        <v>1</v>
      </c>
      <c r="U1312" t="s">
        <v>2490</v>
      </c>
      <c r="V1312" t="s">
        <v>27</v>
      </c>
      <c r="W1312" t="s">
        <v>2490</v>
      </c>
      <c r="X1312" t="s">
        <v>7</v>
      </c>
    </row>
    <row r="1313" spans="1:24" x14ac:dyDescent="0.25">
      <c r="A1313" s="361" t="s">
        <v>1477</v>
      </c>
      <c r="B1313" s="212">
        <v>525</v>
      </c>
      <c r="C1313" s="220">
        <v>2004</v>
      </c>
      <c r="D1313" s="216" t="s">
        <v>1</v>
      </c>
      <c r="E1313" s="216" t="s">
        <v>27</v>
      </c>
      <c r="F1313" s="217" t="s">
        <v>7</v>
      </c>
      <c r="H1313" t="str">
        <f t="shared" si="80"/>
        <v>2004</v>
      </c>
      <c r="I1313" s="36" t="s">
        <v>2490</v>
      </c>
      <c r="J1313" t="str">
        <f t="shared" si="81"/>
        <v>Masculino</v>
      </c>
      <c r="K1313" s="36" t="s">
        <v>2490</v>
      </c>
      <c r="L1313" t="str">
        <f t="shared" si="82"/>
        <v>Absoluto</v>
      </c>
      <c r="M1313" s="36" t="s">
        <v>2490</v>
      </c>
      <c r="N1313" t="str">
        <f t="shared" si="83"/>
        <v>NUNCHAKU</v>
      </c>
      <c r="R1313" t="s">
        <v>2420</v>
      </c>
      <c r="S1313" t="s">
        <v>2490</v>
      </c>
      <c r="T1313" t="s">
        <v>1</v>
      </c>
      <c r="U1313" t="s">
        <v>2490</v>
      </c>
      <c r="V1313" t="s">
        <v>27</v>
      </c>
      <c r="W1313" t="s">
        <v>2490</v>
      </c>
      <c r="X1313" t="s">
        <v>7</v>
      </c>
    </row>
    <row r="1314" spans="1:24" x14ac:dyDescent="0.25">
      <c r="A1314" s="361" t="s">
        <v>1478</v>
      </c>
      <c r="B1314" s="212">
        <v>525</v>
      </c>
      <c r="C1314" s="220">
        <v>2005</v>
      </c>
      <c r="D1314" s="216" t="s">
        <v>1</v>
      </c>
      <c r="E1314" s="216" t="s">
        <v>27</v>
      </c>
      <c r="F1314" s="217" t="s">
        <v>7</v>
      </c>
      <c r="H1314" t="str">
        <f t="shared" si="80"/>
        <v>2005</v>
      </c>
      <c r="I1314" s="36" t="s">
        <v>2490</v>
      </c>
      <c r="J1314" t="str">
        <f t="shared" si="81"/>
        <v>Masculino</v>
      </c>
      <c r="K1314" s="36" t="s">
        <v>2490</v>
      </c>
      <c r="L1314" t="str">
        <f t="shared" si="82"/>
        <v>Absoluto</v>
      </c>
      <c r="M1314" s="36" t="s">
        <v>2490</v>
      </c>
      <c r="N1314" t="str">
        <f t="shared" si="83"/>
        <v>NUNCHAKU</v>
      </c>
      <c r="R1314" t="s">
        <v>2421</v>
      </c>
      <c r="S1314" t="s">
        <v>2490</v>
      </c>
      <c r="T1314" t="s">
        <v>1</v>
      </c>
      <c r="U1314" t="s">
        <v>2490</v>
      </c>
      <c r="V1314" t="s">
        <v>27</v>
      </c>
      <c r="W1314" t="s">
        <v>2490</v>
      </c>
      <c r="X1314" t="s">
        <v>7</v>
      </c>
    </row>
    <row r="1315" spans="1:24" x14ac:dyDescent="0.25">
      <c r="A1315" s="361" t="s">
        <v>1479</v>
      </c>
      <c r="B1315" s="212">
        <v>525</v>
      </c>
      <c r="C1315" s="220">
        <v>2006</v>
      </c>
      <c r="D1315" s="216" t="s">
        <v>1</v>
      </c>
      <c r="E1315" s="216" t="s">
        <v>27</v>
      </c>
      <c r="F1315" s="217" t="s">
        <v>7</v>
      </c>
      <c r="H1315" t="str">
        <f t="shared" si="80"/>
        <v>2006</v>
      </c>
      <c r="I1315" s="36" t="s">
        <v>2490</v>
      </c>
      <c r="J1315" t="str">
        <f t="shared" si="81"/>
        <v>Masculino</v>
      </c>
      <c r="K1315" s="36" t="s">
        <v>2490</v>
      </c>
      <c r="L1315" t="str">
        <f t="shared" si="82"/>
        <v>Absoluto</v>
      </c>
      <c r="M1315" s="36" t="s">
        <v>2490</v>
      </c>
      <c r="N1315" t="str">
        <f t="shared" si="83"/>
        <v>NUNCHAKU</v>
      </c>
      <c r="R1315" t="s">
        <v>2422</v>
      </c>
      <c r="S1315" t="s">
        <v>2490</v>
      </c>
      <c r="T1315" t="s">
        <v>1</v>
      </c>
      <c r="U1315" t="s">
        <v>2490</v>
      </c>
      <c r="V1315" t="s">
        <v>27</v>
      </c>
      <c r="W1315" t="s">
        <v>2490</v>
      </c>
      <c r="X1315" t="s">
        <v>7</v>
      </c>
    </row>
    <row r="1316" spans="1:24" x14ac:dyDescent="0.25">
      <c r="A1316" s="361" t="s">
        <v>1456</v>
      </c>
      <c r="B1316" s="212">
        <v>525</v>
      </c>
      <c r="C1316" s="220">
        <v>2007</v>
      </c>
      <c r="D1316" s="216" t="s">
        <v>1</v>
      </c>
      <c r="E1316" s="216" t="s">
        <v>27</v>
      </c>
      <c r="F1316" s="217" t="s">
        <v>7</v>
      </c>
      <c r="H1316" t="str">
        <f t="shared" si="80"/>
        <v>2007</v>
      </c>
      <c r="I1316" s="36" t="s">
        <v>2490</v>
      </c>
      <c r="J1316" t="str">
        <f t="shared" si="81"/>
        <v>Masculino</v>
      </c>
      <c r="K1316" s="36" t="s">
        <v>2490</v>
      </c>
      <c r="L1316" t="str">
        <f t="shared" si="82"/>
        <v>Absoluto</v>
      </c>
      <c r="M1316" s="36" t="s">
        <v>2490</v>
      </c>
      <c r="N1316" t="str">
        <f t="shared" si="83"/>
        <v>NUNCHAKU</v>
      </c>
      <c r="R1316" t="s">
        <v>2423</v>
      </c>
      <c r="S1316" t="s">
        <v>2490</v>
      </c>
      <c r="T1316" t="s">
        <v>1</v>
      </c>
      <c r="U1316" t="s">
        <v>2490</v>
      </c>
      <c r="V1316" t="s">
        <v>27</v>
      </c>
      <c r="W1316" t="s">
        <v>2490</v>
      </c>
      <c r="X1316" t="s">
        <v>7</v>
      </c>
    </row>
    <row r="1317" spans="1:24" x14ac:dyDescent="0.25">
      <c r="A1317" s="361" t="s">
        <v>1457</v>
      </c>
      <c r="B1317" s="212">
        <v>525</v>
      </c>
      <c r="C1317" s="220">
        <v>2008</v>
      </c>
      <c r="D1317" s="216" t="s">
        <v>1</v>
      </c>
      <c r="E1317" s="216" t="s">
        <v>27</v>
      </c>
      <c r="F1317" s="217" t="s">
        <v>7</v>
      </c>
      <c r="H1317" t="str">
        <f t="shared" si="80"/>
        <v>2008</v>
      </c>
      <c r="I1317" s="36" t="s">
        <v>2490</v>
      </c>
      <c r="J1317" t="str">
        <f t="shared" si="81"/>
        <v>Masculino</v>
      </c>
      <c r="K1317" s="36" t="s">
        <v>2490</v>
      </c>
      <c r="L1317" t="str">
        <f t="shared" si="82"/>
        <v>Absoluto</v>
      </c>
      <c r="M1317" s="36" t="s">
        <v>2490</v>
      </c>
      <c r="N1317" t="str">
        <f t="shared" si="83"/>
        <v>NUNCHAKU</v>
      </c>
      <c r="R1317" t="s">
        <v>2405</v>
      </c>
      <c r="S1317" t="s">
        <v>2490</v>
      </c>
      <c r="T1317" t="s">
        <v>1</v>
      </c>
      <c r="U1317" t="s">
        <v>2490</v>
      </c>
      <c r="V1317" t="s">
        <v>27</v>
      </c>
      <c r="W1317" t="s">
        <v>2490</v>
      </c>
      <c r="X1317" t="s">
        <v>7</v>
      </c>
    </row>
    <row r="1318" spans="1:24" x14ac:dyDescent="0.25">
      <c r="A1318" s="361" t="s">
        <v>1492</v>
      </c>
      <c r="B1318" s="357">
        <v>526</v>
      </c>
      <c r="C1318" s="358">
        <v>1982</v>
      </c>
      <c r="D1318" s="359" t="s">
        <v>1</v>
      </c>
      <c r="E1318" s="359" t="s">
        <v>27</v>
      </c>
      <c r="F1318" s="360" t="s">
        <v>7</v>
      </c>
      <c r="H1318" t="str">
        <f t="shared" si="80"/>
        <v>1982</v>
      </c>
      <c r="I1318" s="36" t="s">
        <v>2490</v>
      </c>
      <c r="J1318" t="str">
        <f t="shared" si="81"/>
        <v>Masculino</v>
      </c>
      <c r="K1318" s="36" t="s">
        <v>2490</v>
      </c>
      <c r="L1318" t="str">
        <f t="shared" si="82"/>
        <v>Absoluto</v>
      </c>
      <c r="M1318" s="36" t="s">
        <v>2490</v>
      </c>
      <c r="N1318" t="str">
        <f t="shared" si="83"/>
        <v>NUNCHAKU</v>
      </c>
      <c r="R1318" t="s">
        <v>2425</v>
      </c>
      <c r="S1318" t="s">
        <v>2490</v>
      </c>
      <c r="T1318" t="s">
        <v>1</v>
      </c>
      <c r="U1318" t="s">
        <v>2490</v>
      </c>
      <c r="V1318" t="s">
        <v>27</v>
      </c>
      <c r="W1318" t="s">
        <v>2490</v>
      </c>
      <c r="X1318" t="s">
        <v>7</v>
      </c>
    </row>
    <row r="1319" spans="1:24" x14ac:dyDescent="0.25">
      <c r="A1319" s="361" t="s">
        <v>1493</v>
      </c>
      <c r="B1319" s="357">
        <v>526</v>
      </c>
      <c r="C1319" s="358">
        <v>1983</v>
      </c>
      <c r="D1319" s="359" t="s">
        <v>1</v>
      </c>
      <c r="E1319" s="359" t="s">
        <v>27</v>
      </c>
      <c r="F1319" s="360" t="s">
        <v>7</v>
      </c>
      <c r="H1319" t="str">
        <f t="shared" si="80"/>
        <v>1983</v>
      </c>
      <c r="I1319" s="36" t="s">
        <v>2490</v>
      </c>
      <c r="J1319" t="str">
        <f t="shared" si="81"/>
        <v>Masculino</v>
      </c>
      <c r="K1319" s="36" t="s">
        <v>2490</v>
      </c>
      <c r="L1319" t="str">
        <f t="shared" si="82"/>
        <v>Absoluto</v>
      </c>
      <c r="M1319" s="36" t="s">
        <v>2490</v>
      </c>
      <c r="N1319" t="str">
        <f t="shared" si="83"/>
        <v>NUNCHAKU</v>
      </c>
      <c r="R1319" t="s">
        <v>2426</v>
      </c>
      <c r="S1319" t="s">
        <v>2490</v>
      </c>
      <c r="T1319" t="s">
        <v>1</v>
      </c>
      <c r="U1319" t="s">
        <v>2490</v>
      </c>
      <c r="V1319" t="s">
        <v>27</v>
      </c>
      <c r="W1319" t="s">
        <v>2490</v>
      </c>
      <c r="X1319" t="s">
        <v>7</v>
      </c>
    </row>
    <row r="1320" spans="1:24" x14ac:dyDescent="0.25">
      <c r="A1320" s="361" t="s">
        <v>1494</v>
      </c>
      <c r="B1320" s="357">
        <v>526</v>
      </c>
      <c r="C1320" s="358">
        <v>1984</v>
      </c>
      <c r="D1320" s="359" t="s">
        <v>1</v>
      </c>
      <c r="E1320" s="359" t="s">
        <v>27</v>
      </c>
      <c r="F1320" s="360" t="s">
        <v>7</v>
      </c>
      <c r="H1320" t="str">
        <f t="shared" si="80"/>
        <v>1984</v>
      </c>
      <c r="I1320" s="36" t="s">
        <v>2490</v>
      </c>
      <c r="J1320" t="str">
        <f t="shared" si="81"/>
        <v>Masculino</v>
      </c>
      <c r="K1320" s="36" t="s">
        <v>2490</v>
      </c>
      <c r="L1320" t="str">
        <f t="shared" si="82"/>
        <v>Absoluto</v>
      </c>
      <c r="M1320" s="36" t="s">
        <v>2490</v>
      </c>
      <c r="N1320" t="str">
        <f t="shared" si="83"/>
        <v>NUNCHAKU</v>
      </c>
      <c r="R1320" t="s">
        <v>2427</v>
      </c>
      <c r="S1320" t="s">
        <v>2490</v>
      </c>
      <c r="T1320" t="s">
        <v>1</v>
      </c>
      <c r="U1320" t="s">
        <v>2490</v>
      </c>
      <c r="V1320" t="s">
        <v>27</v>
      </c>
      <c r="W1320" t="s">
        <v>2490</v>
      </c>
      <c r="X1320" t="s">
        <v>7</v>
      </c>
    </row>
    <row r="1321" spans="1:24" x14ac:dyDescent="0.25">
      <c r="A1321" s="361" t="s">
        <v>1458</v>
      </c>
      <c r="B1321" s="357">
        <v>526</v>
      </c>
      <c r="C1321" s="358">
        <v>1985</v>
      </c>
      <c r="D1321" s="359" t="s">
        <v>1</v>
      </c>
      <c r="E1321" s="359" t="s">
        <v>27</v>
      </c>
      <c r="F1321" s="360" t="s">
        <v>7</v>
      </c>
      <c r="H1321" t="str">
        <f t="shared" si="80"/>
        <v>1985</v>
      </c>
      <c r="I1321" s="36" t="s">
        <v>2490</v>
      </c>
      <c r="J1321" t="str">
        <f t="shared" si="81"/>
        <v>Masculino</v>
      </c>
      <c r="K1321" s="36" t="s">
        <v>2490</v>
      </c>
      <c r="L1321" t="str">
        <f t="shared" si="82"/>
        <v>Absoluto</v>
      </c>
      <c r="M1321" s="36" t="s">
        <v>2490</v>
      </c>
      <c r="N1321" t="str">
        <f t="shared" si="83"/>
        <v>NUNCHAKU</v>
      </c>
      <c r="R1321" t="s">
        <v>2428</v>
      </c>
      <c r="S1321" t="s">
        <v>2490</v>
      </c>
      <c r="T1321" t="s">
        <v>1</v>
      </c>
      <c r="U1321" t="s">
        <v>2490</v>
      </c>
      <c r="V1321" t="s">
        <v>27</v>
      </c>
      <c r="W1321" t="s">
        <v>2490</v>
      </c>
      <c r="X1321" t="s">
        <v>7</v>
      </c>
    </row>
    <row r="1322" spans="1:24" x14ac:dyDescent="0.25">
      <c r="A1322" s="361" t="s">
        <v>1459</v>
      </c>
      <c r="B1322" s="357">
        <v>526</v>
      </c>
      <c r="C1322" s="358">
        <v>1986</v>
      </c>
      <c r="D1322" s="359" t="s">
        <v>1</v>
      </c>
      <c r="E1322" s="359" t="s">
        <v>27</v>
      </c>
      <c r="F1322" s="360" t="s">
        <v>7</v>
      </c>
      <c r="H1322" t="str">
        <f t="shared" si="80"/>
        <v>1986</v>
      </c>
      <c r="I1322" s="36" t="s">
        <v>2490</v>
      </c>
      <c r="J1322" t="str">
        <f t="shared" si="81"/>
        <v>Masculino</v>
      </c>
      <c r="K1322" s="36" t="s">
        <v>2490</v>
      </c>
      <c r="L1322" t="str">
        <f t="shared" si="82"/>
        <v>Absoluto</v>
      </c>
      <c r="M1322" s="36" t="s">
        <v>2490</v>
      </c>
      <c r="N1322" t="str">
        <f t="shared" si="83"/>
        <v>NUNCHAKU</v>
      </c>
      <c r="R1322" t="s">
        <v>2429</v>
      </c>
      <c r="S1322" t="s">
        <v>2490</v>
      </c>
      <c r="T1322" t="s">
        <v>1</v>
      </c>
      <c r="U1322" t="s">
        <v>2490</v>
      </c>
      <c r="V1322" t="s">
        <v>27</v>
      </c>
      <c r="W1322" t="s">
        <v>2490</v>
      </c>
      <c r="X1322" t="s">
        <v>7</v>
      </c>
    </row>
    <row r="1323" spans="1:24" x14ac:dyDescent="0.25">
      <c r="A1323" s="361" t="s">
        <v>1460</v>
      </c>
      <c r="B1323" s="357">
        <v>526</v>
      </c>
      <c r="C1323" s="358">
        <v>1987</v>
      </c>
      <c r="D1323" s="359" t="s">
        <v>1</v>
      </c>
      <c r="E1323" s="359" t="s">
        <v>27</v>
      </c>
      <c r="F1323" s="360" t="s">
        <v>7</v>
      </c>
      <c r="H1323" t="str">
        <f t="shared" si="80"/>
        <v>1987</v>
      </c>
      <c r="I1323" s="36" t="s">
        <v>2490</v>
      </c>
      <c r="J1323" t="str">
        <f t="shared" si="81"/>
        <v>Masculino</v>
      </c>
      <c r="K1323" s="36" t="s">
        <v>2490</v>
      </c>
      <c r="L1323" t="str">
        <f t="shared" si="82"/>
        <v>Absoluto</v>
      </c>
      <c r="M1323" s="36" t="s">
        <v>2490</v>
      </c>
      <c r="N1323" t="str">
        <f t="shared" si="83"/>
        <v>NUNCHAKU</v>
      </c>
      <c r="R1323" t="s">
        <v>2430</v>
      </c>
      <c r="S1323" t="s">
        <v>2490</v>
      </c>
      <c r="T1323" t="s">
        <v>1</v>
      </c>
      <c r="U1323" t="s">
        <v>2490</v>
      </c>
      <c r="V1323" t="s">
        <v>27</v>
      </c>
      <c r="W1323" t="s">
        <v>2490</v>
      </c>
      <c r="X1323" t="s">
        <v>7</v>
      </c>
    </row>
    <row r="1324" spans="1:24" x14ac:dyDescent="0.25">
      <c r="A1324" s="361" t="s">
        <v>1461</v>
      </c>
      <c r="B1324" s="357">
        <v>526</v>
      </c>
      <c r="C1324" s="358">
        <v>1988</v>
      </c>
      <c r="D1324" s="359" t="s">
        <v>1</v>
      </c>
      <c r="E1324" s="359" t="s">
        <v>27</v>
      </c>
      <c r="F1324" s="360" t="s">
        <v>7</v>
      </c>
      <c r="H1324" t="str">
        <f t="shared" si="80"/>
        <v>1988</v>
      </c>
      <c r="I1324" s="36" t="s">
        <v>2490</v>
      </c>
      <c r="J1324" t="str">
        <f t="shared" si="81"/>
        <v>Masculino</v>
      </c>
      <c r="K1324" s="36" t="s">
        <v>2490</v>
      </c>
      <c r="L1324" t="str">
        <f t="shared" si="82"/>
        <v>Absoluto</v>
      </c>
      <c r="M1324" s="36" t="s">
        <v>2490</v>
      </c>
      <c r="N1324" t="str">
        <f t="shared" si="83"/>
        <v>NUNCHAKU</v>
      </c>
      <c r="R1324" t="s">
        <v>2431</v>
      </c>
      <c r="S1324" t="s">
        <v>2490</v>
      </c>
      <c r="T1324" t="s">
        <v>1</v>
      </c>
      <c r="U1324" t="s">
        <v>2490</v>
      </c>
      <c r="V1324" t="s">
        <v>27</v>
      </c>
      <c r="W1324" t="s">
        <v>2490</v>
      </c>
      <c r="X1324" t="s">
        <v>7</v>
      </c>
    </row>
    <row r="1325" spans="1:24" x14ac:dyDescent="0.25">
      <c r="A1325" s="361" t="s">
        <v>1462</v>
      </c>
      <c r="B1325" s="357">
        <v>526</v>
      </c>
      <c r="C1325" s="358">
        <v>1989</v>
      </c>
      <c r="D1325" s="359" t="s">
        <v>1</v>
      </c>
      <c r="E1325" s="359" t="s">
        <v>27</v>
      </c>
      <c r="F1325" s="360" t="s">
        <v>7</v>
      </c>
      <c r="H1325" t="str">
        <f t="shared" si="80"/>
        <v>1989</v>
      </c>
      <c r="I1325" s="36" t="s">
        <v>2490</v>
      </c>
      <c r="J1325" t="str">
        <f t="shared" si="81"/>
        <v>Masculino</v>
      </c>
      <c r="K1325" s="36" t="s">
        <v>2490</v>
      </c>
      <c r="L1325" t="str">
        <f t="shared" si="82"/>
        <v>Absoluto</v>
      </c>
      <c r="M1325" s="36" t="s">
        <v>2490</v>
      </c>
      <c r="N1325" t="str">
        <f t="shared" si="83"/>
        <v>NUNCHAKU</v>
      </c>
      <c r="R1325" t="s">
        <v>2432</v>
      </c>
      <c r="S1325" t="s">
        <v>2490</v>
      </c>
      <c r="T1325" t="s">
        <v>1</v>
      </c>
      <c r="U1325" t="s">
        <v>2490</v>
      </c>
      <c r="V1325" t="s">
        <v>27</v>
      </c>
      <c r="W1325" t="s">
        <v>2490</v>
      </c>
      <c r="X1325" t="s">
        <v>7</v>
      </c>
    </row>
    <row r="1326" spans="1:24" x14ac:dyDescent="0.25">
      <c r="A1326" s="361" t="s">
        <v>1463</v>
      </c>
      <c r="B1326" s="357">
        <v>526</v>
      </c>
      <c r="C1326" s="358">
        <v>1990</v>
      </c>
      <c r="D1326" s="359" t="s">
        <v>1</v>
      </c>
      <c r="E1326" s="359" t="s">
        <v>27</v>
      </c>
      <c r="F1326" s="360" t="s">
        <v>7</v>
      </c>
      <c r="H1326" t="str">
        <f t="shared" si="80"/>
        <v>1990</v>
      </c>
      <c r="I1326" s="36" t="s">
        <v>2490</v>
      </c>
      <c r="J1326" t="str">
        <f t="shared" si="81"/>
        <v>Masculino</v>
      </c>
      <c r="K1326" s="36" t="s">
        <v>2490</v>
      </c>
      <c r="L1326" t="str">
        <f t="shared" si="82"/>
        <v>Absoluto</v>
      </c>
      <c r="M1326" s="36" t="s">
        <v>2490</v>
      </c>
      <c r="N1326" t="str">
        <f t="shared" si="83"/>
        <v>NUNCHAKU</v>
      </c>
      <c r="R1326" t="s">
        <v>2433</v>
      </c>
      <c r="S1326" t="s">
        <v>2490</v>
      </c>
      <c r="T1326" t="s">
        <v>1</v>
      </c>
      <c r="U1326" t="s">
        <v>2490</v>
      </c>
      <c r="V1326" t="s">
        <v>27</v>
      </c>
      <c r="W1326" t="s">
        <v>2490</v>
      </c>
      <c r="X1326" t="s">
        <v>7</v>
      </c>
    </row>
    <row r="1327" spans="1:24" x14ac:dyDescent="0.25">
      <c r="A1327" s="361" t="s">
        <v>1464</v>
      </c>
      <c r="B1327" s="357">
        <v>526</v>
      </c>
      <c r="C1327" s="358">
        <v>1991</v>
      </c>
      <c r="D1327" s="359" t="s">
        <v>1</v>
      </c>
      <c r="E1327" s="359" t="s">
        <v>27</v>
      </c>
      <c r="F1327" s="360" t="s">
        <v>7</v>
      </c>
      <c r="H1327" t="str">
        <f t="shared" si="80"/>
        <v>1991</v>
      </c>
      <c r="I1327" s="36" t="s">
        <v>2490</v>
      </c>
      <c r="J1327" t="str">
        <f t="shared" si="81"/>
        <v>Masculino</v>
      </c>
      <c r="K1327" s="36" t="s">
        <v>2490</v>
      </c>
      <c r="L1327" t="str">
        <f t="shared" si="82"/>
        <v>Absoluto</v>
      </c>
      <c r="M1327" s="36" t="s">
        <v>2490</v>
      </c>
      <c r="N1327" t="str">
        <f t="shared" si="83"/>
        <v>NUNCHAKU</v>
      </c>
      <c r="R1327" t="s">
        <v>2407</v>
      </c>
      <c r="S1327" t="s">
        <v>2490</v>
      </c>
      <c r="T1327" t="s">
        <v>1</v>
      </c>
      <c r="U1327" t="s">
        <v>2490</v>
      </c>
      <c r="V1327" t="s">
        <v>27</v>
      </c>
      <c r="W1327" t="s">
        <v>2490</v>
      </c>
      <c r="X1327" t="s">
        <v>7</v>
      </c>
    </row>
    <row r="1328" spans="1:24" x14ac:dyDescent="0.25">
      <c r="A1328" s="361" t="s">
        <v>1482</v>
      </c>
      <c r="B1328" s="212">
        <v>527</v>
      </c>
      <c r="C1328" s="220">
        <v>1972</v>
      </c>
      <c r="D1328" s="216" t="s">
        <v>1</v>
      </c>
      <c r="E1328" s="216" t="s">
        <v>27</v>
      </c>
      <c r="F1328" s="217" t="s">
        <v>7</v>
      </c>
      <c r="H1328" t="str">
        <f t="shared" si="80"/>
        <v>1972</v>
      </c>
      <c r="I1328" s="36" t="s">
        <v>2490</v>
      </c>
      <c r="J1328" t="str">
        <f t="shared" si="81"/>
        <v>Masculino</v>
      </c>
      <c r="K1328" s="36" t="s">
        <v>2490</v>
      </c>
      <c r="L1328" t="str">
        <f t="shared" si="82"/>
        <v>Absoluto</v>
      </c>
      <c r="M1328" s="36" t="s">
        <v>2490</v>
      </c>
      <c r="N1328" t="str">
        <f t="shared" si="83"/>
        <v>NUNCHAKU</v>
      </c>
      <c r="R1328" t="s">
        <v>2435</v>
      </c>
      <c r="S1328" t="s">
        <v>2490</v>
      </c>
      <c r="T1328" t="s">
        <v>1</v>
      </c>
      <c r="U1328" t="s">
        <v>2490</v>
      </c>
      <c r="V1328" t="s">
        <v>27</v>
      </c>
      <c r="W1328" t="s">
        <v>2490</v>
      </c>
      <c r="X1328" t="s">
        <v>7</v>
      </c>
    </row>
    <row r="1329" spans="1:24" x14ac:dyDescent="0.25">
      <c r="A1329" s="361" t="s">
        <v>1483</v>
      </c>
      <c r="B1329" s="212">
        <v>527</v>
      </c>
      <c r="C1329" s="220">
        <v>1973</v>
      </c>
      <c r="D1329" s="216" t="s">
        <v>1</v>
      </c>
      <c r="E1329" s="216" t="s">
        <v>27</v>
      </c>
      <c r="F1329" s="217" t="s">
        <v>7</v>
      </c>
      <c r="H1329" t="str">
        <f t="shared" si="80"/>
        <v>1973</v>
      </c>
      <c r="I1329" s="36" t="s">
        <v>2490</v>
      </c>
      <c r="J1329" t="str">
        <f t="shared" si="81"/>
        <v>Masculino</v>
      </c>
      <c r="K1329" s="36" t="s">
        <v>2490</v>
      </c>
      <c r="L1329" t="str">
        <f t="shared" si="82"/>
        <v>Absoluto</v>
      </c>
      <c r="M1329" s="36" t="s">
        <v>2490</v>
      </c>
      <c r="N1329" t="str">
        <f t="shared" si="83"/>
        <v>NUNCHAKU</v>
      </c>
      <c r="R1329" t="s">
        <v>2436</v>
      </c>
      <c r="S1329" t="s">
        <v>2490</v>
      </c>
      <c r="T1329" t="s">
        <v>1</v>
      </c>
      <c r="U1329" t="s">
        <v>2490</v>
      </c>
      <c r="V1329" t="s">
        <v>27</v>
      </c>
      <c r="W1329" t="s">
        <v>2490</v>
      </c>
      <c r="X1329" t="s">
        <v>7</v>
      </c>
    </row>
    <row r="1330" spans="1:24" x14ac:dyDescent="0.25">
      <c r="A1330" s="361" t="s">
        <v>1484</v>
      </c>
      <c r="B1330" s="212">
        <v>527</v>
      </c>
      <c r="C1330" s="220">
        <v>1974</v>
      </c>
      <c r="D1330" s="216" t="s">
        <v>1</v>
      </c>
      <c r="E1330" s="216" t="s">
        <v>27</v>
      </c>
      <c r="F1330" s="217" t="s">
        <v>7</v>
      </c>
      <c r="H1330" t="str">
        <f t="shared" si="80"/>
        <v>1974</v>
      </c>
      <c r="I1330" s="36" t="s">
        <v>2490</v>
      </c>
      <c r="J1330" t="str">
        <f t="shared" si="81"/>
        <v>Masculino</v>
      </c>
      <c r="K1330" s="36" t="s">
        <v>2490</v>
      </c>
      <c r="L1330" t="str">
        <f t="shared" si="82"/>
        <v>Absoluto</v>
      </c>
      <c r="M1330" s="36" t="s">
        <v>2490</v>
      </c>
      <c r="N1330" t="str">
        <f t="shared" si="83"/>
        <v>NUNCHAKU</v>
      </c>
      <c r="R1330" t="s">
        <v>2437</v>
      </c>
      <c r="S1330" t="s">
        <v>2490</v>
      </c>
      <c r="T1330" t="s">
        <v>1</v>
      </c>
      <c r="U1330" t="s">
        <v>2490</v>
      </c>
      <c r="V1330" t="s">
        <v>27</v>
      </c>
      <c r="W1330" t="s">
        <v>2490</v>
      </c>
      <c r="X1330" t="s">
        <v>7</v>
      </c>
    </row>
    <row r="1331" spans="1:24" x14ac:dyDescent="0.25">
      <c r="A1331" s="361" t="s">
        <v>1485</v>
      </c>
      <c r="B1331" s="212">
        <v>527</v>
      </c>
      <c r="C1331" s="220">
        <v>1975</v>
      </c>
      <c r="D1331" s="216" t="s">
        <v>1</v>
      </c>
      <c r="E1331" s="216" t="s">
        <v>27</v>
      </c>
      <c r="F1331" s="217" t="s">
        <v>7</v>
      </c>
      <c r="H1331" t="str">
        <f t="shared" si="80"/>
        <v>1975</v>
      </c>
      <c r="I1331" s="36" t="s">
        <v>2490</v>
      </c>
      <c r="J1331" t="str">
        <f t="shared" si="81"/>
        <v>Masculino</v>
      </c>
      <c r="K1331" s="36" t="s">
        <v>2490</v>
      </c>
      <c r="L1331" t="str">
        <f t="shared" si="82"/>
        <v>Absoluto</v>
      </c>
      <c r="M1331" s="36" t="s">
        <v>2490</v>
      </c>
      <c r="N1331" t="str">
        <f t="shared" si="83"/>
        <v>NUNCHAKU</v>
      </c>
      <c r="R1331" t="s">
        <v>2438</v>
      </c>
      <c r="S1331" t="s">
        <v>2490</v>
      </c>
      <c r="T1331" t="s">
        <v>1</v>
      </c>
      <c r="U1331" t="s">
        <v>2490</v>
      </c>
      <c r="V1331" t="s">
        <v>27</v>
      </c>
      <c r="W1331" t="s">
        <v>2490</v>
      </c>
      <c r="X1331" t="s">
        <v>7</v>
      </c>
    </row>
    <row r="1332" spans="1:24" x14ac:dyDescent="0.25">
      <c r="A1332" s="361" t="s">
        <v>1486</v>
      </c>
      <c r="B1332" s="212">
        <v>527</v>
      </c>
      <c r="C1332" s="220">
        <v>1976</v>
      </c>
      <c r="D1332" s="216" t="s">
        <v>1</v>
      </c>
      <c r="E1332" s="216" t="s">
        <v>27</v>
      </c>
      <c r="F1332" s="217" t="s">
        <v>7</v>
      </c>
      <c r="H1332" t="str">
        <f t="shared" si="80"/>
        <v>1976</v>
      </c>
      <c r="I1332" s="36" t="s">
        <v>2490</v>
      </c>
      <c r="J1332" t="str">
        <f t="shared" si="81"/>
        <v>Masculino</v>
      </c>
      <c r="K1332" s="36" t="s">
        <v>2490</v>
      </c>
      <c r="L1332" t="str">
        <f t="shared" si="82"/>
        <v>Absoluto</v>
      </c>
      <c r="M1332" s="36" t="s">
        <v>2490</v>
      </c>
      <c r="N1332" t="str">
        <f t="shared" si="83"/>
        <v>NUNCHAKU</v>
      </c>
      <c r="R1332" t="s">
        <v>2439</v>
      </c>
      <c r="S1332" t="s">
        <v>2490</v>
      </c>
      <c r="T1332" t="s">
        <v>1</v>
      </c>
      <c r="U1332" t="s">
        <v>2490</v>
      </c>
      <c r="V1332" t="s">
        <v>27</v>
      </c>
      <c r="W1332" t="s">
        <v>2490</v>
      </c>
      <c r="X1332" t="s">
        <v>7</v>
      </c>
    </row>
    <row r="1333" spans="1:24" x14ac:dyDescent="0.25">
      <c r="A1333" s="361" t="s">
        <v>1487</v>
      </c>
      <c r="B1333" s="212">
        <v>527</v>
      </c>
      <c r="C1333" s="220">
        <v>1977</v>
      </c>
      <c r="D1333" s="216" t="s">
        <v>1</v>
      </c>
      <c r="E1333" s="216" t="s">
        <v>27</v>
      </c>
      <c r="F1333" s="217" t="s">
        <v>7</v>
      </c>
      <c r="H1333" t="str">
        <f t="shared" si="80"/>
        <v>1977</v>
      </c>
      <c r="I1333" s="36" t="s">
        <v>2490</v>
      </c>
      <c r="J1333" t="str">
        <f t="shared" si="81"/>
        <v>Masculino</v>
      </c>
      <c r="K1333" s="36" t="s">
        <v>2490</v>
      </c>
      <c r="L1333" t="str">
        <f t="shared" si="82"/>
        <v>Absoluto</v>
      </c>
      <c r="M1333" s="36" t="s">
        <v>2490</v>
      </c>
      <c r="N1333" t="str">
        <f t="shared" si="83"/>
        <v>NUNCHAKU</v>
      </c>
      <c r="R1333" t="s">
        <v>2440</v>
      </c>
      <c r="S1333" t="s">
        <v>2490</v>
      </c>
      <c r="T1333" t="s">
        <v>1</v>
      </c>
      <c r="U1333" t="s">
        <v>2490</v>
      </c>
      <c r="V1333" t="s">
        <v>27</v>
      </c>
      <c r="W1333" t="s">
        <v>2490</v>
      </c>
      <c r="X1333" t="s">
        <v>7</v>
      </c>
    </row>
    <row r="1334" spans="1:24" x14ac:dyDescent="0.25">
      <c r="A1334" s="361" t="s">
        <v>1488</v>
      </c>
      <c r="B1334" s="212">
        <v>527</v>
      </c>
      <c r="C1334" s="220">
        <v>1978</v>
      </c>
      <c r="D1334" s="216" t="s">
        <v>1</v>
      </c>
      <c r="E1334" s="216" t="s">
        <v>27</v>
      </c>
      <c r="F1334" s="217" t="s">
        <v>7</v>
      </c>
      <c r="H1334" t="str">
        <f t="shared" si="80"/>
        <v>1978</v>
      </c>
      <c r="I1334" s="36" t="s">
        <v>2490</v>
      </c>
      <c r="J1334" t="str">
        <f t="shared" si="81"/>
        <v>Masculino</v>
      </c>
      <c r="K1334" s="36" t="s">
        <v>2490</v>
      </c>
      <c r="L1334" t="str">
        <f t="shared" si="82"/>
        <v>Absoluto</v>
      </c>
      <c r="M1334" s="36" t="s">
        <v>2490</v>
      </c>
      <c r="N1334" t="str">
        <f t="shared" si="83"/>
        <v>NUNCHAKU</v>
      </c>
      <c r="R1334" t="s">
        <v>2441</v>
      </c>
      <c r="S1334" t="s">
        <v>2490</v>
      </c>
      <c r="T1334" t="s">
        <v>1</v>
      </c>
      <c r="U1334" t="s">
        <v>2490</v>
      </c>
      <c r="V1334" t="s">
        <v>27</v>
      </c>
      <c r="W1334" t="s">
        <v>2490</v>
      </c>
      <c r="X1334" t="s">
        <v>7</v>
      </c>
    </row>
    <row r="1335" spans="1:24" x14ac:dyDescent="0.25">
      <c r="A1335" s="361" t="s">
        <v>1489</v>
      </c>
      <c r="B1335" s="212">
        <v>527</v>
      </c>
      <c r="C1335" s="220">
        <v>1979</v>
      </c>
      <c r="D1335" s="216" t="s">
        <v>1</v>
      </c>
      <c r="E1335" s="216" t="s">
        <v>27</v>
      </c>
      <c r="F1335" s="217" t="s">
        <v>7</v>
      </c>
      <c r="H1335" t="str">
        <f t="shared" si="80"/>
        <v>1979</v>
      </c>
      <c r="I1335" s="36" t="s">
        <v>2490</v>
      </c>
      <c r="J1335" t="str">
        <f t="shared" si="81"/>
        <v>Masculino</v>
      </c>
      <c r="K1335" s="36" t="s">
        <v>2490</v>
      </c>
      <c r="L1335" t="str">
        <f t="shared" si="82"/>
        <v>Absoluto</v>
      </c>
      <c r="M1335" s="36" t="s">
        <v>2490</v>
      </c>
      <c r="N1335" t="str">
        <f t="shared" si="83"/>
        <v>NUNCHAKU</v>
      </c>
      <c r="R1335" t="s">
        <v>2442</v>
      </c>
      <c r="S1335" t="s">
        <v>2490</v>
      </c>
      <c r="T1335" t="s">
        <v>1</v>
      </c>
      <c r="U1335" t="s">
        <v>2490</v>
      </c>
      <c r="V1335" t="s">
        <v>27</v>
      </c>
      <c r="W1335" t="s">
        <v>2490</v>
      </c>
      <c r="X1335" t="s">
        <v>7</v>
      </c>
    </row>
    <row r="1336" spans="1:24" x14ac:dyDescent="0.25">
      <c r="A1336" s="361" t="s">
        <v>1490</v>
      </c>
      <c r="B1336" s="212">
        <v>527</v>
      </c>
      <c r="C1336" s="220">
        <v>1980</v>
      </c>
      <c r="D1336" s="216" t="s">
        <v>1</v>
      </c>
      <c r="E1336" s="216" t="s">
        <v>27</v>
      </c>
      <c r="F1336" s="217" t="s">
        <v>7</v>
      </c>
      <c r="H1336" t="str">
        <f t="shared" si="80"/>
        <v>1980</v>
      </c>
      <c r="I1336" s="36" t="s">
        <v>2490</v>
      </c>
      <c r="J1336" t="str">
        <f t="shared" si="81"/>
        <v>Masculino</v>
      </c>
      <c r="K1336" s="36" t="s">
        <v>2490</v>
      </c>
      <c r="L1336" t="str">
        <f t="shared" si="82"/>
        <v>Absoluto</v>
      </c>
      <c r="M1336" s="36" t="s">
        <v>2490</v>
      </c>
      <c r="N1336" t="str">
        <f t="shared" si="83"/>
        <v>NUNCHAKU</v>
      </c>
      <c r="R1336" t="s">
        <v>2443</v>
      </c>
      <c r="S1336" t="s">
        <v>2490</v>
      </c>
      <c r="T1336" t="s">
        <v>1</v>
      </c>
      <c r="U1336" t="s">
        <v>2490</v>
      </c>
      <c r="V1336" t="s">
        <v>27</v>
      </c>
      <c r="W1336" t="s">
        <v>2490</v>
      </c>
      <c r="X1336" t="s">
        <v>7</v>
      </c>
    </row>
    <row r="1337" spans="1:24" x14ac:dyDescent="0.25">
      <c r="A1337" s="361" t="s">
        <v>1491</v>
      </c>
      <c r="B1337" s="212">
        <v>527</v>
      </c>
      <c r="C1337" s="220">
        <v>1981</v>
      </c>
      <c r="D1337" s="216" t="s">
        <v>1</v>
      </c>
      <c r="E1337" s="216" t="s">
        <v>27</v>
      </c>
      <c r="F1337" s="217" t="s">
        <v>7</v>
      </c>
      <c r="H1337" t="str">
        <f t="shared" si="80"/>
        <v>1981</v>
      </c>
      <c r="I1337" s="36" t="s">
        <v>2490</v>
      </c>
      <c r="J1337" t="str">
        <f t="shared" si="81"/>
        <v>Masculino</v>
      </c>
      <c r="K1337" s="36" t="s">
        <v>2490</v>
      </c>
      <c r="L1337" t="str">
        <f t="shared" si="82"/>
        <v>Absoluto</v>
      </c>
      <c r="M1337" s="36" t="s">
        <v>2490</v>
      </c>
      <c r="N1337" t="str">
        <f t="shared" si="83"/>
        <v>NUNCHAKU</v>
      </c>
      <c r="R1337" t="s">
        <v>2424</v>
      </c>
      <c r="S1337" t="s">
        <v>2490</v>
      </c>
      <c r="T1337" t="s">
        <v>1</v>
      </c>
      <c r="U1337" t="s">
        <v>2490</v>
      </c>
      <c r="V1337" t="s">
        <v>27</v>
      </c>
      <c r="W1337" t="s">
        <v>2490</v>
      </c>
      <c r="X1337" t="s">
        <v>7</v>
      </c>
    </row>
    <row r="1338" spans="1:24" x14ac:dyDescent="0.25">
      <c r="A1338" s="361" t="s">
        <v>1497</v>
      </c>
      <c r="B1338" s="357">
        <v>528</v>
      </c>
      <c r="C1338" s="358">
        <v>1962</v>
      </c>
      <c r="D1338" s="359" t="s">
        <v>1</v>
      </c>
      <c r="E1338" s="359" t="s">
        <v>27</v>
      </c>
      <c r="F1338" s="360" t="s">
        <v>7</v>
      </c>
      <c r="H1338" t="str">
        <f t="shared" si="80"/>
        <v>1962</v>
      </c>
      <c r="I1338" s="36" t="s">
        <v>2490</v>
      </c>
      <c r="J1338" t="str">
        <f t="shared" si="81"/>
        <v>Masculino</v>
      </c>
      <c r="K1338" s="36" t="s">
        <v>2490</v>
      </c>
      <c r="L1338" t="str">
        <f t="shared" si="82"/>
        <v>Absoluto</v>
      </c>
      <c r="M1338" s="36" t="s">
        <v>2490</v>
      </c>
      <c r="N1338" t="str">
        <f t="shared" si="83"/>
        <v>NUNCHAKU</v>
      </c>
      <c r="R1338" t="s">
        <v>2445</v>
      </c>
      <c r="S1338" t="s">
        <v>2490</v>
      </c>
      <c r="T1338" t="s">
        <v>1</v>
      </c>
      <c r="U1338" t="s">
        <v>2490</v>
      </c>
      <c r="V1338" t="s">
        <v>27</v>
      </c>
      <c r="W1338" t="s">
        <v>2490</v>
      </c>
      <c r="X1338" t="s">
        <v>7</v>
      </c>
    </row>
    <row r="1339" spans="1:24" x14ac:dyDescent="0.25">
      <c r="A1339" s="361" t="s">
        <v>1498</v>
      </c>
      <c r="B1339" s="357">
        <v>528</v>
      </c>
      <c r="C1339" s="358">
        <v>1963</v>
      </c>
      <c r="D1339" s="359" t="s">
        <v>1</v>
      </c>
      <c r="E1339" s="359" t="s">
        <v>27</v>
      </c>
      <c r="F1339" s="360" t="s">
        <v>7</v>
      </c>
      <c r="H1339" t="str">
        <f t="shared" si="80"/>
        <v>1963</v>
      </c>
      <c r="I1339" s="36" t="s">
        <v>2490</v>
      </c>
      <c r="J1339" t="str">
        <f t="shared" si="81"/>
        <v>Masculino</v>
      </c>
      <c r="K1339" s="36" t="s">
        <v>2490</v>
      </c>
      <c r="L1339" t="str">
        <f t="shared" si="82"/>
        <v>Absoluto</v>
      </c>
      <c r="M1339" s="36" t="s">
        <v>2490</v>
      </c>
      <c r="N1339" t="str">
        <f t="shared" si="83"/>
        <v>NUNCHAKU</v>
      </c>
      <c r="R1339" t="s">
        <v>2446</v>
      </c>
      <c r="S1339" t="s">
        <v>2490</v>
      </c>
      <c r="T1339" t="s">
        <v>1</v>
      </c>
      <c r="U1339" t="s">
        <v>2490</v>
      </c>
      <c r="V1339" t="s">
        <v>27</v>
      </c>
      <c r="W1339" t="s">
        <v>2490</v>
      </c>
      <c r="X1339" t="s">
        <v>7</v>
      </c>
    </row>
    <row r="1340" spans="1:24" x14ac:dyDescent="0.25">
      <c r="A1340" s="361" t="s">
        <v>1499</v>
      </c>
      <c r="B1340" s="357">
        <v>528</v>
      </c>
      <c r="C1340" s="358">
        <v>1964</v>
      </c>
      <c r="D1340" s="359" t="s">
        <v>1</v>
      </c>
      <c r="E1340" s="359" t="s">
        <v>27</v>
      </c>
      <c r="F1340" s="360" t="s">
        <v>7</v>
      </c>
      <c r="H1340" t="str">
        <f t="shared" si="80"/>
        <v>1964</v>
      </c>
      <c r="I1340" s="36" t="s">
        <v>2490</v>
      </c>
      <c r="J1340" t="str">
        <f t="shared" si="81"/>
        <v>Masculino</v>
      </c>
      <c r="K1340" s="36" t="s">
        <v>2490</v>
      </c>
      <c r="L1340" t="str">
        <f t="shared" si="82"/>
        <v>Absoluto</v>
      </c>
      <c r="M1340" s="36" t="s">
        <v>2490</v>
      </c>
      <c r="N1340" t="str">
        <f t="shared" si="83"/>
        <v>NUNCHAKU</v>
      </c>
      <c r="R1340" t="s">
        <v>2447</v>
      </c>
      <c r="S1340" t="s">
        <v>2490</v>
      </c>
      <c r="T1340" t="s">
        <v>1</v>
      </c>
      <c r="U1340" t="s">
        <v>2490</v>
      </c>
      <c r="V1340" t="s">
        <v>27</v>
      </c>
      <c r="W1340" t="s">
        <v>2490</v>
      </c>
      <c r="X1340" t="s">
        <v>7</v>
      </c>
    </row>
    <row r="1341" spans="1:24" x14ac:dyDescent="0.25">
      <c r="A1341" s="361" t="s">
        <v>1500</v>
      </c>
      <c r="B1341" s="357">
        <v>528</v>
      </c>
      <c r="C1341" s="358">
        <v>1965</v>
      </c>
      <c r="D1341" s="359" t="s">
        <v>1</v>
      </c>
      <c r="E1341" s="359" t="s">
        <v>27</v>
      </c>
      <c r="F1341" s="360" t="s">
        <v>7</v>
      </c>
      <c r="H1341" t="str">
        <f t="shared" si="80"/>
        <v>1965</v>
      </c>
      <c r="I1341" s="36" t="s">
        <v>2490</v>
      </c>
      <c r="J1341" t="str">
        <f t="shared" si="81"/>
        <v>Masculino</v>
      </c>
      <c r="K1341" s="36" t="s">
        <v>2490</v>
      </c>
      <c r="L1341" t="str">
        <f t="shared" si="82"/>
        <v>Absoluto</v>
      </c>
      <c r="M1341" s="36" t="s">
        <v>2490</v>
      </c>
      <c r="N1341" t="str">
        <f t="shared" si="83"/>
        <v>NUNCHAKU</v>
      </c>
      <c r="R1341" t="s">
        <v>2448</v>
      </c>
      <c r="S1341" t="s">
        <v>2490</v>
      </c>
      <c r="T1341" t="s">
        <v>1</v>
      </c>
      <c r="U1341" t="s">
        <v>2490</v>
      </c>
      <c r="V1341" t="s">
        <v>27</v>
      </c>
      <c r="W1341" t="s">
        <v>2490</v>
      </c>
      <c r="X1341" t="s">
        <v>7</v>
      </c>
    </row>
    <row r="1342" spans="1:24" x14ac:dyDescent="0.25">
      <c r="A1342" s="361" t="s">
        <v>1501</v>
      </c>
      <c r="B1342" s="357">
        <v>528</v>
      </c>
      <c r="C1342" s="358">
        <v>1966</v>
      </c>
      <c r="D1342" s="359" t="s">
        <v>1</v>
      </c>
      <c r="E1342" s="359" t="s">
        <v>27</v>
      </c>
      <c r="F1342" s="360" t="s">
        <v>7</v>
      </c>
      <c r="H1342" t="str">
        <f t="shared" si="80"/>
        <v>1966</v>
      </c>
      <c r="I1342" s="36" t="s">
        <v>2490</v>
      </c>
      <c r="J1342" t="str">
        <f t="shared" si="81"/>
        <v>Masculino</v>
      </c>
      <c r="K1342" s="36" t="s">
        <v>2490</v>
      </c>
      <c r="L1342" t="str">
        <f t="shared" si="82"/>
        <v>Absoluto</v>
      </c>
      <c r="M1342" s="36" t="s">
        <v>2490</v>
      </c>
      <c r="N1342" t="str">
        <f t="shared" si="83"/>
        <v>NUNCHAKU</v>
      </c>
      <c r="R1342" t="s">
        <v>2449</v>
      </c>
      <c r="S1342" t="s">
        <v>2490</v>
      </c>
      <c r="T1342" t="s">
        <v>1</v>
      </c>
      <c r="U1342" t="s">
        <v>2490</v>
      </c>
      <c r="V1342" t="s">
        <v>27</v>
      </c>
      <c r="W1342" t="s">
        <v>2490</v>
      </c>
      <c r="X1342" t="s">
        <v>7</v>
      </c>
    </row>
    <row r="1343" spans="1:24" x14ac:dyDescent="0.25">
      <c r="A1343" s="361" t="s">
        <v>1502</v>
      </c>
      <c r="B1343" s="357">
        <v>528</v>
      </c>
      <c r="C1343" s="358">
        <v>1967</v>
      </c>
      <c r="D1343" s="359" t="s">
        <v>1</v>
      </c>
      <c r="E1343" s="359" t="s">
        <v>27</v>
      </c>
      <c r="F1343" s="360" t="s">
        <v>7</v>
      </c>
      <c r="H1343" t="str">
        <f t="shared" si="80"/>
        <v>1967</v>
      </c>
      <c r="I1343" s="36" t="s">
        <v>2490</v>
      </c>
      <c r="J1343" t="str">
        <f t="shared" si="81"/>
        <v>Masculino</v>
      </c>
      <c r="K1343" s="36" t="s">
        <v>2490</v>
      </c>
      <c r="L1343" t="str">
        <f t="shared" si="82"/>
        <v>Absoluto</v>
      </c>
      <c r="M1343" s="36" t="s">
        <v>2490</v>
      </c>
      <c r="N1343" t="str">
        <f t="shared" si="83"/>
        <v>NUNCHAKU</v>
      </c>
      <c r="R1343" t="s">
        <v>2450</v>
      </c>
      <c r="S1343" t="s">
        <v>2490</v>
      </c>
      <c r="T1343" t="s">
        <v>1</v>
      </c>
      <c r="U1343" t="s">
        <v>2490</v>
      </c>
      <c r="V1343" t="s">
        <v>27</v>
      </c>
      <c r="W1343" t="s">
        <v>2490</v>
      </c>
      <c r="X1343" t="s">
        <v>7</v>
      </c>
    </row>
    <row r="1344" spans="1:24" x14ac:dyDescent="0.25">
      <c r="A1344" s="361" t="s">
        <v>1503</v>
      </c>
      <c r="B1344" s="357">
        <v>528</v>
      </c>
      <c r="C1344" s="358">
        <v>1968</v>
      </c>
      <c r="D1344" s="359" t="s">
        <v>1</v>
      </c>
      <c r="E1344" s="359" t="s">
        <v>27</v>
      </c>
      <c r="F1344" s="360" t="s">
        <v>7</v>
      </c>
      <c r="H1344" t="str">
        <f t="shared" si="80"/>
        <v>1968</v>
      </c>
      <c r="I1344" s="36" t="s">
        <v>2490</v>
      </c>
      <c r="J1344" t="str">
        <f t="shared" si="81"/>
        <v>Masculino</v>
      </c>
      <c r="K1344" s="36" t="s">
        <v>2490</v>
      </c>
      <c r="L1344" t="str">
        <f t="shared" si="82"/>
        <v>Absoluto</v>
      </c>
      <c r="M1344" s="36" t="s">
        <v>2490</v>
      </c>
      <c r="N1344" t="str">
        <f t="shared" si="83"/>
        <v>NUNCHAKU</v>
      </c>
      <c r="R1344" t="s">
        <v>2451</v>
      </c>
      <c r="S1344" t="s">
        <v>2490</v>
      </c>
      <c r="T1344" t="s">
        <v>1</v>
      </c>
      <c r="U1344" t="s">
        <v>2490</v>
      </c>
      <c r="V1344" t="s">
        <v>27</v>
      </c>
      <c r="W1344" t="s">
        <v>2490</v>
      </c>
      <c r="X1344" t="s">
        <v>7</v>
      </c>
    </row>
    <row r="1345" spans="1:24" x14ac:dyDescent="0.25">
      <c r="A1345" s="361" t="s">
        <v>1504</v>
      </c>
      <c r="B1345" s="357">
        <v>528</v>
      </c>
      <c r="C1345" s="358">
        <v>1969</v>
      </c>
      <c r="D1345" s="359" t="s">
        <v>1</v>
      </c>
      <c r="E1345" s="359" t="s">
        <v>27</v>
      </c>
      <c r="F1345" s="360" t="s">
        <v>7</v>
      </c>
      <c r="H1345" t="str">
        <f t="shared" si="80"/>
        <v>1969</v>
      </c>
      <c r="I1345" s="36" t="s">
        <v>2490</v>
      </c>
      <c r="J1345" t="str">
        <f t="shared" si="81"/>
        <v>Masculino</v>
      </c>
      <c r="K1345" s="36" t="s">
        <v>2490</v>
      </c>
      <c r="L1345" t="str">
        <f t="shared" si="82"/>
        <v>Absoluto</v>
      </c>
      <c r="M1345" s="36" t="s">
        <v>2490</v>
      </c>
      <c r="N1345" t="str">
        <f t="shared" si="83"/>
        <v>NUNCHAKU</v>
      </c>
      <c r="R1345" t="s">
        <v>2452</v>
      </c>
      <c r="S1345" t="s">
        <v>2490</v>
      </c>
      <c r="T1345" t="s">
        <v>1</v>
      </c>
      <c r="U1345" t="s">
        <v>2490</v>
      </c>
      <c r="V1345" t="s">
        <v>27</v>
      </c>
      <c r="W1345" t="s">
        <v>2490</v>
      </c>
      <c r="X1345" t="s">
        <v>7</v>
      </c>
    </row>
    <row r="1346" spans="1:24" x14ac:dyDescent="0.25">
      <c r="A1346" s="361" t="s">
        <v>1480</v>
      </c>
      <c r="B1346" s="357">
        <v>528</v>
      </c>
      <c r="C1346" s="358">
        <v>1970</v>
      </c>
      <c r="D1346" s="359" t="s">
        <v>1</v>
      </c>
      <c r="E1346" s="359" t="s">
        <v>27</v>
      </c>
      <c r="F1346" s="360" t="s">
        <v>7</v>
      </c>
      <c r="H1346" t="str">
        <f t="shared" si="80"/>
        <v>1970</v>
      </c>
      <c r="I1346" s="36" t="s">
        <v>2490</v>
      </c>
      <c r="J1346" t="str">
        <f t="shared" si="81"/>
        <v>Masculino</v>
      </c>
      <c r="K1346" s="36" t="s">
        <v>2490</v>
      </c>
      <c r="L1346" t="str">
        <f t="shared" si="82"/>
        <v>Absoluto</v>
      </c>
      <c r="M1346" s="36" t="s">
        <v>2490</v>
      </c>
      <c r="N1346" t="str">
        <f t="shared" si="83"/>
        <v>NUNCHAKU</v>
      </c>
      <c r="R1346" t="s">
        <v>2453</v>
      </c>
      <c r="S1346" t="s">
        <v>2490</v>
      </c>
      <c r="T1346" t="s">
        <v>1</v>
      </c>
      <c r="U1346" t="s">
        <v>2490</v>
      </c>
      <c r="V1346" t="s">
        <v>27</v>
      </c>
      <c r="W1346" t="s">
        <v>2490</v>
      </c>
      <c r="X1346" t="s">
        <v>7</v>
      </c>
    </row>
    <row r="1347" spans="1:24" x14ac:dyDescent="0.25">
      <c r="A1347" s="361" t="s">
        <v>1481</v>
      </c>
      <c r="B1347" s="357">
        <v>528</v>
      </c>
      <c r="C1347" s="358">
        <v>1971</v>
      </c>
      <c r="D1347" s="359" t="s">
        <v>1</v>
      </c>
      <c r="E1347" s="359" t="s">
        <v>27</v>
      </c>
      <c r="F1347" s="360" t="s">
        <v>7</v>
      </c>
      <c r="H1347" t="str">
        <f t="shared" si="80"/>
        <v>1971</v>
      </c>
      <c r="I1347" s="36" t="s">
        <v>2490</v>
      </c>
      <c r="J1347" t="str">
        <f t="shared" si="81"/>
        <v>Masculino</v>
      </c>
      <c r="K1347" s="36" t="s">
        <v>2490</v>
      </c>
      <c r="L1347" t="str">
        <f t="shared" si="82"/>
        <v>Absoluto</v>
      </c>
      <c r="M1347" s="36" t="s">
        <v>2490</v>
      </c>
      <c r="N1347" t="str">
        <f t="shared" si="83"/>
        <v>NUNCHAKU</v>
      </c>
      <c r="R1347" t="s">
        <v>2434</v>
      </c>
      <c r="S1347" t="s">
        <v>2490</v>
      </c>
      <c r="T1347" t="s">
        <v>1</v>
      </c>
      <c r="U1347" t="s">
        <v>2490</v>
      </c>
      <c r="V1347" t="s">
        <v>27</v>
      </c>
      <c r="W1347" t="s">
        <v>2490</v>
      </c>
      <c r="X1347" t="s">
        <v>7</v>
      </c>
    </row>
    <row r="1348" spans="1:24" x14ac:dyDescent="0.25">
      <c r="A1348" s="361" t="s">
        <v>1505</v>
      </c>
      <c r="B1348" s="212">
        <v>529</v>
      </c>
      <c r="C1348" s="220">
        <v>1926</v>
      </c>
      <c r="D1348" s="216" t="s">
        <v>1</v>
      </c>
      <c r="E1348" s="216" t="s">
        <v>27</v>
      </c>
      <c r="F1348" s="217" t="s">
        <v>7</v>
      </c>
      <c r="H1348" t="str">
        <f t="shared" ref="H1348:H1411" si="84">_xlfn.CONCAT(C1348)</f>
        <v>1926</v>
      </c>
      <c r="I1348" s="36" t="s">
        <v>2490</v>
      </c>
      <c r="J1348" t="str">
        <f t="shared" ref="J1348:J1411" si="85">_xlfn.CONCAT(D1348)</f>
        <v>Masculino</v>
      </c>
      <c r="K1348" s="36" t="s">
        <v>2490</v>
      </c>
      <c r="L1348" t="str">
        <f t="shared" ref="L1348:L1411" si="86">_xlfn.CONCAT(E1348)</f>
        <v>Absoluto</v>
      </c>
      <c r="M1348" s="36" t="s">
        <v>2490</v>
      </c>
      <c r="N1348" t="str">
        <f t="shared" ref="N1348:N1411" si="87">_xlfn.CONCAT(F1348)</f>
        <v>NUNCHAKU</v>
      </c>
      <c r="R1348" t="s">
        <v>2455</v>
      </c>
      <c r="S1348" t="s">
        <v>2490</v>
      </c>
      <c r="T1348" t="s">
        <v>1</v>
      </c>
      <c r="U1348" t="s">
        <v>2490</v>
      </c>
      <c r="V1348" t="s">
        <v>27</v>
      </c>
      <c r="W1348" t="s">
        <v>2490</v>
      </c>
      <c r="X1348" t="s">
        <v>7</v>
      </c>
    </row>
    <row r="1349" spans="1:24" x14ac:dyDescent="0.25">
      <c r="A1349" s="361" t="s">
        <v>1506</v>
      </c>
      <c r="B1349" s="212">
        <v>529</v>
      </c>
      <c r="C1349" s="227">
        <v>1927</v>
      </c>
      <c r="D1349" s="228" t="s">
        <v>1</v>
      </c>
      <c r="E1349" s="228" t="s">
        <v>27</v>
      </c>
      <c r="F1349" s="229" t="s">
        <v>7</v>
      </c>
      <c r="H1349" t="str">
        <f t="shared" si="84"/>
        <v>1927</v>
      </c>
      <c r="I1349" s="36" t="s">
        <v>2490</v>
      </c>
      <c r="J1349" t="str">
        <f t="shared" si="85"/>
        <v>Masculino</v>
      </c>
      <c r="K1349" s="36" t="s">
        <v>2490</v>
      </c>
      <c r="L1349" t="str">
        <f t="shared" si="86"/>
        <v>Absoluto</v>
      </c>
      <c r="M1349" s="36" t="s">
        <v>2490</v>
      </c>
      <c r="N1349" t="str">
        <f t="shared" si="87"/>
        <v>NUNCHAKU</v>
      </c>
      <c r="R1349" t="s">
        <v>2456</v>
      </c>
      <c r="S1349" t="s">
        <v>2490</v>
      </c>
      <c r="T1349" t="s">
        <v>1</v>
      </c>
      <c r="U1349" t="s">
        <v>2490</v>
      </c>
      <c r="V1349" t="s">
        <v>27</v>
      </c>
      <c r="W1349" t="s">
        <v>2490</v>
      </c>
      <c r="X1349" t="s">
        <v>7</v>
      </c>
    </row>
    <row r="1350" spans="1:24" x14ac:dyDescent="0.25">
      <c r="A1350" s="361" t="s">
        <v>1507</v>
      </c>
      <c r="B1350" s="212">
        <v>529</v>
      </c>
      <c r="C1350" s="220">
        <v>1928</v>
      </c>
      <c r="D1350" s="228" t="s">
        <v>1</v>
      </c>
      <c r="E1350" s="228" t="s">
        <v>27</v>
      </c>
      <c r="F1350" s="229" t="s">
        <v>7</v>
      </c>
      <c r="H1350" t="str">
        <f t="shared" si="84"/>
        <v>1928</v>
      </c>
      <c r="I1350" s="36" t="s">
        <v>2490</v>
      </c>
      <c r="J1350" t="str">
        <f t="shared" si="85"/>
        <v>Masculino</v>
      </c>
      <c r="K1350" s="36" t="s">
        <v>2490</v>
      </c>
      <c r="L1350" t="str">
        <f t="shared" si="86"/>
        <v>Absoluto</v>
      </c>
      <c r="M1350" s="36" t="s">
        <v>2490</v>
      </c>
      <c r="N1350" t="str">
        <f t="shared" si="87"/>
        <v>NUNCHAKU</v>
      </c>
      <c r="R1350" t="s">
        <v>2457</v>
      </c>
      <c r="S1350" t="s">
        <v>2490</v>
      </c>
      <c r="T1350" t="s">
        <v>1</v>
      </c>
      <c r="U1350" t="s">
        <v>2490</v>
      </c>
      <c r="V1350" t="s">
        <v>27</v>
      </c>
      <c r="W1350" t="s">
        <v>2490</v>
      </c>
      <c r="X1350" t="s">
        <v>7</v>
      </c>
    </row>
    <row r="1351" spans="1:24" x14ac:dyDescent="0.25">
      <c r="A1351" s="361" t="s">
        <v>1508</v>
      </c>
      <c r="B1351" s="212">
        <v>529</v>
      </c>
      <c r="C1351" s="227">
        <v>1929</v>
      </c>
      <c r="D1351" s="228" t="s">
        <v>1</v>
      </c>
      <c r="E1351" s="228" t="s">
        <v>27</v>
      </c>
      <c r="F1351" s="229" t="s">
        <v>7</v>
      </c>
      <c r="H1351" t="str">
        <f t="shared" si="84"/>
        <v>1929</v>
      </c>
      <c r="I1351" s="36" t="s">
        <v>2490</v>
      </c>
      <c r="J1351" t="str">
        <f t="shared" si="85"/>
        <v>Masculino</v>
      </c>
      <c r="K1351" s="36" t="s">
        <v>2490</v>
      </c>
      <c r="L1351" t="str">
        <f t="shared" si="86"/>
        <v>Absoluto</v>
      </c>
      <c r="M1351" s="36" t="s">
        <v>2490</v>
      </c>
      <c r="N1351" t="str">
        <f t="shared" si="87"/>
        <v>NUNCHAKU</v>
      </c>
      <c r="R1351" t="s">
        <v>2458</v>
      </c>
      <c r="S1351" t="s">
        <v>2490</v>
      </c>
      <c r="T1351" t="s">
        <v>1</v>
      </c>
      <c r="U1351" t="s">
        <v>2490</v>
      </c>
      <c r="V1351" t="s">
        <v>27</v>
      </c>
      <c r="W1351" t="s">
        <v>2490</v>
      </c>
      <c r="X1351" t="s">
        <v>7</v>
      </c>
    </row>
    <row r="1352" spans="1:24" x14ac:dyDescent="0.25">
      <c r="A1352" s="361" t="s">
        <v>1509</v>
      </c>
      <c r="B1352" s="212">
        <v>529</v>
      </c>
      <c r="C1352" s="220">
        <v>1930</v>
      </c>
      <c r="D1352" s="228" t="s">
        <v>1</v>
      </c>
      <c r="E1352" s="228" t="s">
        <v>27</v>
      </c>
      <c r="F1352" s="229" t="s">
        <v>7</v>
      </c>
      <c r="H1352" t="str">
        <f t="shared" si="84"/>
        <v>1930</v>
      </c>
      <c r="I1352" s="36" t="s">
        <v>2490</v>
      </c>
      <c r="J1352" t="str">
        <f t="shared" si="85"/>
        <v>Masculino</v>
      </c>
      <c r="K1352" s="36" t="s">
        <v>2490</v>
      </c>
      <c r="L1352" t="str">
        <f t="shared" si="86"/>
        <v>Absoluto</v>
      </c>
      <c r="M1352" s="36" t="s">
        <v>2490</v>
      </c>
      <c r="N1352" t="str">
        <f t="shared" si="87"/>
        <v>NUNCHAKU</v>
      </c>
      <c r="R1352" t="s">
        <v>2459</v>
      </c>
      <c r="S1352" t="s">
        <v>2490</v>
      </c>
      <c r="T1352" t="s">
        <v>1</v>
      </c>
      <c r="U1352" t="s">
        <v>2490</v>
      </c>
      <c r="V1352" t="s">
        <v>27</v>
      </c>
      <c r="W1352" t="s">
        <v>2490</v>
      </c>
      <c r="X1352" t="s">
        <v>7</v>
      </c>
    </row>
    <row r="1353" spans="1:24" x14ac:dyDescent="0.25">
      <c r="A1353" s="361" t="s">
        <v>1510</v>
      </c>
      <c r="B1353" s="212">
        <v>529</v>
      </c>
      <c r="C1353" s="227">
        <v>1931</v>
      </c>
      <c r="D1353" s="228" t="s">
        <v>1</v>
      </c>
      <c r="E1353" s="228" t="s">
        <v>27</v>
      </c>
      <c r="F1353" s="229" t="s">
        <v>7</v>
      </c>
      <c r="H1353" t="str">
        <f t="shared" si="84"/>
        <v>1931</v>
      </c>
      <c r="I1353" s="36" t="s">
        <v>2490</v>
      </c>
      <c r="J1353" t="str">
        <f t="shared" si="85"/>
        <v>Masculino</v>
      </c>
      <c r="K1353" s="36" t="s">
        <v>2490</v>
      </c>
      <c r="L1353" t="str">
        <f t="shared" si="86"/>
        <v>Absoluto</v>
      </c>
      <c r="M1353" s="36" t="s">
        <v>2490</v>
      </c>
      <c r="N1353" t="str">
        <f t="shared" si="87"/>
        <v>NUNCHAKU</v>
      </c>
      <c r="R1353" t="s">
        <v>2460</v>
      </c>
      <c r="S1353" t="s">
        <v>2490</v>
      </c>
      <c r="T1353" t="s">
        <v>1</v>
      </c>
      <c r="U1353" t="s">
        <v>2490</v>
      </c>
      <c r="V1353" t="s">
        <v>27</v>
      </c>
      <c r="W1353" t="s">
        <v>2490</v>
      </c>
      <c r="X1353" t="s">
        <v>7</v>
      </c>
    </row>
    <row r="1354" spans="1:24" x14ac:dyDescent="0.25">
      <c r="A1354" s="361" t="s">
        <v>1511</v>
      </c>
      <c r="B1354" s="212">
        <v>529</v>
      </c>
      <c r="C1354" s="220">
        <v>1932</v>
      </c>
      <c r="D1354" s="228" t="s">
        <v>1</v>
      </c>
      <c r="E1354" s="228" t="s">
        <v>27</v>
      </c>
      <c r="F1354" s="229" t="s">
        <v>7</v>
      </c>
      <c r="H1354" t="str">
        <f t="shared" si="84"/>
        <v>1932</v>
      </c>
      <c r="I1354" s="36" t="s">
        <v>2490</v>
      </c>
      <c r="J1354" t="str">
        <f t="shared" si="85"/>
        <v>Masculino</v>
      </c>
      <c r="K1354" s="36" t="s">
        <v>2490</v>
      </c>
      <c r="L1354" t="str">
        <f t="shared" si="86"/>
        <v>Absoluto</v>
      </c>
      <c r="M1354" s="36" t="s">
        <v>2490</v>
      </c>
      <c r="N1354" t="str">
        <f t="shared" si="87"/>
        <v>NUNCHAKU</v>
      </c>
      <c r="R1354" t="s">
        <v>2461</v>
      </c>
      <c r="S1354" t="s">
        <v>2490</v>
      </c>
      <c r="T1354" t="s">
        <v>1</v>
      </c>
      <c r="U1354" t="s">
        <v>2490</v>
      </c>
      <c r="V1354" t="s">
        <v>27</v>
      </c>
      <c r="W1354" t="s">
        <v>2490</v>
      </c>
      <c r="X1354" t="s">
        <v>7</v>
      </c>
    </row>
    <row r="1355" spans="1:24" x14ac:dyDescent="0.25">
      <c r="A1355" s="361" t="s">
        <v>1512</v>
      </c>
      <c r="B1355" s="212">
        <v>529</v>
      </c>
      <c r="C1355" s="227">
        <v>1933</v>
      </c>
      <c r="D1355" s="228" t="s">
        <v>1</v>
      </c>
      <c r="E1355" s="228" t="s">
        <v>27</v>
      </c>
      <c r="F1355" s="229" t="s">
        <v>7</v>
      </c>
      <c r="H1355" t="str">
        <f t="shared" si="84"/>
        <v>1933</v>
      </c>
      <c r="I1355" s="36" t="s">
        <v>2490</v>
      </c>
      <c r="J1355" t="str">
        <f t="shared" si="85"/>
        <v>Masculino</v>
      </c>
      <c r="K1355" s="36" t="s">
        <v>2490</v>
      </c>
      <c r="L1355" t="str">
        <f t="shared" si="86"/>
        <v>Absoluto</v>
      </c>
      <c r="M1355" s="36" t="s">
        <v>2490</v>
      </c>
      <c r="N1355" t="str">
        <f t="shared" si="87"/>
        <v>NUNCHAKU</v>
      </c>
      <c r="R1355" t="s">
        <v>2462</v>
      </c>
      <c r="S1355" t="s">
        <v>2490</v>
      </c>
      <c r="T1355" t="s">
        <v>1</v>
      </c>
      <c r="U1355" t="s">
        <v>2490</v>
      </c>
      <c r="V1355" t="s">
        <v>27</v>
      </c>
      <c r="W1355" t="s">
        <v>2490</v>
      </c>
      <c r="X1355" t="s">
        <v>7</v>
      </c>
    </row>
    <row r="1356" spans="1:24" x14ac:dyDescent="0.25">
      <c r="A1356" s="361" t="s">
        <v>1513</v>
      </c>
      <c r="B1356" s="212">
        <v>529</v>
      </c>
      <c r="C1356" s="220">
        <v>1934</v>
      </c>
      <c r="D1356" s="228" t="s">
        <v>1</v>
      </c>
      <c r="E1356" s="228" t="s">
        <v>27</v>
      </c>
      <c r="F1356" s="229" t="s">
        <v>7</v>
      </c>
      <c r="H1356" t="str">
        <f t="shared" si="84"/>
        <v>1934</v>
      </c>
      <c r="I1356" s="36" t="s">
        <v>2490</v>
      </c>
      <c r="J1356" t="str">
        <f t="shared" si="85"/>
        <v>Masculino</v>
      </c>
      <c r="K1356" s="36" t="s">
        <v>2490</v>
      </c>
      <c r="L1356" t="str">
        <f t="shared" si="86"/>
        <v>Absoluto</v>
      </c>
      <c r="M1356" s="36" t="s">
        <v>2490</v>
      </c>
      <c r="N1356" t="str">
        <f t="shared" si="87"/>
        <v>NUNCHAKU</v>
      </c>
      <c r="R1356" t="s">
        <v>2463</v>
      </c>
      <c r="S1356" t="s">
        <v>2490</v>
      </c>
      <c r="T1356" t="s">
        <v>1</v>
      </c>
      <c r="U1356" t="s">
        <v>2490</v>
      </c>
      <c r="V1356" t="s">
        <v>27</v>
      </c>
      <c r="W1356" t="s">
        <v>2490</v>
      </c>
      <c r="X1356" t="s">
        <v>7</v>
      </c>
    </row>
    <row r="1357" spans="1:24" x14ac:dyDescent="0.25">
      <c r="A1357" s="361" t="s">
        <v>1514</v>
      </c>
      <c r="B1357" s="212">
        <v>529</v>
      </c>
      <c r="C1357" s="227">
        <v>1935</v>
      </c>
      <c r="D1357" s="228" t="s">
        <v>1</v>
      </c>
      <c r="E1357" s="228" t="s">
        <v>27</v>
      </c>
      <c r="F1357" s="229" t="s">
        <v>7</v>
      </c>
      <c r="H1357" t="str">
        <f t="shared" si="84"/>
        <v>1935</v>
      </c>
      <c r="I1357" s="36" t="s">
        <v>2490</v>
      </c>
      <c r="J1357" t="str">
        <f t="shared" si="85"/>
        <v>Masculino</v>
      </c>
      <c r="K1357" s="36" t="s">
        <v>2490</v>
      </c>
      <c r="L1357" t="str">
        <f t="shared" si="86"/>
        <v>Absoluto</v>
      </c>
      <c r="M1357" s="36" t="s">
        <v>2490</v>
      </c>
      <c r="N1357" t="str">
        <f t="shared" si="87"/>
        <v>NUNCHAKU</v>
      </c>
      <c r="R1357" t="s">
        <v>2464</v>
      </c>
      <c r="S1357" t="s">
        <v>2490</v>
      </c>
      <c r="T1357" t="s">
        <v>1</v>
      </c>
      <c r="U1357" t="s">
        <v>2490</v>
      </c>
      <c r="V1357" t="s">
        <v>27</v>
      </c>
      <c r="W1357" t="s">
        <v>2490</v>
      </c>
      <c r="X1357" t="s">
        <v>7</v>
      </c>
    </row>
    <row r="1358" spans="1:24" x14ac:dyDescent="0.25">
      <c r="A1358" s="361" t="s">
        <v>1515</v>
      </c>
      <c r="B1358" s="212">
        <v>529</v>
      </c>
      <c r="C1358" s="220">
        <v>1936</v>
      </c>
      <c r="D1358" s="228" t="s">
        <v>1</v>
      </c>
      <c r="E1358" s="228" t="s">
        <v>27</v>
      </c>
      <c r="F1358" s="229" t="s">
        <v>7</v>
      </c>
      <c r="H1358" t="str">
        <f t="shared" si="84"/>
        <v>1936</v>
      </c>
      <c r="I1358" s="36" t="s">
        <v>2490</v>
      </c>
      <c r="J1358" t="str">
        <f t="shared" si="85"/>
        <v>Masculino</v>
      </c>
      <c r="K1358" s="36" t="s">
        <v>2490</v>
      </c>
      <c r="L1358" t="str">
        <f t="shared" si="86"/>
        <v>Absoluto</v>
      </c>
      <c r="M1358" s="36" t="s">
        <v>2490</v>
      </c>
      <c r="N1358" t="str">
        <f t="shared" si="87"/>
        <v>NUNCHAKU</v>
      </c>
      <c r="R1358" t="s">
        <v>2465</v>
      </c>
      <c r="S1358" t="s">
        <v>2490</v>
      </c>
      <c r="T1358" t="s">
        <v>1</v>
      </c>
      <c r="U1358" t="s">
        <v>2490</v>
      </c>
      <c r="V1358" t="s">
        <v>27</v>
      </c>
      <c r="W1358" t="s">
        <v>2490</v>
      </c>
      <c r="X1358" t="s">
        <v>7</v>
      </c>
    </row>
    <row r="1359" spans="1:24" x14ac:dyDescent="0.25">
      <c r="A1359" s="361" t="s">
        <v>1516</v>
      </c>
      <c r="B1359" s="212">
        <v>529</v>
      </c>
      <c r="C1359" s="227">
        <v>1937</v>
      </c>
      <c r="D1359" s="228" t="s">
        <v>1</v>
      </c>
      <c r="E1359" s="228" t="s">
        <v>27</v>
      </c>
      <c r="F1359" s="229" t="s">
        <v>7</v>
      </c>
      <c r="H1359" t="str">
        <f t="shared" si="84"/>
        <v>1937</v>
      </c>
      <c r="I1359" s="36" t="s">
        <v>2490</v>
      </c>
      <c r="J1359" t="str">
        <f t="shared" si="85"/>
        <v>Masculino</v>
      </c>
      <c r="K1359" s="36" t="s">
        <v>2490</v>
      </c>
      <c r="L1359" t="str">
        <f t="shared" si="86"/>
        <v>Absoluto</v>
      </c>
      <c r="M1359" s="36" t="s">
        <v>2490</v>
      </c>
      <c r="N1359" t="str">
        <f t="shared" si="87"/>
        <v>NUNCHAKU</v>
      </c>
      <c r="R1359" t="s">
        <v>2466</v>
      </c>
      <c r="S1359" t="s">
        <v>2490</v>
      </c>
      <c r="T1359" t="s">
        <v>1</v>
      </c>
      <c r="U1359" t="s">
        <v>2490</v>
      </c>
      <c r="V1359" t="s">
        <v>27</v>
      </c>
      <c r="W1359" t="s">
        <v>2490</v>
      </c>
      <c r="X1359" t="s">
        <v>7</v>
      </c>
    </row>
    <row r="1360" spans="1:24" x14ac:dyDescent="0.25">
      <c r="A1360" s="361" t="s">
        <v>1517</v>
      </c>
      <c r="B1360" s="212">
        <v>529</v>
      </c>
      <c r="C1360" s="220">
        <v>1938</v>
      </c>
      <c r="D1360" s="228" t="s">
        <v>1</v>
      </c>
      <c r="E1360" s="228" t="s">
        <v>27</v>
      </c>
      <c r="F1360" s="229" t="s">
        <v>7</v>
      </c>
      <c r="H1360" t="str">
        <f t="shared" si="84"/>
        <v>1938</v>
      </c>
      <c r="I1360" s="36" t="s">
        <v>2490</v>
      </c>
      <c r="J1360" t="str">
        <f t="shared" si="85"/>
        <v>Masculino</v>
      </c>
      <c r="K1360" s="36" t="s">
        <v>2490</v>
      </c>
      <c r="L1360" t="str">
        <f t="shared" si="86"/>
        <v>Absoluto</v>
      </c>
      <c r="M1360" s="36" t="s">
        <v>2490</v>
      </c>
      <c r="N1360" t="str">
        <f t="shared" si="87"/>
        <v>NUNCHAKU</v>
      </c>
      <c r="R1360" t="s">
        <v>2467</v>
      </c>
      <c r="S1360" t="s">
        <v>2490</v>
      </c>
      <c r="T1360" t="s">
        <v>1</v>
      </c>
      <c r="U1360" t="s">
        <v>2490</v>
      </c>
      <c r="V1360" t="s">
        <v>27</v>
      </c>
      <c r="W1360" t="s">
        <v>2490</v>
      </c>
      <c r="X1360" t="s">
        <v>7</v>
      </c>
    </row>
    <row r="1361" spans="1:24" x14ac:dyDescent="0.25">
      <c r="A1361" s="361" t="s">
        <v>1518</v>
      </c>
      <c r="B1361" s="212">
        <v>529</v>
      </c>
      <c r="C1361" s="227">
        <v>1939</v>
      </c>
      <c r="D1361" s="228" t="s">
        <v>1</v>
      </c>
      <c r="E1361" s="228" t="s">
        <v>27</v>
      </c>
      <c r="F1361" s="229" t="s">
        <v>7</v>
      </c>
      <c r="H1361" t="str">
        <f t="shared" si="84"/>
        <v>1939</v>
      </c>
      <c r="I1361" s="36" t="s">
        <v>2490</v>
      </c>
      <c r="J1361" t="str">
        <f t="shared" si="85"/>
        <v>Masculino</v>
      </c>
      <c r="K1361" s="36" t="s">
        <v>2490</v>
      </c>
      <c r="L1361" t="str">
        <f t="shared" si="86"/>
        <v>Absoluto</v>
      </c>
      <c r="M1361" s="36" t="s">
        <v>2490</v>
      </c>
      <c r="N1361" t="str">
        <f t="shared" si="87"/>
        <v>NUNCHAKU</v>
      </c>
      <c r="R1361" t="s">
        <v>2468</v>
      </c>
      <c r="S1361" t="s">
        <v>2490</v>
      </c>
      <c r="T1361" t="s">
        <v>1</v>
      </c>
      <c r="U1361" t="s">
        <v>2490</v>
      </c>
      <c r="V1361" t="s">
        <v>27</v>
      </c>
      <c r="W1361" t="s">
        <v>2490</v>
      </c>
      <c r="X1361" t="s">
        <v>7</v>
      </c>
    </row>
    <row r="1362" spans="1:24" x14ac:dyDescent="0.25">
      <c r="A1362" s="361" t="s">
        <v>1519</v>
      </c>
      <c r="B1362" s="212">
        <v>529</v>
      </c>
      <c r="C1362" s="220">
        <v>1940</v>
      </c>
      <c r="D1362" s="228" t="s">
        <v>1</v>
      </c>
      <c r="E1362" s="228" t="s">
        <v>27</v>
      </c>
      <c r="F1362" s="229" t="s">
        <v>7</v>
      </c>
      <c r="H1362" t="str">
        <f t="shared" si="84"/>
        <v>1940</v>
      </c>
      <c r="I1362" s="36" t="s">
        <v>2490</v>
      </c>
      <c r="J1362" t="str">
        <f t="shared" si="85"/>
        <v>Masculino</v>
      </c>
      <c r="K1362" s="36" t="s">
        <v>2490</v>
      </c>
      <c r="L1362" t="str">
        <f t="shared" si="86"/>
        <v>Absoluto</v>
      </c>
      <c r="M1362" s="36" t="s">
        <v>2490</v>
      </c>
      <c r="N1362" t="str">
        <f t="shared" si="87"/>
        <v>NUNCHAKU</v>
      </c>
      <c r="R1362" t="s">
        <v>2469</v>
      </c>
      <c r="S1362" t="s">
        <v>2490</v>
      </c>
      <c r="T1362" t="s">
        <v>1</v>
      </c>
      <c r="U1362" t="s">
        <v>2490</v>
      </c>
      <c r="V1362" t="s">
        <v>27</v>
      </c>
      <c r="W1362" t="s">
        <v>2490</v>
      </c>
      <c r="X1362" t="s">
        <v>7</v>
      </c>
    </row>
    <row r="1363" spans="1:24" x14ac:dyDescent="0.25">
      <c r="A1363" s="361" t="s">
        <v>1520</v>
      </c>
      <c r="B1363" s="212">
        <v>529</v>
      </c>
      <c r="C1363" s="227">
        <v>1941</v>
      </c>
      <c r="D1363" s="228" t="s">
        <v>1</v>
      </c>
      <c r="E1363" s="228" t="s">
        <v>27</v>
      </c>
      <c r="F1363" s="229" t="s">
        <v>7</v>
      </c>
      <c r="H1363" t="str">
        <f t="shared" si="84"/>
        <v>1941</v>
      </c>
      <c r="I1363" s="36" t="s">
        <v>2490</v>
      </c>
      <c r="J1363" t="str">
        <f t="shared" si="85"/>
        <v>Masculino</v>
      </c>
      <c r="K1363" s="36" t="s">
        <v>2490</v>
      </c>
      <c r="L1363" t="str">
        <f t="shared" si="86"/>
        <v>Absoluto</v>
      </c>
      <c r="M1363" s="36" t="s">
        <v>2490</v>
      </c>
      <c r="N1363" t="str">
        <f t="shared" si="87"/>
        <v>NUNCHAKU</v>
      </c>
      <c r="R1363" t="s">
        <v>2470</v>
      </c>
      <c r="S1363" t="s">
        <v>2490</v>
      </c>
      <c r="T1363" t="s">
        <v>1</v>
      </c>
      <c r="U1363" t="s">
        <v>2490</v>
      </c>
      <c r="V1363" t="s">
        <v>27</v>
      </c>
      <c r="W1363" t="s">
        <v>2490</v>
      </c>
      <c r="X1363" t="s">
        <v>7</v>
      </c>
    </row>
    <row r="1364" spans="1:24" x14ac:dyDescent="0.25">
      <c r="A1364" s="361" t="s">
        <v>1521</v>
      </c>
      <c r="B1364" s="212">
        <v>529</v>
      </c>
      <c r="C1364" s="220">
        <v>1942</v>
      </c>
      <c r="D1364" s="228" t="s">
        <v>1</v>
      </c>
      <c r="E1364" s="228" t="s">
        <v>27</v>
      </c>
      <c r="F1364" s="229" t="s">
        <v>7</v>
      </c>
      <c r="H1364" t="str">
        <f t="shared" si="84"/>
        <v>1942</v>
      </c>
      <c r="I1364" s="36" t="s">
        <v>2490</v>
      </c>
      <c r="J1364" t="str">
        <f t="shared" si="85"/>
        <v>Masculino</v>
      </c>
      <c r="K1364" s="36" t="s">
        <v>2490</v>
      </c>
      <c r="L1364" t="str">
        <f t="shared" si="86"/>
        <v>Absoluto</v>
      </c>
      <c r="M1364" s="36" t="s">
        <v>2490</v>
      </c>
      <c r="N1364" t="str">
        <f t="shared" si="87"/>
        <v>NUNCHAKU</v>
      </c>
      <c r="R1364" t="s">
        <v>2471</v>
      </c>
      <c r="S1364" t="s">
        <v>2490</v>
      </c>
      <c r="T1364" t="s">
        <v>1</v>
      </c>
      <c r="U1364" t="s">
        <v>2490</v>
      </c>
      <c r="V1364" t="s">
        <v>27</v>
      </c>
      <c r="W1364" t="s">
        <v>2490</v>
      </c>
      <c r="X1364" t="s">
        <v>7</v>
      </c>
    </row>
    <row r="1365" spans="1:24" x14ac:dyDescent="0.25">
      <c r="A1365" s="361" t="s">
        <v>1522</v>
      </c>
      <c r="B1365" s="212">
        <v>529</v>
      </c>
      <c r="C1365" s="227">
        <v>1943</v>
      </c>
      <c r="D1365" s="228" t="s">
        <v>1</v>
      </c>
      <c r="E1365" s="228" t="s">
        <v>27</v>
      </c>
      <c r="F1365" s="229" t="s">
        <v>7</v>
      </c>
      <c r="H1365" t="str">
        <f t="shared" si="84"/>
        <v>1943</v>
      </c>
      <c r="I1365" s="36" t="s">
        <v>2490</v>
      </c>
      <c r="J1365" t="str">
        <f t="shared" si="85"/>
        <v>Masculino</v>
      </c>
      <c r="K1365" s="36" t="s">
        <v>2490</v>
      </c>
      <c r="L1365" t="str">
        <f t="shared" si="86"/>
        <v>Absoluto</v>
      </c>
      <c r="M1365" s="36" t="s">
        <v>2490</v>
      </c>
      <c r="N1365" t="str">
        <f t="shared" si="87"/>
        <v>NUNCHAKU</v>
      </c>
      <c r="R1365" t="s">
        <v>2472</v>
      </c>
      <c r="S1365" t="s">
        <v>2490</v>
      </c>
      <c r="T1365" t="s">
        <v>1</v>
      </c>
      <c r="U1365" t="s">
        <v>2490</v>
      </c>
      <c r="V1365" t="s">
        <v>27</v>
      </c>
      <c r="W1365" t="s">
        <v>2490</v>
      </c>
      <c r="X1365" t="s">
        <v>7</v>
      </c>
    </row>
    <row r="1366" spans="1:24" x14ac:dyDescent="0.25">
      <c r="A1366" s="361" t="s">
        <v>1523</v>
      </c>
      <c r="B1366" s="212">
        <v>529</v>
      </c>
      <c r="C1366" s="220">
        <v>1944</v>
      </c>
      <c r="D1366" s="228" t="s">
        <v>1</v>
      </c>
      <c r="E1366" s="228" t="s">
        <v>27</v>
      </c>
      <c r="F1366" s="229" t="s">
        <v>7</v>
      </c>
      <c r="H1366" t="str">
        <f t="shared" si="84"/>
        <v>1944</v>
      </c>
      <c r="I1366" s="36" t="s">
        <v>2490</v>
      </c>
      <c r="J1366" t="str">
        <f t="shared" si="85"/>
        <v>Masculino</v>
      </c>
      <c r="K1366" s="36" t="s">
        <v>2490</v>
      </c>
      <c r="L1366" t="str">
        <f t="shared" si="86"/>
        <v>Absoluto</v>
      </c>
      <c r="M1366" s="36" t="s">
        <v>2490</v>
      </c>
      <c r="N1366" t="str">
        <f t="shared" si="87"/>
        <v>NUNCHAKU</v>
      </c>
      <c r="R1366" t="s">
        <v>2473</v>
      </c>
      <c r="S1366" t="s">
        <v>2490</v>
      </c>
      <c r="T1366" t="s">
        <v>1</v>
      </c>
      <c r="U1366" t="s">
        <v>2490</v>
      </c>
      <c r="V1366" t="s">
        <v>27</v>
      </c>
      <c r="W1366" t="s">
        <v>2490</v>
      </c>
      <c r="X1366" t="s">
        <v>7</v>
      </c>
    </row>
    <row r="1367" spans="1:24" x14ac:dyDescent="0.25">
      <c r="A1367" s="361" t="s">
        <v>1524</v>
      </c>
      <c r="B1367" s="212">
        <v>529</v>
      </c>
      <c r="C1367" s="227">
        <v>1945</v>
      </c>
      <c r="D1367" s="228" t="s">
        <v>1</v>
      </c>
      <c r="E1367" s="228" t="s">
        <v>27</v>
      </c>
      <c r="F1367" s="229" t="s">
        <v>7</v>
      </c>
      <c r="H1367" t="str">
        <f t="shared" si="84"/>
        <v>1945</v>
      </c>
      <c r="I1367" s="36" t="s">
        <v>2490</v>
      </c>
      <c r="J1367" t="str">
        <f t="shared" si="85"/>
        <v>Masculino</v>
      </c>
      <c r="K1367" s="36" t="s">
        <v>2490</v>
      </c>
      <c r="L1367" t="str">
        <f t="shared" si="86"/>
        <v>Absoluto</v>
      </c>
      <c r="M1367" s="36" t="s">
        <v>2490</v>
      </c>
      <c r="N1367" t="str">
        <f t="shared" si="87"/>
        <v>NUNCHAKU</v>
      </c>
      <c r="R1367" t="s">
        <v>2474</v>
      </c>
      <c r="S1367" t="s">
        <v>2490</v>
      </c>
      <c r="T1367" t="s">
        <v>1</v>
      </c>
      <c r="U1367" t="s">
        <v>2490</v>
      </c>
      <c r="V1367" t="s">
        <v>27</v>
      </c>
      <c r="W1367" t="s">
        <v>2490</v>
      </c>
      <c r="X1367" t="s">
        <v>7</v>
      </c>
    </row>
    <row r="1368" spans="1:24" x14ac:dyDescent="0.25">
      <c r="A1368" s="361" t="s">
        <v>1525</v>
      </c>
      <c r="B1368" s="212">
        <v>529</v>
      </c>
      <c r="C1368" s="220">
        <v>1946</v>
      </c>
      <c r="D1368" s="228" t="s">
        <v>1</v>
      </c>
      <c r="E1368" s="228" t="s">
        <v>27</v>
      </c>
      <c r="F1368" s="229" t="s">
        <v>7</v>
      </c>
      <c r="H1368" t="str">
        <f t="shared" si="84"/>
        <v>1946</v>
      </c>
      <c r="I1368" s="36" t="s">
        <v>2490</v>
      </c>
      <c r="J1368" t="str">
        <f t="shared" si="85"/>
        <v>Masculino</v>
      </c>
      <c r="K1368" s="36" t="s">
        <v>2490</v>
      </c>
      <c r="L1368" t="str">
        <f t="shared" si="86"/>
        <v>Absoluto</v>
      </c>
      <c r="M1368" s="36" t="s">
        <v>2490</v>
      </c>
      <c r="N1368" t="str">
        <f t="shared" si="87"/>
        <v>NUNCHAKU</v>
      </c>
      <c r="R1368" t="s">
        <v>2475</v>
      </c>
      <c r="S1368" t="s">
        <v>2490</v>
      </c>
      <c r="T1368" t="s">
        <v>1</v>
      </c>
      <c r="U1368" t="s">
        <v>2490</v>
      </c>
      <c r="V1368" t="s">
        <v>27</v>
      </c>
      <c r="W1368" t="s">
        <v>2490</v>
      </c>
      <c r="X1368" t="s">
        <v>7</v>
      </c>
    </row>
    <row r="1369" spans="1:24" x14ac:dyDescent="0.25">
      <c r="A1369" s="361" t="s">
        <v>1526</v>
      </c>
      <c r="B1369" s="212">
        <v>529</v>
      </c>
      <c r="C1369" s="227">
        <v>1947</v>
      </c>
      <c r="D1369" s="228" t="s">
        <v>1</v>
      </c>
      <c r="E1369" s="228" t="s">
        <v>27</v>
      </c>
      <c r="F1369" s="229" t="s">
        <v>7</v>
      </c>
      <c r="H1369" t="str">
        <f t="shared" si="84"/>
        <v>1947</v>
      </c>
      <c r="I1369" s="36" t="s">
        <v>2490</v>
      </c>
      <c r="J1369" t="str">
        <f t="shared" si="85"/>
        <v>Masculino</v>
      </c>
      <c r="K1369" s="36" t="s">
        <v>2490</v>
      </c>
      <c r="L1369" t="str">
        <f t="shared" si="86"/>
        <v>Absoluto</v>
      </c>
      <c r="M1369" s="36" t="s">
        <v>2490</v>
      </c>
      <c r="N1369" t="str">
        <f t="shared" si="87"/>
        <v>NUNCHAKU</v>
      </c>
      <c r="R1369" t="s">
        <v>2476</v>
      </c>
      <c r="S1369" t="s">
        <v>2490</v>
      </c>
      <c r="T1369" t="s">
        <v>1</v>
      </c>
      <c r="U1369" t="s">
        <v>2490</v>
      </c>
      <c r="V1369" t="s">
        <v>27</v>
      </c>
      <c r="W1369" t="s">
        <v>2490</v>
      </c>
      <c r="X1369" t="s">
        <v>7</v>
      </c>
    </row>
    <row r="1370" spans="1:24" x14ac:dyDescent="0.25">
      <c r="A1370" s="361" t="s">
        <v>1527</v>
      </c>
      <c r="B1370" s="212">
        <v>529</v>
      </c>
      <c r="C1370" s="220">
        <v>1948</v>
      </c>
      <c r="D1370" s="228" t="s">
        <v>1</v>
      </c>
      <c r="E1370" s="228" t="s">
        <v>27</v>
      </c>
      <c r="F1370" s="229" t="s">
        <v>7</v>
      </c>
      <c r="H1370" t="str">
        <f t="shared" si="84"/>
        <v>1948</v>
      </c>
      <c r="I1370" s="36" t="s">
        <v>2490</v>
      </c>
      <c r="J1370" t="str">
        <f t="shared" si="85"/>
        <v>Masculino</v>
      </c>
      <c r="K1370" s="36" t="s">
        <v>2490</v>
      </c>
      <c r="L1370" t="str">
        <f t="shared" si="86"/>
        <v>Absoluto</v>
      </c>
      <c r="M1370" s="36" t="s">
        <v>2490</v>
      </c>
      <c r="N1370" t="str">
        <f t="shared" si="87"/>
        <v>NUNCHAKU</v>
      </c>
      <c r="R1370" t="s">
        <v>2477</v>
      </c>
      <c r="S1370" t="s">
        <v>2490</v>
      </c>
      <c r="T1370" t="s">
        <v>1</v>
      </c>
      <c r="U1370" t="s">
        <v>2490</v>
      </c>
      <c r="V1370" t="s">
        <v>27</v>
      </c>
      <c r="W1370" t="s">
        <v>2490</v>
      </c>
      <c r="X1370" t="s">
        <v>7</v>
      </c>
    </row>
    <row r="1371" spans="1:24" x14ac:dyDescent="0.25">
      <c r="A1371" s="361" t="s">
        <v>1528</v>
      </c>
      <c r="B1371" s="212">
        <v>529</v>
      </c>
      <c r="C1371" s="227">
        <v>1949</v>
      </c>
      <c r="D1371" s="228" t="s">
        <v>1</v>
      </c>
      <c r="E1371" s="228" t="s">
        <v>27</v>
      </c>
      <c r="F1371" s="229" t="s">
        <v>7</v>
      </c>
      <c r="H1371" t="str">
        <f t="shared" si="84"/>
        <v>1949</v>
      </c>
      <c r="I1371" s="36" t="s">
        <v>2490</v>
      </c>
      <c r="J1371" t="str">
        <f t="shared" si="85"/>
        <v>Masculino</v>
      </c>
      <c r="K1371" s="36" t="s">
        <v>2490</v>
      </c>
      <c r="L1371" t="str">
        <f t="shared" si="86"/>
        <v>Absoluto</v>
      </c>
      <c r="M1371" s="36" t="s">
        <v>2490</v>
      </c>
      <c r="N1371" t="str">
        <f t="shared" si="87"/>
        <v>NUNCHAKU</v>
      </c>
      <c r="R1371" t="s">
        <v>2478</v>
      </c>
      <c r="S1371" t="s">
        <v>2490</v>
      </c>
      <c r="T1371" t="s">
        <v>1</v>
      </c>
      <c r="U1371" t="s">
        <v>2490</v>
      </c>
      <c r="V1371" t="s">
        <v>27</v>
      </c>
      <c r="W1371" t="s">
        <v>2490</v>
      </c>
      <c r="X1371" t="s">
        <v>7</v>
      </c>
    </row>
    <row r="1372" spans="1:24" x14ac:dyDescent="0.25">
      <c r="A1372" s="361" t="s">
        <v>1529</v>
      </c>
      <c r="B1372" s="212">
        <v>529</v>
      </c>
      <c r="C1372" s="220">
        <v>1950</v>
      </c>
      <c r="D1372" s="228" t="s">
        <v>1</v>
      </c>
      <c r="E1372" s="228" t="s">
        <v>27</v>
      </c>
      <c r="F1372" s="229" t="s">
        <v>7</v>
      </c>
      <c r="H1372" t="str">
        <f t="shared" si="84"/>
        <v>1950</v>
      </c>
      <c r="I1372" s="36" t="s">
        <v>2490</v>
      </c>
      <c r="J1372" t="str">
        <f t="shared" si="85"/>
        <v>Masculino</v>
      </c>
      <c r="K1372" s="36" t="s">
        <v>2490</v>
      </c>
      <c r="L1372" t="str">
        <f t="shared" si="86"/>
        <v>Absoluto</v>
      </c>
      <c r="M1372" s="36" t="s">
        <v>2490</v>
      </c>
      <c r="N1372" t="str">
        <f t="shared" si="87"/>
        <v>NUNCHAKU</v>
      </c>
      <c r="R1372" t="s">
        <v>2479</v>
      </c>
      <c r="S1372" t="s">
        <v>2490</v>
      </c>
      <c r="T1372" t="s">
        <v>1</v>
      </c>
      <c r="U1372" t="s">
        <v>2490</v>
      </c>
      <c r="V1372" t="s">
        <v>27</v>
      </c>
      <c r="W1372" t="s">
        <v>2490</v>
      </c>
      <c r="X1372" t="s">
        <v>7</v>
      </c>
    </row>
    <row r="1373" spans="1:24" x14ac:dyDescent="0.25">
      <c r="A1373" s="361" t="s">
        <v>1530</v>
      </c>
      <c r="B1373" s="212">
        <v>529</v>
      </c>
      <c r="C1373" s="227">
        <v>1951</v>
      </c>
      <c r="D1373" s="228" t="s">
        <v>1</v>
      </c>
      <c r="E1373" s="228" t="s">
        <v>27</v>
      </c>
      <c r="F1373" s="229" t="s">
        <v>7</v>
      </c>
      <c r="H1373" t="str">
        <f t="shared" si="84"/>
        <v>1951</v>
      </c>
      <c r="I1373" s="36" t="s">
        <v>2490</v>
      </c>
      <c r="J1373" t="str">
        <f t="shared" si="85"/>
        <v>Masculino</v>
      </c>
      <c r="K1373" s="36" t="s">
        <v>2490</v>
      </c>
      <c r="L1373" t="str">
        <f t="shared" si="86"/>
        <v>Absoluto</v>
      </c>
      <c r="M1373" s="36" t="s">
        <v>2490</v>
      </c>
      <c r="N1373" t="str">
        <f t="shared" si="87"/>
        <v>NUNCHAKU</v>
      </c>
      <c r="R1373" t="s">
        <v>2480</v>
      </c>
      <c r="S1373" t="s">
        <v>2490</v>
      </c>
      <c r="T1373" t="s">
        <v>1</v>
      </c>
      <c r="U1373" t="s">
        <v>2490</v>
      </c>
      <c r="V1373" t="s">
        <v>27</v>
      </c>
      <c r="W1373" t="s">
        <v>2490</v>
      </c>
      <c r="X1373" t="s">
        <v>7</v>
      </c>
    </row>
    <row r="1374" spans="1:24" x14ac:dyDescent="0.25">
      <c r="A1374" s="361" t="s">
        <v>1531</v>
      </c>
      <c r="B1374" s="212">
        <v>529</v>
      </c>
      <c r="C1374" s="220">
        <v>1952</v>
      </c>
      <c r="D1374" s="228" t="s">
        <v>1</v>
      </c>
      <c r="E1374" s="228" t="s">
        <v>27</v>
      </c>
      <c r="F1374" s="229" t="s">
        <v>7</v>
      </c>
      <c r="H1374" t="str">
        <f t="shared" si="84"/>
        <v>1952</v>
      </c>
      <c r="I1374" s="36" t="s">
        <v>2490</v>
      </c>
      <c r="J1374" t="str">
        <f t="shared" si="85"/>
        <v>Masculino</v>
      </c>
      <c r="K1374" s="36" t="s">
        <v>2490</v>
      </c>
      <c r="L1374" t="str">
        <f t="shared" si="86"/>
        <v>Absoluto</v>
      </c>
      <c r="M1374" s="36" t="s">
        <v>2490</v>
      </c>
      <c r="N1374" t="str">
        <f t="shared" si="87"/>
        <v>NUNCHAKU</v>
      </c>
      <c r="R1374" t="s">
        <v>2481</v>
      </c>
      <c r="S1374" t="s">
        <v>2490</v>
      </c>
      <c r="T1374" t="s">
        <v>1</v>
      </c>
      <c r="U1374" t="s">
        <v>2490</v>
      </c>
      <c r="V1374" t="s">
        <v>27</v>
      </c>
      <c r="W1374" t="s">
        <v>2490</v>
      </c>
      <c r="X1374" t="s">
        <v>7</v>
      </c>
    </row>
    <row r="1375" spans="1:24" x14ac:dyDescent="0.25">
      <c r="A1375" s="361" t="s">
        <v>1532</v>
      </c>
      <c r="B1375" s="212">
        <v>529</v>
      </c>
      <c r="C1375" s="227">
        <v>1953</v>
      </c>
      <c r="D1375" s="228" t="s">
        <v>1</v>
      </c>
      <c r="E1375" s="228" t="s">
        <v>27</v>
      </c>
      <c r="F1375" s="229" t="s">
        <v>7</v>
      </c>
      <c r="H1375" t="str">
        <f t="shared" si="84"/>
        <v>1953</v>
      </c>
      <c r="I1375" s="36" t="s">
        <v>2490</v>
      </c>
      <c r="J1375" t="str">
        <f t="shared" si="85"/>
        <v>Masculino</v>
      </c>
      <c r="K1375" s="36" t="s">
        <v>2490</v>
      </c>
      <c r="L1375" t="str">
        <f t="shared" si="86"/>
        <v>Absoluto</v>
      </c>
      <c r="M1375" s="36" t="s">
        <v>2490</v>
      </c>
      <c r="N1375" t="str">
        <f t="shared" si="87"/>
        <v>NUNCHAKU</v>
      </c>
      <c r="R1375" t="s">
        <v>2482</v>
      </c>
      <c r="S1375" t="s">
        <v>2490</v>
      </c>
      <c r="T1375" t="s">
        <v>1</v>
      </c>
      <c r="U1375" t="s">
        <v>2490</v>
      </c>
      <c r="V1375" t="s">
        <v>27</v>
      </c>
      <c r="W1375" t="s">
        <v>2490</v>
      </c>
      <c r="X1375" t="s">
        <v>7</v>
      </c>
    </row>
    <row r="1376" spans="1:24" x14ac:dyDescent="0.25">
      <c r="A1376" s="361" t="s">
        <v>1533</v>
      </c>
      <c r="B1376" s="212">
        <v>529</v>
      </c>
      <c r="C1376" s="220">
        <v>1954</v>
      </c>
      <c r="D1376" s="228" t="s">
        <v>1</v>
      </c>
      <c r="E1376" s="228" t="s">
        <v>27</v>
      </c>
      <c r="F1376" s="229" t="s">
        <v>7</v>
      </c>
      <c r="H1376" t="str">
        <f t="shared" si="84"/>
        <v>1954</v>
      </c>
      <c r="I1376" s="36" t="s">
        <v>2490</v>
      </c>
      <c r="J1376" t="str">
        <f t="shared" si="85"/>
        <v>Masculino</v>
      </c>
      <c r="K1376" s="36" t="s">
        <v>2490</v>
      </c>
      <c r="L1376" t="str">
        <f t="shared" si="86"/>
        <v>Absoluto</v>
      </c>
      <c r="M1376" s="36" t="s">
        <v>2490</v>
      </c>
      <c r="N1376" t="str">
        <f t="shared" si="87"/>
        <v>NUNCHAKU</v>
      </c>
      <c r="R1376" t="s">
        <v>2483</v>
      </c>
      <c r="S1376" t="s">
        <v>2490</v>
      </c>
      <c r="T1376" t="s">
        <v>1</v>
      </c>
      <c r="U1376" t="s">
        <v>2490</v>
      </c>
      <c r="V1376" t="s">
        <v>27</v>
      </c>
      <c r="W1376" t="s">
        <v>2490</v>
      </c>
      <c r="X1376" t="s">
        <v>7</v>
      </c>
    </row>
    <row r="1377" spans="1:24" x14ac:dyDescent="0.25">
      <c r="A1377" s="361" t="s">
        <v>1534</v>
      </c>
      <c r="B1377" s="212">
        <v>529</v>
      </c>
      <c r="C1377" s="227">
        <v>1955</v>
      </c>
      <c r="D1377" s="228" t="s">
        <v>1</v>
      </c>
      <c r="E1377" s="228" t="s">
        <v>27</v>
      </c>
      <c r="F1377" s="229" t="s">
        <v>7</v>
      </c>
      <c r="H1377" t="str">
        <f t="shared" si="84"/>
        <v>1955</v>
      </c>
      <c r="I1377" s="36" t="s">
        <v>2490</v>
      </c>
      <c r="J1377" t="str">
        <f t="shared" si="85"/>
        <v>Masculino</v>
      </c>
      <c r="K1377" s="36" t="s">
        <v>2490</v>
      </c>
      <c r="L1377" t="str">
        <f t="shared" si="86"/>
        <v>Absoluto</v>
      </c>
      <c r="M1377" s="36" t="s">
        <v>2490</v>
      </c>
      <c r="N1377" t="str">
        <f t="shared" si="87"/>
        <v>NUNCHAKU</v>
      </c>
      <c r="R1377" t="s">
        <v>2484</v>
      </c>
      <c r="S1377" t="s">
        <v>2490</v>
      </c>
      <c r="T1377" t="s">
        <v>1</v>
      </c>
      <c r="U1377" t="s">
        <v>2490</v>
      </c>
      <c r="V1377" t="s">
        <v>27</v>
      </c>
      <c r="W1377" t="s">
        <v>2490</v>
      </c>
      <c r="X1377" t="s">
        <v>7</v>
      </c>
    </row>
    <row r="1378" spans="1:24" x14ac:dyDescent="0.25">
      <c r="A1378" s="361" t="s">
        <v>1535</v>
      </c>
      <c r="B1378" s="212">
        <v>529</v>
      </c>
      <c r="C1378" s="220">
        <v>1956</v>
      </c>
      <c r="D1378" s="228" t="s">
        <v>1</v>
      </c>
      <c r="E1378" s="228" t="s">
        <v>27</v>
      </c>
      <c r="F1378" s="229" t="s">
        <v>7</v>
      </c>
      <c r="H1378" t="str">
        <f t="shared" si="84"/>
        <v>1956</v>
      </c>
      <c r="I1378" s="36" t="s">
        <v>2490</v>
      </c>
      <c r="J1378" t="str">
        <f t="shared" si="85"/>
        <v>Masculino</v>
      </c>
      <c r="K1378" s="36" t="s">
        <v>2490</v>
      </c>
      <c r="L1378" t="str">
        <f t="shared" si="86"/>
        <v>Absoluto</v>
      </c>
      <c r="M1378" s="36" t="s">
        <v>2490</v>
      </c>
      <c r="N1378" t="str">
        <f t="shared" si="87"/>
        <v>NUNCHAKU</v>
      </c>
      <c r="R1378" t="s">
        <v>2485</v>
      </c>
      <c r="S1378" t="s">
        <v>2490</v>
      </c>
      <c r="T1378" t="s">
        <v>1</v>
      </c>
      <c r="U1378" t="s">
        <v>2490</v>
      </c>
      <c r="V1378" t="s">
        <v>27</v>
      </c>
      <c r="W1378" t="s">
        <v>2490</v>
      </c>
      <c r="X1378" t="s">
        <v>7</v>
      </c>
    </row>
    <row r="1379" spans="1:24" x14ac:dyDescent="0.25">
      <c r="A1379" s="361" t="s">
        <v>1536</v>
      </c>
      <c r="B1379" s="212">
        <v>529</v>
      </c>
      <c r="C1379" s="227">
        <v>1957</v>
      </c>
      <c r="D1379" s="228" t="s">
        <v>1</v>
      </c>
      <c r="E1379" s="228" t="s">
        <v>27</v>
      </c>
      <c r="F1379" s="229" t="s">
        <v>7</v>
      </c>
      <c r="H1379" t="str">
        <f t="shared" si="84"/>
        <v>1957</v>
      </c>
      <c r="I1379" s="36" t="s">
        <v>2490</v>
      </c>
      <c r="J1379" t="str">
        <f t="shared" si="85"/>
        <v>Masculino</v>
      </c>
      <c r="K1379" s="36" t="s">
        <v>2490</v>
      </c>
      <c r="L1379" t="str">
        <f t="shared" si="86"/>
        <v>Absoluto</v>
      </c>
      <c r="M1379" s="36" t="s">
        <v>2490</v>
      </c>
      <c r="N1379" t="str">
        <f t="shared" si="87"/>
        <v>NUNCHAKU</v>
      </c>
      <c r="R1379" t="s">
        <v>2486</v>
      </c>
      <c r="S1379" t="s">
        <v>2490</v>
      </c>
      <c r="T1379" t="s">
        <v>1</v>
      </c>
      <c r="U1379" t="s">
        <v>2490</v>
      </c>
      <c r="V1379" t="s">
        <v>27</v>
      </c>
      <c r="W1379" t="s">
        <v>2490</v>
      </c>
      <c r="X1379" t="s">
        <v>7</v>
      </c>
    </row>
    <row r="1380" spans="1:24" x14ac:dyDescent="0.25">
      <c r="A1380" s="361" t="s">
        <v>1537</v>
      </c>
      <c r="B1380" s="212">
        <v>529</v>
      </c>
      <c r="C1380" s="220">
        <v>1958</v>
      </c>
      <c r="D1380" s="228" t="s">
        <v>1</v>
      </c>
      <c r="E1380" s="228" t="s">
        <v>27</v>
      </c>
      <c r="F1380" s="229" t="s">
        <v>7</v>
      </c>
      <c r="H1380" t="str">
        <f t="shared" si="84"/>
        <v>1958</v>
      </c>
      <c r="I1380" s="36" t="s">
        <v>2490</v>
      </c>
      <c r="J1380" t="str">
        <f t="shared" si="85"/>
        <v>Masculino</v>
      </c>
      <c r="K1380" s="36" t="s">
        <v>2490</v>
      </c>
      <c r="L1380" t="str">
        <f t="shared" si="86"/>
        <v>Absoluto</v>
      </c>
      <c r="M1380" s="36" t="s">
        <v>2490</v>
      </c>
      <c r="N1380" t="str">
        <f t="shared" si="87"/>
        <v>NUNCHAKU</v>
      </c>
      <c r="R1380" t="s">
        <v>2487</v>
      </c>
      <c r="S1380" t="s">
        <v>2490</v>
      </c>
      <c r="T1380" t="s">
        <v>1</v>
      </c>
      <c r="U1380" t="s">
        <v>2490</v>
      </c>
      <c r="V1380" t="s">
        <v>27</v>
      </c>
      <c r="W1380" t="s">
        <v>2490</v>
      </c>
      <c r="X1380" t="s">
        <v>7</v>
      </c>
    </row>
    <row r="1381" spans="1:24" x14ac:dyDescent="0.25">
      <c r="A1381" s="361" t="s">
        <v>1538</v>
      </c>
      <c r="B1381" s="212">
        <v>529</v>
      </c>
      <c r="C1381" s="227">
        <v>1959</v>
      </c>
      <c r="D1381" s="228" t="s">
        <v>1</v>
      </c>
      <c r="E1381" s="228" t="s">
        <v>27</v>
      </c>
      <c r="F1381" s="229" t="s">
        <v>7</v>
      </c>
      <c r="H1381" t="str">
        <f t="shared" si="84"/>
        <v>1959</v>
      </c>
      <c r="I1381" s="36" t="s">
        <v>2490</v>
      </c>
      <c r="J1381" t="str">
        <f t="shared" si="85"/>
        <v>Masculino</v>
      </c>
      <c r="K1381" s="36" t="s">
        <v>2490</v>
      </c>
      <c r="L1381" t="str">
        <f t="shared" si="86"/>
        <v>Absoluto</v>
      </c>
      <c r="M1381" s="36" t="s">
        <v>2490</v>
      </c>
      <c r="N1381" t="str">
        <f t="shared" si="87"/>
        <v>NUNCHAKU</v>
      </c>
      <c r="R1381" t="s">
        <v>2488</v>
      </c>
      <c r="S1381" t="s">
        <v>2490</v>
      </c>
      <c r="T1381" t="s">
        <v>1</v>
      </c>
      <c r="U1381" t="s">
        <v>2490</v>
      </c>
      <c r="V1381" t="s">
        <v>27</v>
      </c>
      <c r="W1381" t="s">
        <v>2490</v>
      </c>
      <c r="X1381" t="s">
        <v>7</v>
      </c>
    </row>
    <row r="1382" spans="1:24" x14ac:dyDescent="0.25">
      <c r="A1382" s="361" t="s">
        <v>1495</v>
      </c>
      <c r="B1382" s="212">
        <v>529</v>
      </c>
      <c r="C1382" s="220">
        <v>1960</v>
      </c>
      <c r="D1382" s="228" t="s">
        <v>1</v>
      </c>
      <c r="E1382" s="228" t="s">
        <v>27</v>
      </c>
      <c r="F1382" s="229" t="s">
        <v>7</v>
      </c>
      <c r="H1382" t="str">
        <f t="shared" si="84"/>
        <v>1960</v>
      </c>
      <c r="I1382" s="36" t="s">
        <v>2490</v>
      </c>
      <c r="J1382" t="str">
        <f t="shared" si="85"/>
        <v>Masculino</v>
      </c>
      <c r="K1382" s="36" t="s">
        <v>2490</v>
      </c>
      <c r="L1382" t="str">
        <f t="shared" si="86"/>
        <v>Absoluto</v>
      </c>
      <c r="M1382" s="36" t="s">
        <v>2490</v>
      </c>
      <c r="N1382" t="str">
        <f t="shared" si="87"/>
        <v>NUNCHAKU</v>
      </c>
      <c r="R1382" t="s">
        <v>2489</v>
      </c>
      <c r="S1382" t="s">
        <v>2490</v>
      </c>
      <c r="T1382" t="s">
        <v>1</v>
      </c>
      <c r="U1382" t="s">
        <v>2490</v>
      </c>
      <c r="V1382" t="s">
        <v>27</v>
      </c>
      <c r="W1382" t="s">
        <v>2490</v>
      </c>
      <c r="X1382" t="s">
        <v>7</v>
      </c>
    </row>
    <row r="1383" spans="1:24" x14ac:dyDescent="0.25">
      <c r="A1383" s="361" t="s">
        <v>1496</v>
      </c>
      <c r="B1383" s="212">
        <v>529</v>
      </c>
      <c r="C1383" s="227">
        <v>1961</v>
      </c>
      <c r="D1383" s="228" t="s">
        <v>1</v>
      </c>
      <c r="E1383" s="228" t="s">
        <v>27</v>
      </c>
      <c r="F1383" s="229" t="s">
        <v>7</v>
      </c>
      <c r="H1383" t="str">
        <f t="shared" si="84"/>
        <v>1961</v>
      </c>
      <c r="I1383" s="36" t="s">
        <v>2490</v>
      </c>
      <c r="J1383" t="str">
        <f t="shared" si="85"/>
        <v>Masculino</v>
      </c>
      <c r="K1383" s="36" t="s">
        <v>2490</v>
      </c>
      <c r="L1383" t="str">
        <f t="shared" si="86"/>
        <v>Absoluto</v>
      </c>
      <c r="M1383" s="36" t="s">
        <v>2490</v>
      </c>
      <c r="N1383" t="str">
        <f t="shared" si="87"/>
        <v>NUNCHAKU</v>
      </c>
      <c r="R1383" t="s">
        <v>2444</v>
      </c>
      <c r="S1383" t="s">
        <v>2490</v>
      </c>
      <c r="T1383" t="s">
        <v>1</v>
      </c>
      <c r="U1383" t="s">
        <v>2490</v>
      </c>
      <c r="V1383" t="s">
        <v>27</v>
      </c>
      <c r="W1383" t="s">
        <v>2490</v>
      </c>
      <c r="X1383" t="s">
        <v>7</v>
      </c>
    </row>
    <row r="1384" spans="1:24" x14ac:dyDescent="0.25">
      <c r="A1384" s="361" t="s">
        <v>2521</v>
      </c>
      <c r="B1384" s="357">
        <v>540</v>
      </c>
      <c r="C1384" s="358">
        <v>2013</v>
      </c>
      <c r="D1384" s="359" t="s">
        <v>1</v>
      </c>
      <c r="E1384" s="359" t="s">
        <v>27</v>
      </c>
      <c r="F1384" s="360" t="s">
        <v>8</v>
      </c>
      <c r="H1384" t="str">
        <f t="shared" si="84"/>
        <v>2013</v>
      </c>
      <c r="I1384" s="36" t="s">
        <v>2490</v>
      </c>
      <c r="J1384" t="str">
        <f t="shared" si="85"/>
        <v>Masculino</v>
      </c>
      <c r="K1384" s="36" t="s">
        <v>2490</v>
      </c>
      <c r="L1384" t="str">
        <f t="shared" si="86"/>
        <v>Absoluto</v>
      </c>
      <c r="M1384" s="36" t="s">
        <v>2490</v>
      </c>
      <c r="N1384" t="str">
        <f t="shared" si="87"/>
        <v>TUNQUA</v>
      </c>
      <c r="R1384" t="s">
        <v>2402</v>
      </c>
      <c r="S1384" t="s">
        <v>2490</v>
      </c>
      <c r="T1384" t="s">
        <v>1</v>
      </c>
      <c r="U1384" t="s">
        <v>2490</v>
      </c>
      <c r="V1384" t="s">
        <v>27</v>
      </c>
      <c r="W1384" t="s">
        <v>2490</v>
      </c>
      <c r="X1384" t="s">
        <v>8</v>
      </c>
    </row>
    <row r="1385" spans="1:24" x14ac:dyDescent="0.25">
      <c r="A1385" s="361" t="s">
        <v>2565</v>
      </c>
      <c r="B1385" s="357">
        <v>540</v>
      </c>
      <c r="C1385" s="358">
        <v>2014</v>
      </c>
      <c r="D1385" s="359" t="s">
        <v>1</v>
      </c>
      <c r="E1385" s="359" t="s">
        <v>27</v>
      </c>
      <c r="F1385" s="360" t="s">
        <v>8</v>
      </c>
      <c r="H1385" t="str">
        <f t="shared" si="84"/>
        <v>2014</v>
      </c>
      <c r="I1385" s="36" t="s">
        <v>2490</v>
      </c>
      <c r="J1385" t="str">
        <f t="shared" si="85"/>
        <v>Masculino</v>
      </c>
      <c r="K1385" s="36" t="s">
        <v>2490</v>
      </c>
      <c r="L1385" t="str">
        <f t="shared" si="86"/>
        <v>Absoluto</v>
      </c>
      <c r="M1385" s="36" t="s">
        <v>2490</v>
      </c>
      <c r="N1385" t="str">
        <f t="shared" si="87"/>
        <v>TUNQUA</v>
      </c>
      <c r="R1385" t="s">
        <v>2399</v>
      </c>
      <c r="S1385" t="s">
        <v>2490</v>
      </c>
      <c r="T1385" t="s">
        <v>1</v>
      </c>
      <c r="U1385" t="s">
        <v>2490</v>
      </c>
      <c r="V1385" t="s">
        <v>27</v>
      </c>
      <c r="W1385" t="s">
        <v>2490</v>
      </c>
      <c r="X1385" t="s">
        <v>8</v>
      </c>
    </row>
    <row r="1386" spans="1:24" x14ac:dyDescent="0.25">
      <c r="A1386" s="362" t="s">
        <v>1541</v>
      </c>
      <c r="B1386" s="212">
        <v>541</v>
      </c>
      <c r="C1386" s="220">
        <v>2011</v>
      </c>
      <c r="D1386" s="216" t="s">
        <v>1</v>
      </c>
      <c r="E1386" s="216" t="s">
        <v>27</v>
      </c>
      <c r="F1386" s="217" t="s">
        <v>8</v>
      </c>
      <c r="H1386" t="str">
        <f t="shared" si="84"/>
        <v>2011</v>
      </c>
      <c r="I1386" s="36" t="s">
        <v>2490</v>
      </c>
      <c r="J1386" t="str">
        <f t="shared" si="85"/>
        <v>Masculino</v>
      </c>
      <c r="K1386" s="36" t="s">
        <v>2490</v>
      </c>
      <c r="L1386" t="str">
        <f t="shared" si="86"/>
        <v>Absoluto</v>
      </c>
      <c r="M1386" s="36" t="s">
        <v>2490</v>
      </c>
      <c r="N1386" t="str">
        <f t="shared" si="87"/>
        <v>TUNQUA</v>
      </c>
      <c r="R1386" t="s">
        <v>2404</v>
      </c>
      <c r="S1386" t="s">
        <v>2490</v>
      </c>
      <c r="T1386" t="s">
        <v>1</v>
      </c>
      <c r="U1386" t="s">
        <v>2490</v>
      </c>
      <c r="V1386" t="s">
        <v>27</v>
      </c>
      <c r="W1386" t="s">
        <v>2490</v>
      </c>
      <c r="X1386" t="s">
        <v>8</v>
      </c>
    </row>
    <row r="1387" spans="1:24" x14ac:dyDescent="0.25">
      <c r="A1387" s="211" t="s">
        <v>1542</v>
      </c>
      <c r="B1387" s="212">
        <v>541</v>
      </c>
      <c r="C1387" s="220">
        <v>2012</v>
      </c>
      <c r="D1387" s="216" t="s">
        <v>1</v>
      </c>
      <c r="E1387" s="216" t="s">
        <v>27</v>
      </c>
      <c r="F1387" s="217" t="s">
        <v>8</v>
      </c>
      <c r="H1387" t="str">
        <f t="shared" si="84"/>
        <v>2012</v>
      </c>
      <c r="I1387" s="36" t="s">
        <v>2490</v>
      </c>
      <c r="J1387" t="str">
        <f t="shared" si="85"/>
        <v>Masculino</v>
      </c>
      <c r="K1387" s="36" t="s">
        <v>2490</v>
      </c>
      <c r="L1387" t="str">
        <f t="shared" si="86"/>
        <v>Absoluto</v>
      </c>
      <c r="M1387" s="36" t="s">
        <v>2490</v>
      </c>
      <c r="N1387" t="str">
        <f t="shared" si="87"/>
        <v>TUNQUA</v>
      </c>
      <c r="R1387" t="s">
        <v>2401</v>
      </c>
      <c r="S1387" t="s">
        <v>2490</v>
      </c>
      <c r="T1387" t="s">
        <v>1</v>
      </c>
      <c r="U1387" t="s">
        <v>2490</v>
      </c>
      <c r="V1387" t="s">
        <v>27</v>
      </c>
      <c r="W1387" t="s">
        <v>2490</v>
      </c>
      <c r="X1387" t="s">
        <v>8</v>
      </c>
    </row>
    <row r="1388" spans="1:24" x14ac:dyDescent="0.25">
      <c r="A1388" s="211" t="s">
        <v>1539</v>
      </c>
      <c r="B1388" s="357">
        <v>542</v>
      </c>
      <c r="C1388" s="358">
        <v>2009</v>
      </c>
      <c r="D1388" s="359" t="s">
        <v>1</v>
      </c>
      <c r="E1388" s="359" t="s">
        <v>27</v>
      </c>
      <c r="F1388" s="360" t="s">
        <v>8</v>
      </c>
      <c r="H1388" t="str">
        <f t="shared" si="84"/>
        <v>2009</v>
      </c>
      <c r="I1388" s="36" t="s">
        <v>2490</v>
      </c>
      <c r="J1388" t="str">
        <f t="shared" si="85"/>
        <v>Masculino</v>
      </c>
      <c r="K1388" s="36" t="s">
        <v>2490</v>
      </c>
      <c r="L1388" t="str">
        <f t="shared" si="86"/>
        <v>Absoluto</v>
      </c>
      <c r="M1388" s="36" t="s">
        <v>2490</v>
      </c>
      <c r="N1388" t="str">
        <f t="shared" si="87"/>
        <v>TUNQUA</v>
      </c>
      <c r="R1388" t="s">
        <v>2406</v>
      </c>
      <c r="S1388" t="s">
        <v>2490</v>
      </c>
      <c r="T1388" t="s">
        <v>1</v>
      </c>
      <c r="U1388" t="s">
        <v>2490</v>
      </c>
      <c r="V1388" t="s">
        <v>27</v>
      </c>
      <c r="W1388" t="s">
        <v>2490</v>
      </c>
      <c r="X1388" t="s">
        <v>8</v>
      </c>
    </row>
    <row r="1389" spans="1:24" x14ac:dyDescent="0.25">
      <c r="A1389" s="211" t="s">
        <v>1540</v>
      </c>
      <c r="B1389" s="357">
        <v>542</v>
      </c>
      <c r="C1389" s="358">
        <v>2010</v>
      </c>
      <c r="D1389" s="359" t="s">
        <v>1</v>
      </c>
      <c r="E1389" s="359" t="s">
        <v>27</v>
      </c>
      <c r="F1389" s="360" t="s">
        <v>8</v>
      </c>
      <c r="H1389" t="str">
        <f t="shared" si="84"/>
        <v>2010</v>
      </c>
      <c r="I1389" s="36" t="s">
        <v>2490</v>
      </c>
      <c r="J1389" t="str">
        <f t="shared" si="85"/>
        <v>Masculino</v>
      </c>
      <c r="K1389" s="36" t="s">
        <v>2490</v>
      </c>
      <c r="L1389" t="str">
        <f t="shared" si="86"/>
        <v>Absoluto</v>
      </c>
      <c r="M1389" s="36" t="s">
        <v>2490</v>
      </c>
      <c r="N1389" t="str">
        <f t="shared" si="87"/>
        <v>TUNQUA</v>
      </c>
      <c r="R1389" t="s">
        <v>2403</v>
      </c>
      <c r="S1389" t="s">
        <v>2490</v>
      </c>
      <c r="T1389" t="s">
        <v>1</v>
      </c>
      <c r="U1389" t="s">
        <v>2490</v>
      </c>
      <c r="V1389" t="s">
        <v>27</v>
      </c>
      <c r="W1389" t="s">
        <v>2490</v>
      </c>
      <c r="X1389" t="s">
        <v>8</v>
      </c>
    </row>
    <row r="1390" spans="1:24" x14ac:dyDescent="0.25">
      <c r="A1390" s="211" t="s">
        <v>1552</v>
      </c>
      <c r="B1390" s="212">
        <v>543</v>
      </c>
      <c r="C1390" s="220">
        <v>1992</v>
      </c>
      <c r="D1390" s="216" t="s">
        <v>1</v>
      </c>
      <c r="E1390" s="216" t="s">
        <v>27</v>
      </c>
      <c r="F1390" s="217" t="s">
        <v>8</v>
      </c>
      <c r="H1390" t="str">
        <f t="shared" si="84"/>
        <v>1992</v>
      </c>
      <c r="I1390" s="36" t="s">
        <v>2490</v>
      </c>
      <c r="J1390" t="str">
        <f t="shared" si="85"/>
        <v>Masculino</v>
      </c>
      <c r="K1390" s="36" t="s">
        <v>2490</v>
      </c>
      <c r="L1390" t="str">
        <f t="shared" si="86"/>
        <v>Absoluto</v>
      </c>
      <c r="M1390" s="36" t="s">
        <v>2490</v>
      </c>
      <c r="N1390" t="str">
        <f t="shared" si="87"/>
        <v>TUNQUA</v>
      </c>
      <c r="R1390" t="s">
        <v>2408</v>
      </c>
      <c r="S1390" t="s">
        <v>2490</v>
      </c>
      <c r="T1390" t="s">
        <v>1</v>
      </c>
      <c r="U1390" t="s">
        <v>2490</v>
      </c>
      <c r="V1390" t="s">
        <v>27</v>
      </c>
      <c r="W1390" t="s">
        <v>2490</v>
      </c>
      <c r="X1390" t="s">
        <v>8</v>
      </c>
    </row>
    <row r="1391" spans="1:24" x14ac:dyDescent="0.25">
      <c r="A1391" s="211" t="s">
        <v>1553</v>
      </c>
      <c r="B1391" s="212">
        <v>543</v>
      </c>
      <c r="C1391" s="220">
        <v>1993</v>
      </c>
      <c r="D1391" s="216" t="s">
        <v>1</v>
      </c>
      <c r="E1391" s="216" t="s">
        <v>27</v>
      </c>
      <c r="F1391" s="217" t="s">
        <v>8</v>
      </c>
      <c r="H1391" t="str">
        <f t="shared" si="84"/>
        <v>1993</v>
      </c>
      <c r="I1391" s="36" t="s">
        <v>2490</v>
      </c>
      <c r="J1391" t="str">
        <f t="shared" si="85"/>
        <v>Masculino</v>
      </c>
      <c r="K1391" s="36" t="s">
        <v>2490</v>
      </c>
      <c r="L1391" t="str">
        <f t="shared" si="86"/>
        <v>Absoluto</v>
      </c>
      <c r="M1391" s="36" t="s">
        <v>2490</v>
      </c>
      <c r="N1391" t="str">
        <f t="shared" si="87"/>
        <v>TUNQUA</v>
      </c>
      <c r="R1391" t="s">
        <v>2409</v>
      </c>
      <c r="S1391" t="s">
        <v>2490</v>
      </c>
      <c r="T1391" t="s">
        <v>1</v>
      </c>
      <c r="U1391" t="s">
        <v>2490</v>
      </c>
      <c r="V1391" t="s">
        <v>27</v>
      </c>
      <c r="W1391" t="s">
        <v>2490</v>
      </c>
      <c r="X1391" t="s">
        <v>8</v>
      </c>
    </row>
    <row r="1392" spans="1:24" x14ac:dyDescent="0.25">
      <c r="A1392" s="211" t="s">
        <v>1554</v>
      </c>
      <c r="B1392" s="212">
        <v>543</v>
      </c>
      <c r="C1392" s="220">
        <v>1994</v>
      </c>
      <c r="D1392" s="216" t="s">
        <v>1</v>
      </c>
      <c r="E1392" s="216" t="s">
        <v>27</v>
      </c>
      <c r="F1392" s="217" t="s">
        <v>8</v>
      </c>
      <c r="H1392" t="str">
        <f t="shared" si="84"/>
        <v>1994</v>
      </c>
      <c r="I1392" s="36" t="s">
        <v>2490</v>
      </c>
      <c r="J1392" t="str">
        <f t="shared" si="85"/>
        <v>Masculino</v>
      </c>
      <c r="K1392" s="36" t="s">
        <v>2490</v>
      </c>
      <c r="L1392" t="str">
        <f t="shared" si="86"/>
        <v>Absoluto</v>
      </c>
      <c r="M1392" s="36" t="s">
        <v>2490</v>
      </c>
      <c r="N1392" t="str">
        <f t="shared" si="87"/>
        <v>TUNQUA</v>
      </c>
      <c r="R1392" t="s">
        <v>2410</v>
      </c>
      <c r="S1392" t="s">
        <v>2490</v>
      </c>
      <c r="T1392" t="s">
        <v>1</v>
      </c>
      <c r="U1392" t="s">
        <v>2490</v>
      </c>
      <c r="V1392" t="s">
        <v>27</v>
      </c>
      <c r="W1392" t="s">
        <v>2490</v>
      </c>
      <c r="X1392" t="s">
        <v>8</v>
      </c>
    </row>
    <row r="1393" spans="1:24" x14ac:dyDescent="0.25">
      <c r="A1393" s="211" t="s">
        <v>1555</v>
      </c>
      <c r="B1393" s="212">
        <v>543</v>
      </c>
      <c r="C1393" s="220">
        <v>1995</v>
      </c>
      <c r="D1393" s="216" t="s">
        <v>1</v>
      </c>
      <c r="E1393" s="216" t="s">
        <v>27</v>
      </c>
      <c r="F1393" s="217" t="s">
        <v>8</v>
      </c>
      <c r="H1393" t="str">
        <f t="shared" si="84"/>
        <v>1995</v>
      </c>
      <c r="I1393" s="36" t="s">
        <v>2490</v>
      </c>
      <c r="J1393" t="str">
        <f t="shared" si="85"/>
        <v>Masculino</v>
      </c>
      <c r="K1393" s="36" t="s">
        <v>2490</v>
      </c>
      <c r="L1393" t="str">
        <f t="shared" si="86"/>
        <v>Absoluto</v>
      </c>
      <c r="M1393" s="36" t="s">
        <v>2490</v>
      </c>
      <c r="N1393" t="str">
        <f t="shared" si="87"/>
        <v>TUNQUA</v>
      </c>
      <c r="R1393" t="s">
        <v>2411</v>
      </c>
      <c r="S1393" t="s">
        <v>2490</v>
      </c>
      <c r="T1393" t="s">
        <v>1</v>
      </c>
      <c r="U1393" t="s">
        <v>2490</v>
      </c>
      <c r="V1393" t="s">
        <v>27</v>
      </c>
      <c r="W1393" t="s">
        <v>2490</v>
      </c>
      <c r="X1393" t="s">
        <v>8</v>
      </c>
    </row>
    <row r="1394" spans="1:24" x14ac:dyDescent="0.25">
      <c r="A1394" s="211" t="s">
        <v>1556</v>
      </c>
      <c r="B1394" s="212">
        <v>543</v>
      </c>
      <c r="C1394" s="220">
        <v>1996</v>
      </c>
      <c r="D1394" s="216" t="s">
        <v>1</v>
      </c>
      <c r="E1394" s="216" t="s">
        <v>27</v>
      </c>
      <c r="F1394" s="217" t="s">
        <v>8</v>
      </c>
      <c r="H1394" t="str">
        <f t="shared" si="84"/>
        <v>1996</v>
      </c>
      <c r="I1394" s="36" t="s">
        <v>2490</v>
      </c>
      <c r="J1394" t="str">
        <f t="shared" si="85"/>
        <v>Masculino</v>
      </c>
      <c r="K1394" s="36" t="s">
        <v>2490</v>
      </c>
      <c r="L1394" t="str">
        <f t="shared" si="86"/>
        <v>Absoluto</v>
      </c>
      <c r="M1394" s="36" t="s">
        <v>2490</v>
      </c>
      <c r="N1394" t="str">
        <f t="shared" si="87"/>
        <v>TUNQUA</v>
      </c>
      <c r="R1394" t="s">
        <v>2412</v>
      </c>
      <c r="S1394" t="s">
        <v>2490</v>
      </c>
      <c r="T1394" t="s">
        <v>1</v>
      </c>
      <c r="U1394" t="s">
        <v>2490</v>
      </c>
      <c r="V1394" t="s">
        <v>27</v>
      </c>
      <c r="W1394" t="s">
        <v>2490</v>
      </c>
      <c r="X1394" t="s">
        <v>8</v>
      </c>
    </row>
    <row r="1395" spans="1:24" x14ac:dyDescent="0.25">
      <c r="A1395" s="211" t="s">
        <v>1557</v>
      </c>
      <c r="B1395" s="212">
        <v>543</v>
      </c>
      <c r="C1395" s="220">
        <v>1997</v>
      </c>
      <c r="D1395" s="216" t="s">
        <v>1</v>
      </c>
      <c r="E1395" s="216" t="s">
        <v>27</v>
      </c>
      <c r="F1395" s="217" t="s">
        <v>8</v>
      </c>
      <c r="H1395" t="str">
        <f t="shared" si="84"/>
        <v>1997</v>
      </c>
      <c r="I1395" s="36" t="s">
        <v>2490</v>
      </c>
      <c r="J1395" t="str">
        <f t="shared" si="85"/>
        <v>Masculino</v>
      </c>
      <c r="K1395" s="36" t="s">
        <v>2490</v>
      </c>
      <c r="L1395" t="str">
        <f t="shared" si="86"/>
        <v>Absoluto</v>
      </c>
      <c r="M1395" s="36" t="s">
        <v>2490</v>
      </c>
      <c r="N1395" t="str">
        <f t="shared" si="87"/>
        <v>TUNQUA</v>
      </c>
      <c r="R1395" t="s">
        <v>2413</v>
      </c>
      <c r="S1395" t="s">
        <v>2490</v>
      </c>
      <c r="T1395" t="s">
        <v>1</v>
      </c>
      <c r="U1395" t="s">
        <v>2490</v>
      </c>
      <c r="V1395" t="s">
        <v>27</v>
      </c>
      <c r="W1395" t="s">
        <v>2490</v>
      </c>
      <c r="X1395" t="s">
        <v>8</v>
      </c>
    </row>
    <row r="1396" spans="1:24" x14ac:dyDescent="0.25">
      <c r="A1396" s="211" t="s">
        <v>1558</v>
      </c>
      <c r="B1396" s="212">
        <v>543</v>
      </c>
      <c r="C1396" s="220">
        <v>1998</v>
      </c>
      <c r="D1396" s="216" t="s">
        <v>1</v>
      </c>
      <c r="E1396" s="216" t="s">
        <v>27</v>
      </c>
      <c r="F1396" s="217" t="s">
        <v>8</v>
      </c>
      <c r="H1396" t="str">
        <f t="shared" si="84"/>
        <v>1998</v>
      </c>
      <c r="I1396" s="36" t="s">
        <v>2490</v>
      </c>
      <c r="J1396" t="str">
        <f t="shared" si="85"/>
        <v>Masculino</v>
      </c>
      <c r="K1396" s="36" t="s">
        <v>2490</v>
      </c>
      <c r="L1396" t="str">
        <f t="shared" si="86"/>
        <v>Absoluto</v>
      </c>
      <c r="M1396" s="36" t="s">
        <v>2490</v>
      </c>
      <c r="N1396" t="str">
        <f t="shared" si="87"/>
        <v>TUNQUA</v>
      </c>
      <c r="R1396" t="s">
        <v>2414</v>
      </c>
      <c r="S1396" t="s">
        <v>2490</v>
      </c>
      <c r="T1396" t="s">
        <v>1</v>
      </c>
      <c r="U1396" t="s">
        <v>2490</v>
      </c>
      <c r="V1396" t="s">
        <v>27</v>
      </c>
      <c r="W1396" t="s">
        <v>2490</v>
      </c>
      <c r="X1396" t="s">
        <v>8</v>
      </c>
    </row>
    <row r="1397" spans="1:24" x14ac:dyDescent="0.25">
      <c r="A1397" s="211" t="s">
        <v>1559</v>
      </c>
      <c r="B1397" s="212">
        <v>543</v>
      </c>
      <c r="C1397" s="220">
        <v>1999</v>
      </c>
      <c r="D1397" s="216" t="s">
        <v>1</v>
      </c>
      <c r="E1397" s="216" t="s">
        <v>27</v>
      </c>
      <c r="F1397" s="217" t="s">
        <v>8</v>
      </c>
      <c r="H1397" t="str">
        <f t="shared" si="84"/>
        <v>1999</v>
      </c>
      <c r="I1397" s="36" t="s">
        <v>2490</v>
      </c>
      <c r="J1397" t="str">
        <f t="shared" si="85"/>
        <v>Masculino</v>
      </c>
      <c r="K1397" s="36" t="s">
        <v>2490</v>
      </c>
      <c r="L1397" t="str">
        <f t="shared" si="86"/>
        <v>Absoluto</v>
      </c>
      <c r="M1397" s="36" t="s">
        <v>2490</v>
      </c>
      <c r="N1397" t="str">
        <f t="shared" si="87"/>
        <v>TUNQUA</v>
      </c>
      <c r="R1397" t="s">
        <v>2415</v>
      </c>
      <c r="S1397" t="s">
        <v>2490</v>
      </c>
      <c r="T1397" t="s">
        <v>1</v>
      </c>
      <c r="U1397" t="s">
        <v>2490</v>
      </c>
      <c r="V1397" t="s">
        <v>27</v>
      </c>
      <c r="W1397" t="s">
        <v>2490</v>
      </c>
      <c r="X1397" t="s">
        <v>8</v>
      </c>
    </row>
    <row r="1398" spans="1:24" x14ac:dyDescent="0.25">
      <c r="A1398" s="211" t="s">
        <v>1560</v>
      </c>
      <c r="B1398" s="212">
        <v>543</v>
      </c>
      <c r="C1398" s="220">
        <v>2000</v>
      </c>
      <c r="D1398" s="216" t="s">
        <v>1</v>
      </c>
      <c r="E1398" s="216" t="s">
        <v>27</v>
      </c>
      <c r="F1398" s="217" t="s">
        <v>8</v>
      </c>
      <c r="H1398" t="str">
        <f t="shared" si="84"/>
        <v>2000</v>
      </c>
      <c r="I1398" s="36" t="s">
        <v>2490</v>
      </c>
      <c r="J1398" t="str">
        <f t="shared" si="85"/>
        <v>Masculino</v>
      </c>
      <c r="K1398" s="36" t="s">
        <v>2490</v>
      </c>
      <c r="L1398" t="str">
        <f t="shared" si="86"/>
        <v>Absoluto</v>
      </c>
      <c r="M1398" s="36" t="s">
        <v>2490</v>
      </c>
      <c r="N1398" t="str">
        <f t="shared" si="87"/>
        <v>TUNQUA</v>
      </c>
      <c r="R1398" t="s">
        <v>2416</v>
      </c>
      <c r="S1398" t="s">
        <v>2490</v>
      </c>
      <c r="T1398" t="s">
        <v>1</v>
      </c>
      <c r="U1398" t="s">
        <v>2490</v>
      </c>
      <c r="V1398" t="s">
        <v>27</v>
      </c>
      <c r="W1398" t="s">
        <v>2490</v>
      </c>
      <c r="X1398" t="s">
        <v>8</v>
      </c>
    </row>
    <row r="1399" spans="1:24" x14ac:dyDescent="0.25">
      <c r="A1399" s="211" t="s">
        <v>1561</v>
      </c>
      <c r="B1399" s="212">
        <v>543</v>
      </c>
      <c r="C1399" s="220">
        <v>2001</v>
      </c>
      <c r="D1399" s="216" t="s">
        <v>1</v>
      </c>
      <c r="E1399" s="216" t="s">
        <v>27</v>
      </c>
      <c r="F1399" s="217" t="s">
        <v>8</v>
      </c>
      <c r="H1399" t="str">
        <f t="shared" si="84"/>
        <v>2001</v>
      </c>
      <c r="I1399" s="36" t="s">
        <v>2490</v>
      </c>
      <c r="J1399" t="str">
        <f t="shared" si="85"/>
        <v>Masculino</v>
      </c>
      <c r="K1399" s="36" t="s">
        <v>2490</v>
      </c>
      <c r="L1399" t="str">
        <f t="shared" si="86"/>
        <v>Absoluto</v>
      </c>
      <c r="M1399" s="36" t="s">
        <v>2490</v>
      </c>
      <c r="N1399" t="str">
        <f t="shared" si="87"/>
        <v>TUNQUA</v>
      </c>
      <c r="R1399" t="s">
        <v>2417</v>
      </c>
      <c r="S1399" t="s">
        <v>2490</v>
      </c>
      <c r="T1399" t="s">
        <v>1</v>
      </c>
      <c r="U1399" t="s">
        <v>2490</v>
      </c>
      <c r="V1399" t="s">
        <v>27</v>
      </c>
      <c r="W1399" t="s">
        <v>2490</v>
      </c>
      <c r="X1399" t="s">
        <v>8</v>
      </c>
    </row>
    <row r="1400" spans="1:24" x14ac:dyDescent="0.25">
      <c r="A1400" s="211" t="s">
        <v>1562</v>
      </c>
      <c r="B1400" s="212">
        <v>543</v>
      </c>
      <c r="C1400" s="220">
        <v>2002</v>
      </c>
      <c r="D1400" s="216" t="s">
        <v>1</v>
      </c>
      <c r="E1400" s="216" t="s">
        <v>27</v>
      </c>
      <c r="F1400" s="217" t="s">
        <v>8</v>
      </c>
      <c r="H1400" t="str">
        <f t="shared" si="84"/>
        <v>2002</v>
      </c>
      <c r="I1400" s="36" t="s">
        <v>2490</v>
      </c>
      <c r="J1400" t="str">
        <f t="shared" si="85"/>
        <v>Masculino</v>
      </c>
      <c r="K1400" s="36" t="s">
        <v>2490</v>
      </c>
      <c r="L1400" t="str">
        <f t="shared" si="86"/>
        <v>Absoluto</v>
      </c>
      <c r="M1400" s="36" t="s">
        <v>2490</v>
      </c>
      <c r="N1400" t="str">
        <f t="shared" si="87"/>
        <v>TUNQUA</v>
      </c>
      <c r="R1400" t="s">
        <v>2418</v>
      </c>
      <c r="S1400" t="s">
        <v>2490</v>
      </c>
      <c r="T1400" t="s">
        <v>1</v>
      </c>
      <c r="U1400" t="s">
        <v>2490</v>
      </c>
      <c r="V1400" t="s">
        <v>27</v>
      </c>
      <c r="W1400" t="s">
        <v>2490</v>
      </c>
      <c r="X1400" t="s">
        <v>8</v>
      </c>
    </row>
    <row r="1401" spans="1:24" x14ac:dyDescent="0.25">
      <c r="A1401" s="211" t="s">
        <v>1563</v>
      </c>
      <c r="B1401" s="212">
        <v>543</v>
      </c>
      <c r="C1401" s="220">
        <v>2003</v>
      </c>
      <c r="D1401" s="216" t="s">
        <v>1</v>
      </c>
      <c r="E1401" s="216" t="s">
        <v>27</v>
      </c>
      <c r="F1401" s="217" t="s">
        <v>8</v>
      </c>
      <c r="H1401" t="str">
        <f t="shared" si="84"/>
        <v>2003</v>
      </c>
      <c r="I1401" s="36" t="s">
        <v>2490</v>
      </c>
      <c r="J1401" t="str">
        <f t="shared" si="85"/>
        <v>Masculino</v>
      </c>
      <c r="K1401" s="36" t="s">
        <v>2490</v>
      </c>
      <c r="L1401" t="str">
        <f t="shared" si="86"/>
        <v>Absoluto</v>
      </c>
      <c r="M1401" s="36" t="s">
        <v>2490</v>
      </c>
      <c r="N1401" t="str">
        <f t="shared" si="87"/>
        <v>TUNQUA</v>
      </c>
      <c r="R1401" t="s">
        <v>2419</v>
      </c>
      <c r="S1401" t="s">
        <v>2490</v>
      </c>
      <c r="T1401" t="s">
        <v>1</v>
      </c>
      <c r="U1401" t="s">
        <v>2490</v>
      </c>
      <c r="V1401" t="s">
        <v>27</v>
      </c>
      <c r="W1401" t="s">
        <v>2490</v>
      </c>
      <c r="X1401" t="s">
        <v>8</v>
      </c>
    </row>
    <row r="1402" spans="1:24" x14ac:dyDescent="0.25">
      <c r="A1402" s="211" t="s">
        <v>1564</v>
      </c>
      <c r="B1402" s="212">
        <v>543</v>
      </c>
      <c r="C1402" s="220">
        <v>2004</v>
      </c>
      <c r="D1402" s="216" t="s">
        <v>1</v>
      </c>
      <c r="E1402" s="216" t="s">
        <v>27</v>
      </c>
      <c r="F1402" s="217" t="s">
        <v>8</v>
      </c>
      <c r="H1402" t="str">
        <f t="shared" si="84"/>
        <v>2004</v>
      </c>
      <c r="I1402" s="36" t="s">
        <v>2490</v>
      </c>
      <c r="J1402" t="str">
        <f t="shared" si="85"/>
        <v>Masculino</v>
      </c>
      <c r="K1402" s="36" t="s">
        <v>2490</v>
      </c>
      <c r="L1402" t="str">
        <f t="shared" si="86"/>
        <v>Absoluto</v>
      </c>
      <c r="M1402" s="36" t="s">
        <v>2490</v>
      </c>
      <c r="N1402" t="str">
        <f t="shared" si="87"/>
        <v>TUNQUA</v>
      </c>
      <c r="R1402" t="s">
        <v>2420</v>
      </c>
      <c r="S1402" t="s">
        <v>2490</v>
      </c>
      <c r="T1402" t="s">
        <v>1</v>
      </c>
      <c r="U1402" t="s">
        <v>2490</v>
      </c>
      <c r="V1402" t="s">
        <v>27</v>
      </c>
      <c r="W1402" t="s">
        <v>2490</v>
      </c>
      <c r="X1402" t="s">
        <v>8</v>
      </c>
    </row>
    <row r="1403" spans="1:24" x14ac:dyDescent="0.25">
      <c r="A1403" s="211" t="s">
        <v>1565</v>
      </c>
      <c r="B1403" s="212">
        <v>543</v>
      </c>
      <c r="C1403" s="220">
        <v>2005</v>
      </c>
      <c r="D1403" s="216" t="s">
        <v>1</v>
      </c>
      <c r="E1403" s="216" t="s">
        <v>27</v>
      </c>
      <c r="F1403" s="217" t="s">
        <v>8</v>
      </c>
      <c r="H1403" t="str">
        <f t="shared" si="84"/>
        <v>2005</v>
      </c>
      <c r="I1403" s="36" t="s">
        <v>2490</v>
      </c>
      <c r="J1403" t="str">
        <f t="shared" si="85"/>
        <v>Masculino</v>
      </c>
      <c r="K1403" s="36" t="s">
        <v>2490</v>
      </c>
      <c r="L1403" t="str">
        <f t="shared" si="86"/>
        <v>Absoluto</v>
      </c>
      <c r="M1403" s="36" t="s">
        <v>2490</v>
      </c>
      <c r="N1403" t="str">
        <f t="shared" si="87"/>
        <v>TUNQUA</v>
      </c>
      <c r="R1403" t="s">
        <v>2421</v>
      </c>
      <c r="S1403" t="s">
        <v>2490</v>
      </c>
      <c r="T1403" t="s">
        <v>1</v>
      </c>
      <c r="U1403" t="s">
        <v>2490</v>
      </c>
      <c r="V1403" t="s">
        <v>27</v>
      </c>
      <c r="W1403" t="s">
        <v>2490</v>
      </c>
      <c r="X1403" t="s">
        <v>8</v>
      </c>
    </row>
    <row r="1404" spans="1:24" x14ac:dyDescent="0.25">
      <c r="A1404" s="211" t="s">
        <v>1566</v>
      </c>
      <c r="B1404" s="212">
        <v>543</v>
      </c>
      <c r="C1404" s="220">
        <v>2006</v>
      </c>
      <c r="D1404" s="216" t="s">
        <v>1</v>
      </c>
      <c r="E1404" s="216" t="s">
        <v>27</v>
      </c>
      <c r="F1404" s="217" t="s">
        <v>8</v>
      </c>
      <c r="H1404" t="str">
        <f t="shared" si="84"/>
        <v>2006</v>
      </c>
      <c r="I1404" s="36" t="s">
        <v>2490</v>
      </c>
      <c r="J1404" t="str">
        <f t="shared" si="85"/>
        <v>Masculino</v>
      </c>
      <c r="K1404" s="36" t="s">
        <v>2490</v>
      </c>
      <c r="L1404" t="str">
        <f t="shared" si="86"/>
        <v>Absoluto</v>
      </c>
      <c r="M1404" s="36" t="s">
        <v>2490</v>
      </c>
      <c r="N1404" t="str">
        <f t="shared" si="87"/>
        <v>TUNQUA</v>
      </c>
      <c r="R1404" t="s">
        <v>2422</v>
      </c>
      <c r="S1404" t="s">
        <v>2490</v>
      </c>
      <c r="T1404" t="s">
        <v>1</v>
      </c>
      <c r="U1404" t="s">
        <v>2490</v>
      </c>
      <c r="V1404" t="s">
        <v>27</v>
      </c>
      <c r="W1404" t="s">
        <v>2490</v>
      </c>
      <c r="X1404" t="s">
        <v>8</v>
      </c>
    </row>
    <row r="1405" spans="1:24" x14ac:dyDescent="0.25">
      <c r="A1405" s="211" t="s">
        <v>1543</v>
      </c>
      <c r="B1405" s="212">
        <v>543</v>
      </c>
      <c r="C1405" s="220">
        <v>2007</v>
      </c>
      <c r="D1405" s="216" t="s">
        <v>1</v>
      </c>
      <c r="E1405" s="216" t="s">
        <v>27</v>
      </c>
      <c r="F1405" s="217" t="s">
        <v>8</v>
      </c>
      <c r="H1405" t="str">
        <f t="shared" si="84"/>
        <v>2007</v>
      </c>
      <c r="I1405" s="36" t="s">
        <v>2490</v>
      </c>
      <c r="J1405" t="str">
        <f t="shared" si="85"/>
        <v>Masculino</v>
      </c>
      <c r="K1405" s="36" t="s">
        <v>2490</v>
      </c>
      <c r="L1405" t="str">
        <f t="shared" si="86"/>
        <v>Absoluto</v>
      </c>
      <c r="M1405" s="36" t="s">
        <v>2490</v>
      </c>
      <c r="N1405" t="str">
        <f t="shared" si="87"/>
        <v>TUNQUA</v>
      </c>
      <c r="R1405" t="s">
        <v>2423</v>
      </c>
      <c r="S1405" t="s">
        <v>2490</v>
      </c>
      <c r="T1405" t="s">
        <v>1</v>
      </c>
      <c r="U1405" t="s">
        <v>2490</v>
      </c>
      <c r="V1405" t="s">
        <v>27</v>
      </c>
      <c r="W1405" t="s">
        <v>2490</v>
      </c>
      <c r="X1405" t="s">
        <v>8</v>
      </c>
    </row>
    <row r="1406" spans="1:24" x14ac:dyDescent="0.25">
      <c r="A1406" s="211" t="s">
        <v>1544</v>
      </c>
      <c r="B1406" s="212">
        <v>543</v>
      </c>
      <c r="C1406" s="220">
        <v>2008</v>
      </c>
      <c r="D1406" s="216" t="s">
        <v>1</v>
      </c>
      <c r="E1406" s="216" t="s">
        <v>27</v>
      </c>
      <c r="F1406" s="217" t="s">
        <v>8</v>
      </c>
      <c r="H1406" t="str">
        <f t="shared" si="84"/>
        <v>2008</v>
      </c>
      <c r="I1406" s="36" t="s">
        <v>2490</v>
      </c>
      <c r="J1406" t="str">
        <f t="shared" si="85"/>
        <v>Masculino</v>
      </c>
      <c r="K1406" s="36" t="s">
        <v>2490</v>
      </c>
      <c r="L1406" t="str">
        <f t="shared" si="86"/>
        <v>Absoluto</v>
      </c>
      <c r="M1406" s="36" t="s">
        <v>2490</v>
      </c>
      <c r="N1406" t="str">
        <f t="shared" si="87"/>
        <v>TUNQUA</v>
      </c>
      <c r="R1406" t="s">
        <v>2405</v>
      </c>
      <c r="S1406" t="s">
        <v>2490</v>
      </c>
      <c r="T1406" t="s">
        <v>1</v>
      </c>
      <c r="U1406" t="s">
        <v>2490</v>
      </c>
      <c r="V1406" t="s">
        <v>27</v>
      </c>
      <c r="W1406" t="s">
        <v>2490</v>
      </c>
      <c r="X1406" t="s">
        <v>8</v>
      </c>
    </row>
    <row r="1407" spans="1:24" x14ac:dyDescent="0.25">
      <c r="A1407" s="211" t="s">
        <v>1579</v>
      </c>
      <c r="B1407" s="233">
        <v>544</v>
      </c>
      <c r="C1407" s="234">
        <v>1982</v>
      </c>
      <c r="D1407" s="235" t="s">
        <v>1</v>
      </c>
      <c r="E1407" s="235" t="s">
        <v>27</v>
      </c>
      <c r="F1407" s="236" t="s">
        <v>8</v>
      </c>
      <c r="H1407" t="str">
        <f t="shared" si="84"/>
        <v>1982</v>
      </c>
      <c r="I1407" s="36" t="s">
        <v>2490</v>
      </c>
      <c r="J1407" t="str">
        <f t="shared" si="85"/>
        <v>Masculino</v>
      </c>
      <c r="K1407" s="36" t="s">
        <v>2490</v>
      </c>
      <c r="L1407" t="str">
        <f t="shared" si="86"/>
        <v>Absoluto</v>
      </c>
      <c r="M1407" s="36" t="s">
        <v>2490</v>
      </c>
      <c r="N1407" t="str">
        <f t="shared" si="87"/>
        <v>TUNQUA</v>
      </c>
      <c r="R1407" t="s">
        <v>2425</v>
      </c>
      <c r="S1407" t="s">
        <v>2490</v>
      </c>
      <c r="T1407" t="s">
        <v>1</v>
      </c>
      <c r="U1407" t="s">
        <v>2490</v>
      </c>
      <c r="V1407" t="s">
        <v>27</v>
      </c>
      <c r="W1407" t="s">
        <v>2490</v>
      </c>
      <c r="X1407" t="s">
        <v>8</v>
      </c>
    </row>
    <row r="1408" spans="1:24" x14ac:dyDescent="0.25">
      <c r="A1408" s="211" t="s">
        <v>1580</v>
      </c>
      <c r="B1408" s="233">
        <v>544</v>
      </c>
      <c r="C1408" s="234">
        <v>1983</v>
      </c>
      <c r="D1408" s="235" t="s">
        <v>1</v>
      </c>
      <c r="E1408" s="235" t="s">
        <v>27</v>
      </c>
      <c r="F1408" s="236" t="s">
        <v>8</v>
      </c>
      <c r="H1408" t="str">
        <f t="shared" si="84"/>
        <v>1983</v>
      </c>
      <c r="I1408" s="36" t="s">
        <v>2490</v>
      </c>
      <c r="J1408" t="str">
        <f t="shared" si="85"/>
        <v>Masculino</v>
      </c>
      <c r="K1408" s="36" t="s">
        <v>2490</v>
      </c>
      <c r="L1408" t="str">
        <f t="shared" si="86"/>
        <v>Absoluto</v>
      </c>
      <c r="M1408" s="36" t="s">
        <v>2490</v>
      </c>
      <c r="N1408" t="str">
        <f t="shared" si="87"/>
        <v>TUNQUA</v>
      </c>
      <c r="R1408" t="s">
        <v>2426</v>
      </c>
      <c r="S1408" t="s">
        <v>2490</v>
      </c>
      <c r="T1408" t="s">
        <v>1</v>
      </c>
      <c r="U1408" t="s">
        <v>2490</v>
      </c>
      <c r="V1408" t="s">
        <v>27</v>
      </c>
      <c r="W1408" t="s">
        <v>2490</v>
      </c>
      <c r="X1408" t="s">
        <v>8</v>
      </c>
    </row>
    <row r="1409" spans="1:24" x14ac:dyDescent="0.25">
      <c r="A1409" s="211" t="s">
        <v>1581</v>
      </c>
      <c r="B1409" s="233">
        <v>544</v>
      </c>
      <c r="C1409" s="234">
        <v>1984</v>
      </c>
      <c r="D1409" s="235" t="s">
        <v>1</v>
      </c>
      <c r="E1409" s="235" t="s">
        <v>27</v>
      </c>
      <c r="F1409" s="236" t="s">
        <v>8</v>
      </c>
      <c r="H1409" t="str">
        <f t="shared" si="84"/>
        <v>1984</v>
      </c>
      <c r="I1409" s="36" t="s">
        <v>2490</v>
      </c>
      <c r="J1409" t="str">
        <f t="shared" si="85"/>
        <v>Masculino</v>
      </c>
      <c r="K1409" s="36" t="s">
        <v>2490</v>
      </c>
      <c r="L1409" t="str">
        <f t="shared" si="86"/>
        <v>Absoluto</v>
      </c>
      <c r="M1409" s="36" t="s">
        <v>2490</v>
      </c>
      <c r="N1409" t="str">
        <f t="shared" si="87"/>
        <v>TUNQUA</v>
      </c>
      <c r="R1409" t="s">
        <v>2427</v>
      </c>
      <c r="S1409" t="s">
        <v>2490</v>
      </c>
      <c r="T1409" t="s">
        <v>1</v>
      </c>
      <c r="U1409" t="s">
        <v>2490</v>
      </c>
      <c r="V1409" t="s">
        <v>27</v>
      </c>
      <c r="W1409" t="s">
        <v>2490</v>
      </c>
      <c r="X1409" t="s">
        <v>8</v>
      </c>
    </row>
    <row r="1410" spans="1:24" x14ac:dyDescent="0.25">
      <c r="A1410" s="211" t="s">
        <v>1545</v>
      </c>
      <c r="B1410" s="233">
        <v>544</v>
      </c>
      <c r="C1410" s="234">
        <v>1985</v>
      </c>
      <c r="D1410" s="235" t="s">
        <v>1</v>
      </c>
      <c r="E1410" s="235" t="s">
        <v>27</v>
      </c>
      <c r="F1410" s="236" t="s">
        <v>8</v>
      </c>
      <c r="H1410" t="str">
        <f t="shared" si="84"/>
        <v>1985</v>
      </c>
      <c r="I1410" s="36" t="s">
        <v>2490</v>
      </c>
      <c r="J1410" t="str">
        <f t="shared" si="85"/>
        <v>Masculino</v>
      </c>
      <c r="K1410" s="36" t="s">
        <v>2490</v>
      </c>
      <c r="L1410" t="str">
        <f t="shared" si="86"/>
        <v>Absoluto</v>
      </c>
      <c r="M1410" s="36" t="s">
        <v>2490</v>
      </c>
      <c r="N1410" t="str">
        <f t="shared" si="87"/>
        <v>TUNQUA</v>
      </c>
      <c r="R1410" t="s">
        <v>2428</v>
      </c>
      <c r="S1410" t="s">
        <v>2490</v>
      </c>
      <c r="T1410" t="s">
        <v>1</v>
      </c>
      <c r="U1410" t="s">
        <v>2490</v>
      </c>
      <c r="V1410" t="s">
        <v>27</v>
      </c>
      <c r="W1410" t="s">
        <v>2490</v>
      </c>
      <c r="X1410" t="s">
        <v>8</v>
      </c>
    </row>
    <row r="1411" spans="1:24" x14ac:dyDescent="0.25">
      <c r="A1411" s="211" t="s">
        <v>1546</v>
      </c>
      <c r="B1411" s="233">
        <v>544</v>
      </c>
      <c r="C1411" s="234">
        <v>1986</v>
      </c>
      <c r="D1411" s="235" t="s">
        <v>1</v>
      </c>
      <c r="E1411" s="235" t="s">
        <v>27</v>
      </c>
      <c r="F1411" s="236" t="s">
        <v>8</v>
      </c>
      <c r="H1411" t="str">
        <f t="shared" si="84"/>
        <v>1986</v>
      </c>
      <c r="I1411" s="36" t="s">
        <v>2490</v>
      </c>
      <c r="J1411" t="str">
        <f t="shared" si="85"/>
        <v>Masculino</v>
      </c>
      <c r="K1411" s="36" t="s">
        <v>2490</v>
      </c>
      <c r="L1411" t="str">
        <f t="shared" si="86"/>
        <v>Absoluto</v>
      </c>
      <c r="M1411" s="36" t="s">
        <v>2490</v>
      </c>
      <c r="N1411" t="str">
        <f t="shared" si="87"/>
        <v>TUNQUA</v>
      </c>
      <c r="R1411" t="s">
        <v>2429</v>
      </c>
      <c r="S1411" t="s">
        <v>2490</v>
      </c>
      <c r="T1411" t="s">
        <v>1</v>
      </c>
      <c r="U1411" t="s">
        <v>2490</v>
      </c>
      <c r="V1411" t="s">
        <v>27</v>
      </c>
      <c r="W1411" t="s">
        <v>2490</v>
      </c>
      <c r="X1411" t="s">
        <v>8</v>
      </c>
    </row>
    <row r="1412" spans="1:24" x14ac:dyDescent="0.25">
      <c r="A1412" s="211" t="s">
        <v>1547</v>
      </c>
      <c r="B1412" s="233">
        <v>544</v>
      </c>
      <c r="C1412" s="234">
        <v>1987</v>
      </c>
      <c r="D1412" s="235" t="s">
        <v>1</v>
      </c>
      <c r="E1412" s="235" t="s">
        <v>27</v>
      </c>
      <c r="F1412" s="236" t="s">
        <v>8</v>
      </c>
      <c r="H1412" t="str">
        <f t="shared" ref="H1412:H1475" si="88">_xlfn.CONCAT(C1412)</f>
        <v>1987</v>
      </c>
      <c r="I1412" s="36" t="s">
        <v>2490</v>
      </c>
      <c r="J1412" t="str">
        <f t="shared" ref="J1412:J1475" si="89">_xlfn.CONCAT(D1412)</f>
        <v>Masculino</v>
      </c>
      <c r="K1412" s="36" t="s">
        <v>2490</v>
      </c>
      <c r="L1412" t="str">
        <f t="shared" ref="L1412:L1475" si="90">_xlfn.CONCAT(E1412)</f>
        <v>Absoluto</v>
      </c>
      <c r="M1412" s="36" t="s">
        <v>2490</v>
      </c>
      <c r="N1412" t="str">
        <f t="shared" ref="N1412:N1475" si="91">_xlfn.CONCAT(F1412)</f>
        <v>TUNQUA</v>
      </c>
      <c r="R1412" t="s">
        <v>2430</v>
      </c>
      <c r="S1412" t="s">
        <v>2490</v>
      </c>
      <c r="T1412" t="s">
        <v>1</v>
      </c>
      <c r="U1412" t="s">
        <v>2490</v>
      </c>
      <c r="V1412" t="s">
        <v>27</v>
      </c>
      <c r="W1412" t="s">
        <v>2490</v>
      </c>
      <c r="X1412" t="s">
        <v>8</v>
      </c>
    </row>
    <row r="1413" spans="1:24" x14ac:dyDescent="0.25">
      <c r="A1413" s="211" t="s">
        <v>1548</v>
      </c>
      <c r="B1413" s="233">
        <v>544</v>
      </c>
      <c r="C1413" s="234">
        <v>1988</v>
      </c>
      <c r="D1413" s="235" t="s">
        <v>1</v>
      </c>
      <c r="E1413" s="235" t="s">
        <v>27</v>
      </c>
      <c r="F1413" s="236" t="s">
        <v>8</v>
      </c>
      <c r="H1413" t="str">
        <f t="shared" si="88"/>
        <v>1988</v>
      </c>
      <c r="I1413" s="36" t="s">
        <v>2490</v>
      </c>
      <c r="J1413" t="str">
        <f t="shared" si="89"/>
        <v>Masculino</v>
      </c>
      <c r="K1413" s="36" t="s">
        <v>2490</v>
      </c>
      <c r="L1413" t="str">
        <f t="shared" si="90"/>
        <v>Absoluto</v>
      </c>
      <c r="M1413" s="36" t="s">
        <v>2490</v>
      </c>
      <c r="N1413" t="str">
        <f t="shared" si="91"/>
        <v>TUNQUA</v>
      </c>
      <c r="R1413" t="s">
        <v>2431</v>
      </c>
      <c r="S1413" t="s">
        <v>2490</v>
      </c>
      <c r="T1413" t="s">
        <v>1</v>
      </c>
      <c r="U1413" t="s">
        <v>2490</v>
      </c>
      <c r="V1413" t="s">
        <v>27</v>
      </c>
      <c r="W1413" t="s">
        <v>2490</v>
      </c>
      <c r="X1413" t="s">
        <v>8</v>
      </c>
    </row>
    <row r="1414" spans="1:24" x14ac:dyDescent="0.25">
      <c r="A1414" s="211" t="s">
        <v>1549</v>
      </c>
      <c r="B1414" s="233">
        <v>544</v>
      </c>
      <c r="C1414" s="234">
        <v>1989</v>
      </c>
      <c r="D1414" s="235" t="s">
        <v>1</v>
      </c>
      <c r="E1414" s="235" t="s">
        <v>27</v>
      </c>
      <c r="F1414" s="236" t="s">
        <v>8</v>
      </c>
      <c r="H1414" t="str">
        <f t="shared" si="88"/>
        <v>1989</v>
      </c>
      <c r="I1414" s="36" t="s">
        <v>2490</v>
      </c>
      <c r="J1414" t="str">
        <f t="shared" si="89"/>
        <v>Masculino</v>
      </c>
      <c r="K1414" s="36" t="s">
        <v>2490</v>
      </c>
      <c r="L1414" t="str">
        <f t="shared" si="90"/>
        <v>Absoluto</v>
      </c>
      <c r="M1414" s="36" t="s">
        <v>2490</v>
      </c>
      <c r="N1414" t="str">
        <f t="shared" si="91"/>
        <v>TUNQUA</v>
      </c>
      <c r="R1414" t="s">
        <v>2432</v>
      </c>
      <c r="S1414" t="s">
        <v>2490</v>
      </c>
      <c r="T1414" t="s">
        <v>1</v>
      </c>
      <c r="U1414" t="s">
        <v>2490</v>
      </c>
      <c r="V1414" t="s">
        <v>27</v>
      </c>
      <c r="W1414" t="s">
        <v>2490</v>
      </c>
      <c r="X1414" t="s">
        <v>8</v>
      </c>
    </row>
    <row r="1415" spans="1:24" x14ac:dyDescent="0.25">
      <c r="A1415" s="211" t="s">
        <v>1550</v>
      </c>
      <c r="B1415" s="233">
        <v>544</v>
      </c>
      <c r="C1415" s="234">
        <v>1990</v>
      </c>
      <c r="D1415" s="235" t="s">
        <v>1</v>
      </c>
      <c r="E1415" s="235" t="s">
        <v>27</v>
      </c>
      <c r="F1415" s="236" t="s">
        <v>8</v>
      </c>
      <c r="H1415" t="str">
        <f t="shared" si="88"/>
        <v>1990</v>
      </c>
      <c r="I1415" s="36" t="s">
        <v>2490</v>
      </c>
      <c r="J1415" t="str">
        <f t="shared" si="89"/>
        <v>Masculino</v>
      </c>
      <c r="K1415" s="36" t="s">
        <v>2490</v>
      </c>
      <c r="L1415" t="str">
        <f t="shared" si="90"/>
        <v>Absoluto</v>
      </c>
      <c r="M1415" s="36" t="s">
        <v>2490</v>
      </c>
      <c r="N1415" t="str">
        <f t="shared" si="91"/>
        <v>TUNQUA</v>
      </c>
      <c r="R1415" t="s">
        <v>2433</v>
      </c>
      <c r="S1415" t="s">
        <v>2490</v>
      </c>
      <c r="T1415" t="s">
        <v>1</v>
      </c>
      <c r="U1415" t="s">
        <v>2490</v>
      </c>
      <c r="V1415" t="s">
        <v>27</v>
      </c>
      <c r="W1415" t="s">
        <v>2490</v>
      </c>
      <c r="X1415" t="s">
        <v>8</v>
      </c>
    </row>
    <row r="1416" spans="1:24" x14ac:dyDescent="0.25">
      <c r="A1416" s="211" t="s">
        <v>1551</v>
      </c>
      <c r="B1416" s="233">
        <v>544</v>
      </c>
      <c r="C1416" s="234">
        <v>1991</v>
      </c>
      <c r="D1416" s="235" t="s">
        <v>1</v>
      </c>
      <c r="E1416" s="235" t="s">
        <v>27</v>
      </c>
      <c r="F1416" s="236" t="s">
        <v>8</v>
      </c>
      <c r="H1416" t="str">
        <f t="shared" si="88"/>
        <v>1991</v>
      </c>
      <c r="I1416" s="36" t="s">
        <v>2490</v>
      </c>
      <c r="J1416" t="str">
        <f t="shared" si="89"/>
        <v>Masculino</v>
      </c>
      <c r="K1416" s="36" t="s">
        <v>2490</v>
      </c>
      <c r="L1416" t="str">
        <f t="shared" si="90"/>
        <v>Absoluto</v>
      </c>
      <c r="M1416" s="36" t="s">
        <v>2490</v>
      </c>
      <c r="N1416" t="str">
        <f t="shared" si="91"/>
        <v>TUNQUA</v>
      </c>
      <c r="R1416" t="s">
        <v>2407</v>
      </c>
      <c r="S1416" t="s">
        <v>2490</v>
      </c>
      <c r="T1416" t="s">
        <v>1</v>
      </c>
      <c r="U1416" t="s">
        <v>2490</v>
      </c>
      <c r="V1416" t="s">
        <v>27</v>
      </c>
      <c r="W1416" t="s">
        <v>2490</v>
      </c>
      <c r="X1416" t="s">
        <v>8</v>
      </c>
    </row>
    <row r="1417" spans="1:24" x14ac:dyDescent="0.25">
      <c r="A1417" s="211" t="s">
        <v>1569</v>
      </c>
      <c r="B1417" s="226">
        <v>545</v>
      </c>
      <c r="C1417" s="227">
        <v>1972</v>
      </c>
      <c r="D1417" s="228" t="s">
        <v>1</v>
      </c>
      <c r="E1417" s="228" t="s">
        <v>27</v>
      </c>
      <c r="F1417" s="229" t="s">
        <v>8</v>
      </c>
      <c r="H1417" t="str">
        <f t="shared" si="88"/>
        <v>1972</v>
      </c>
      <c r="I1417" s="36" t="s">
        <v>2490</v>
      </c>
      <c r="J1417" t="str">
        <f t="shared" si="89"/>
        <v>Masculino</v>
      </c>
      <c r="K1417" s="36" t="s">
        <v>2490</v>
      </c>
      <c r="L1417" t="str">
        <f t="shared" si="90"/>
        <v>Absoluto</v>
      </c>
      <c r="M1417" s="36" t="s">
        <v>2490</v>
      </c>
      <c r="N1417" t="str">
        <f t="shared" si="91"/>
        <v>TUNQUA</v>
      </c>
      <c r="R1417" t="s">
        <v>2435</v>
      </c>
      <c r="S1417" t="s">
        <v>2490</v>
      </c>
      <c r="T1417" t="s">
        <v>1</v>
      </c>
      <c r="U1417" t="s">
        <v>2490</v>
      </c>
      <c r="V1417" t="s">
        <v>27</v>
      </c>
      <c r="W1417" t="s">
        <v>2490</v>
      </c>
      <c r="X1417" t="s">
        <v>8</v>
      </c>
    </row>
    <row r="1418" spans="1:24" x14ac:dyDescent="0.25">
      <c r="A1418" s="211" t="s">
        <v>1570</v>
      </c>
      <c r="B1418" s="226">
        <v>545</v>
      </c>
      <c r="C1418" s="227">
        <v>1973</v>
      </c>
      <c r="D1418" s="228" t="s">
        <v>1</v>
      </c>
      <c r="E1418" s="228" t="s">
        <v>27</v>
      </c>
      <c r="F1418" s="229" t="s">
        <v>8</v>
      </c>
      <c r="H1418" t="str">
        <f t="shared" si="88"/>
        <v>1973</v>
      </c>
      <c r="I1418" s="36" t="s">
        <v>2490</v>
      </c>
      <c r="J1418" t="str">
        <f t="shared" si="89"/>
        <v>Masculino</v>
      </c>
      <c r="K1418" s="36" t="s">
        <v>2490</v>
      </c>
      <c r="L1418" t="str">
        <f t="shared" si="90"/>
        <v>Absoluto</v>
      </c>
      <c r="M1418" s="36" t="s">
        <v>2490</v>
      </c>
      <c r="N1418" t="str">
        <f t="shared" si="91"/>
        <v>TUNQUA</v>
      </c>
      <c r="R1418" t="s">
        <v>2436</v>
      </c>
      <c r="S1418" t="s">
        <v>2490</v>
      </c>
      <c r="T1418" t="s">
        <v>1</v>
      </c>
      <c r="U1418" t="s">
        <v>2490</v>
      </c>
      <c r="V1418" t="s">
        <v>27</v>
      </c>
      <c r="W1418" t="s">
        <v>2490</v>
      </c>
      <c r="X1418" t="s">
        <v>8</v>
      </c>
    </row>
    <row r="1419" spans="1:24" x14ac:dyDescent="0.25">
      <c r="A1419" s="211" t="s">
        <v>1571</v>
      </c>
      <c r="B1419" s="226">
        <v>545</v>
      </c>
      <c r="C1419" s="227">
        <v>1974</v>
      </c>
      <c r="D1419" s="228" t="s">
        <v>1</v>
      </c>
      <c r="E1419" s="228" t="s">
        <v>27</v>
      </c>
      <c r="F1419" s="229" t="s">
        <v>8</v>
      </c>
      <c r="H1419" t="str">
        <f t="shared" si="88"/>
        <v>1974</v>
      </c>
      <c r="I1419" s="36" t="s">
        <v>2490</v>
      </c>
      <c r="J1419" t="str">
        <f t="shared" si="89"/>
        <v>Masculino</v>
      </c>
      <c r="K1419" s="36" t="s">
        <v>2490</v>
      </c>
      <c r="L1419" t="str">
        <f t="shared" si="90"/>
        <v>Absoluto</v>
      </c>
      <c r="M1419" s="36" t="s">
        <v>2490</v>
      </c>
      <c r="N1419" t="str">
        <f t="shared" si="91"/>
        <v>TUNQUA</v>
      </c>
      <c r="R1419" t="s">
        <v>2437</v>
      </c>
      <c r="S1419" t="s">
        <v>2490</v>
      </c>
      <c r="T1419" t="s">
        <v>1</v>
      </c>
      <c r="U1419" t="s">
        <v>2490</v>
      </c>
      <c r="V1419" t="s">
        <v>27</v>
      </c>
      <c r="W1419" t="s">
        <v>2490</v>
      </c>
      <c r="X1419" t="s">
        <v>8</v>
      </c>
    </row>
    <row r="1420" spans="1:24" x14ac:dyDescent="0.25">
      <c r="A1420" s="211" t="s">
        <v>1572</v>
      </c>
      <c r="B1420" s="226">
        <v>545</v>
      </c>
      <c r="C1420" s="227">
        <v>1975</v>
      </c>
      <c r="D1420" s="228" t="s">
        <v>1</v>
      </c>
      <c r="E1420" s="228" t="s">
        <v>27</v>
      </c>
      <c r="F1420" s="229" t="s">
        <v>8</v>
      </c>
      <c r="H1420" t="str">
        <f t="shared" si="88"/>
        <v>1975</v>
      </c>
      <c r="I1420" s="36" t="s">
        <v>2490</v>
      </c>
      <c r="J1420" t="str">
        <f t="shared" si="89"/>
        <v>Masculino</v>
      </c>
      <c r="K1420" s="36" t="s">
        <v>2490</v>
      </c>
      <c r="L1420" t="str">
        <f t="shared" si="90"/>
        <v>Absoluto</v>
      </c>
      <c r="M1420" s="36" t="s">
        <v>2490</v>
      </c>
      <c r="N1420" t="str">
        <f t="shared" si="91"/>
        <v>TUNQUA</v>
      </c>
      <c r="R1420" t="s">
        <v>2438</v>
      </c>
      <c r="S1420" t="s">
        <v>2490</v>
      </c>
      <c r="T1420" t="s">
        <v>1</v>
      </c>
      <c r="U1420" t="s">
        <v>2490</v>
      </c>
      <c r="V1420" t="s">
        <v>27</v>
      </c>
      <c r="W1420" t="s">
        <v>2490</v>
      </c>
      <c r="X1420" t="s">
        <v>8</v>
      </c>
    </row>
    <row r="1421" spans="1:24" x14ac:dyDescent="0.25">
      <c r="A1421" s="211" t="s">
        <v>1573</v>
      </c>
      <c r="B1421" s="226">
        <v>545</v>
      </c>
      <c r="C1421" s="227">
        <v>1976</v>
      </c>
      <c r="D1421" s="228" t="s">
        <v>1</v>
      </c>
      <c r="E1421" s="228" t="s">
        <v>27</v>
      </c>
      <c r="F1421" s="229" t="s">
        <v>8</v>
      </c>
      <c r="H1421" t="str">
        <f t="shared" si="88"/>
        <v>1976</v>
      </c>
      <c r="I1421" s="36" t="s">
        <v>2490</v>
      </c>
      <c r="J1421" t="str">
        <f t="shared" si="89"/>
        <v>Masculino</v>
      </c>
      <c r="K1421" s="36" t="s">
        <v>2490</v>
      </c>
      <c r="L1421" t="str">
        <f t="shared" si="90"/>
        <v>Absoluto</v>
      </c>
      <c r="M1421" s="36" t="s">
        <v>2490</v>
      </c>
      <c r="N1421" t="str">
        <f t="shared" si="91"/>
        <v>TUNQUA</v>
      </c>
      <c r="R1421" t="s">
        <v>2439</v>
      </c>
      <c r="S1421" t="s">
        <v>2490</v>
      </c>
      <c r="T1421" t="s">
        <v>1</v>
      </c>
      <c r="U1421" t="s">
        <v>2490</v>
      </c>
      <c r="V1421" t="s">
        <v>27</v>
      </c>
      <c r="W1421" t="s">
        <v>2490</v>
      </c>
      <c r="X1421" t="s">
        <v>8</v>
      </c>
    </row>
    <row r="1422" spans="1:24" x14ac:dyDescent="0.25">
      <c r="A1422" s="211" t="s">
        <v>1574</v>
      </c>
      <c r="B1422" s="226">
        <v>545</v>
      </c>
      <c r="C1422" s="227">
        <v>1977</v>
      </c>
      <c r="D1422" s="228" t="s">
        <v>1</v>
      </c>
      <c r="E1422" s="228" t="s">
        <v>27</v>
      </c>
      <c r="F1422" s="229" t="s">
        <v>8</v>
      </c>
      <c r="H1422" t="str">
        <f t="shared" si="88"/>
        <v>1977</v>
      </c>
      <c r="I1422" s="36" t="s">
        <v>2490</v>
      </c>
      <c r="J1422" t="str">
        <f t="shared" si="89"/>
        <v>Masculino</v>
      </c>
      <c r="K1422" s="36" t="s">
        <v>2490</v>
      </c>
      <c r="L1422" t="str">
        <f t="shared" si="90"/>
        <v>Absoluto</v>
      </c>
      <c r="M1422" s="36" t="s">
        <v>2490</v>
      </c>
      <c r="N1422" t="str">
        <f t="shared" si="91"/>
        <v>TUNQUA</v>
      </c>
      <c r="R1422" t="s">
        <v>2440</v>
      </c>
      <c r="S1422" t="s">
        <v>2490</v>
      </c>
      <c r="T1422" t="s">
        <v>1</v>
      </c>
      <c r="U1422" t="s">
        <v>2490</v>
      </c>
      <c r="V1422" t="s">
        <v>27</v>
      </c>
      <c r="W1422" t="s">
        <v>2490</v>
      </c>
      <c r="X1422" t="s">
        <v>8</v>
      </c>
    </row>
    <row r="1423" spans="1:24" x14ac:dyDescent="0.25">
      <c r="A1423" s="211" t="s">
        <v>1575</v>
      </c>
      <c r="B1423" s="226">
        <v>545</v>
      </c>
      <c r="C1423" s="227">
        <v>1978</v>
      </c>
      <c r="D1423" s="228" t="s">
        <v>1</v>
      </c>
      <c r="E1423" s="228" t="s">
        <v>27</v>
      </c>
      <c r="F1423" s="229" t="s">
        <v>8</v>
      </c>
      <c r="H1423" t="str">
        <f t="shared" si="88"/>
        <v>1978</v>
      </c>
      <c r="I1423" s="36" t="s">
        <v>2490</v>
      </c>
      <c r="J1423" t="str">
        <f t="shared" si="89"/>
        <v>Masculino</v>
      </c>
      <c r="K1423" s="36" t="s">
        <v>2490</v>
      </c>
      <c r="L1423" t="str">
        <f t="shared" si="90"/>
        <v>Absoluto</v>
      </c>
      <c r="M1423" s="36" t="s">
        <v>2490</v>
      </c>
      <c r="N1423" t="str">
        <f t="shared" si="91"/>
        <v>TUNQUA</v>
      </c>
      <c r="R1423" t="s">
        <v>2441</v>
      </c>
      <c r="S1423" t="s">
        <v>2490</v>
      </c>
      <c r="T1423" t="s">
        <v>1</v>
      </c>
      <c r="U1423" t="s">
        <v>2490</v>
      </c>
      <c r="V1423" t="s">
        <v>27</v>
      </c>
      <c r="W1423" t="s">
        <v>2490</v>
      </c>
      <c r="X1423" t="s">
        <v>8</v>
      </c>
    </row>
    <row r="1424" spans="1:24" x14ac:dyDescent="0.25">
      <c r="A1424" s="211" t="s">
        <v>1576</v>
      </c>
      <c r="B1424" s="226">
        <v>545</v>
      </c>
      <c r="C1424" s="227">
        <v>1979</v>
      </c>
      <c r="D1424" s="228" t="s">
        <v>1</v>
      </c>
      <c r="E1424" s="228" t="s">
        <v>27</v>
      </c>
      <c r="F1424" s="229" t="s">
        <v>8</v>
      </c>
      <c r="H1424" t="str">
        <f t="shared" si="88"/>
        <v>1979</v>
      </c>
      <c r="I1424" s="36" t="s">
        <v>2490</v>
      </c>
      <c r="J1424" t="str">
        <f t="shared" si="89"/>
        <v>Masculino</v>
      </c>
      <c r="K1424" s="36" t="s">
        <v>2490</v>
      </c>
      <c r="L1424" t="str">
        <f t="shared" si="90"/>
        <v>Absoluto</v>
      </c>
      <c r="M1424" s="36" t="s">
        <v>2490</v>
      </c>
      <c r="N1424" t="str">
        <f t="shared" si="91"/>
        <v>TUNQUA</v>
      </c>
      <c r="R1424" t="s">
        <v>2442</v>
      </c>
      <c r="S1424" t="s">
        <v>2490</v>
      </c>
      <c r="T1424" t="s">
        <v>1</v>
      </c>
      <c r="U1424" t="s">
        <v>2490</v>
      </c>
      <c r="V1424" t="s">
        <v>27</v>
      </c>
      <c r="W1424" t="s">
        <v>2490</v>
      </c>
      <c r="X1424" t="s">
        <v>8</v>
      </c>
    </row>
    <row r="1425" spans="1:24" x14ac:dyDescent="0.25">
      <c r="A1425" s="211" t="s">
        <v>1577</v>
      </c>
      <c r="B1425" s="226">
        <v>545</v>
      </c>
      <c r="C1425" s="227">
        <v>1980</v>
      </c>
      <c r="D1425" s="228" t="s">
        <v>1</v>
      </c>
      <c r="E1425" s="228" t="s">
        <v>27</v>
      </c>
      <c r="F1425" s="229" t="s">
        <v>8</v>
      </c>
      <c r="H1425" t="str">
        <f t="shared" si="88"/>
        <v>1980</v>
      </c>
      <c r="I1425" s="36" t="s">
        <v>2490</v>
      </c>
      <c r="J1425" t="str">
        <f t="shared" si="89"/>
        <v>Masculino</v>
      </c>
      <c r="K1425" s="36" t="s">
        <v>2490</v>
      </c>
      <c r="L1425" t="str">
        <f t="shared" si="90"/>
        <v>Absoluto</v>
      </c>
      <c r="M1425" s="36" t="s">
        <v>2490</v>
      </c>
      <c r="N1425" t="str">
        <f t="shared" si="91"/>
        <v>TUNQUA</v>
      </c>
      <c r="R1425" t="s">
        <v>2443</v>
      </c>
      <c r="S1425" t="s">
        <v>2490</v>
      </c>
      <c r="T1425" t="s">
        <v>1</v>
      </c>
      <c r="U1425" t="s">
        <v>2490</v>
      </c>
      <c r="V1425" t="s">
        <v>27</v>
      </c>
      <c r="W1425" t="s">
        <v>2490</v>
      </c>
      <c r="X1425" t="s">
        <v>8</v>
      </c>
    </row>
    <row r="1426" spans="1:24" x14ac:dyDescent="0.25">
      <c r="A1426" s="211" t="s">
        <v>1578</v>
      </c>
      <c r="B1426" s="226">
        <v>545</v>
      </c>
      <c r="C1426" s="227">
        <v>1981</v>
      </c>
      <c r="D1426" s="228" t="s">
        <v>1</v>
      </c>
      <c r="E1426" s="228" t="s">
        <v>27</v>
      </c>
      <c r="F1426" s="229" t="s">
        <v>8</v>
      </c>
      <c r="H1426" t="str">
        <f t="shared" si="88"/>
        <v>1981</v>
      </c>
      <c r="I1426" s="36" t="s">
        <v>2490</v>
      </c>
      <c r="J1426" t="str">
        <f t="shared" si="89"/>
        <v>Masculino</v>
      </c>
      <c r="K1426" s="36" t="s">
        <v>2490</v>
      </c>
      <c r="L1426" t="str">
        <f t="shared" si="90"/>
        <v>Absoluto</v>
      </c>
      <c r="M1426" s="36" t="s">
        <v>2490</v>
      </c>
      <c r="N1426" t="str">
        <f t="shared" si="91"/>
        <v>TUNQUA</v>
      </c>
      <c r="R1426" t="s">
        <v>2424</v>
      </c>
      <c r="S1426" t="s">
        <v>2490</v>
      </c>
      <c r="T1426" t="s">
        <v>1</v>
      </c>
      <c r="U1426" t="s">
        <v>2490</v>
      </c>
      <c r="V1426" t="s">
        <v>27</v>
      </c>
      <c r="W1426" t="s">
        <v>2490</v>
      </c>
      <c r="X1426" t="s">
        <v>8</v>
      </c>
    </row>
    <row r="1427" spans="1:24" x14ac:dyDescent="0.25">
      <c r="A1427" s="211" t="s">
        <v>1618</v>
      </c>
      <c r="B1427" s="357">
        <v>546</v>
      </c>
      <c r="C1427" s="358">
        <v>1962</v>
      </c>
      <c r="D1427" s="359" t="s">
        <v>1</v>
      </c>
      <c r="E1427" s="359" t="s">
        <v>27</v>
      </c>
      <c r="F1427" s="360" t="s">
        <v>8</v>
      </c>
      <c r="H1427" t="str">
        <f t="shared" si="88"/>
        <v>1962</v>
      </c>
      <c r="I1427" s="36" t="s">
        <v>2490</v>
      </c>
      <c r="J1427" t="str">
        <f t="shared" si="89"/>
        <v>Masculino</v>
      </c>
      <c r="K1427" s="36" t="s">
        <v>2490</v>
      </c>
      <c r="L1427" t="str">
        <f t="shared" si="90"/>
        <v>Absoluto</v>
      </c>
      <c r="M1427" s="36" t="s">
        <v>2490</v>
      </c>
      <c r="N1427" t="str">
        <f t="shared" si="91"/>
        <v>TUNQUA</v>
      </c>
      <c r="R1427" t="s">
        <v>2445</v>
      </c>
      <c r="S1427" t="s">
        <v>2490</v>
      </c>
      <c r="T1427" t="s">
        <v>1</v>
      </c>
      <c r="U1427" t="s">
        <v>2490</v>
      </c>
      <c r="V1427" t="s">
        <v>27</v>
      </c>
      <c r="W1427" t="s">
        <v>2490</v>
      </c>
      <c r="X1427" t="s">
        <v>8</v>
      </c>
    </row>
    <row r="1428" spans="1:24" x14ac:dyDescent="0.25">
      <c r="A1428" s="211" t="s">
        <v>1619</v>
      </c>
      <c r="B1428" s="357">
        <v>546</v>
      </c>
      <c r="C1428" s="358">
        <v>1963</v>
      </c>
      <c r="D1428" s="359" t="s">
        <v>1</v>
      </c>
      <c r="E1428" s="359" t="s">
        <v>27</v>
      </c>
      <c r="F1428" s="360" t="s">
        <v>8</v>
      </c>
      <c r="H1428" t="str">
        <f t="shared" si="88"/>
        <v>1963</v>
      </c>
      <c r="I1428" s="36" t="s">
        <v>2490</v>
      </c>
      <c r="J1428" t="str">
        <f t="shared" si="89"/>
        <v>Masculino</v>
      </c>
      <c r="K1428" s="36" t="s">
        <v>2490</v>
      </c>
      <c r="L1428" t="str">
        <f t="shared" si="90"/>
        <v>Absoluto</v>
      </c>
      <c r="M1428" s="36" t="s">
        <v>2490</v>
      </c>
      <c r="N1428" t="str">
        <f t="shared" si="91"/>
        <v>TUNQUA</v>
      </c>
      <c r="R1428" t="s">
        <v>2446</v>
      </c>
      <c r="S1428" t="s">
        <v>2490</v>
      </c>
      <c r="T1428" t="s">
        <v>1</v>
      </c>
      <c r="U1428" t="s">
        <v>2490</v>
      </c>
      <c r="V1428" t="s">
        <v>27</v>
      </c>
      <c r="W1428" t="s">
        <v>2490</v>
      </c>
      <c r="X1428" t="s">
        <v>8</v>
      </c>
    </row>
    <row r="1429" spans="1:24" x14ac:dyDescent="0.25">
      <c r="A1429" s="211" t="s">
        <v>1620</v>
      </c>
      <c r="B1429" s="357">
        <v>546</v>
      </c>
      <c r="C1429" s="358">
        <v>1964</v>
      </c>
      <c r="D1429" s="235" t="s">
        <v>1</v>
      </c>
      <c r="E1429" s="235" t="s">
        <v>27</v>
      </c>
      <c r="F1429" s="236" t="s">
        <v>8</v>
      </c>
      <c r="H1429" t="str">
        <f t="shared" si="88"/>
        <v>1964</v>
      </c>
      <c r="I1429" s="36" t="s">
        <v>2490</v>
      </c>
      <c r="J1429" t="str">
        <f t="shared" si="89"/>
        <v>Masculino</v>
      </c>
      <c r="K1429" s="36" t="s">
        <v>2490</v>
      </c>
      <c r="L1429" t="str">
        <f t="shared" si="90"/>
        <v>Absoluto</v>
      </c>
      <c r="M1429" s="36" t="s">
        <v>2490</v>
      </c>
      <c r="N1429" t="str">
        <f t="shared" si="91"/>
        <v>TUNQUA</v>
      </c>
      <c r="R1429" t="s">
        <v>2447</v>
      </c>
      <c r="S1429" t="s">
        <v>2490</v>
      </c>
      <c r="T1429" t="s">
        <v>1</v>
      </c>
      <c r="U1429" t="s">
        <v>2490</v>
      </c>
      <c r="V1429" t="s">
        <v>27</v>
      </c>
      <c r="W1429" t="s">
        <v>2490</v>
      </c>
      <c r="X1429" t="s">
        <v>8</v>
      </c>
    </row>
    <row r="1430" spans="1:24" x14ac:dyDescent="0.25">
      <c r="A1430" s="211" t="s">
        <v>1621</v>
      </c>
      <c r="B1430" s="357">
        <v>546</v>
      </c>
      <c r="C1430" s="358">
        <v>1965</v>
      </c>
      <c r="D1430" s="235" t="s">
        <v>1</v>
      </c>
      <c r="E1430" s="235" t="s">
        <v>27</v>
      </c>
      <c r="F1430" s="236" t="s">
        <v>8</v>
      </c>
      <c r="H1430" t="str">
        <f t="shared" si="88"/>
        <v>1965</v>
      </c>
      <c r="I1430" s="36" t="s">
        <v>2490</v>
      </c>
      <c r="J1430" t="str">
        <f t="shared" si="89"/>
        <v>Masculino</v>
      </c>
      <c r="K1430" s="36" t="s">
        <v>2490</v>
      </c>
      <c r="L1430" t="str">
        <f t="shared" si="90"/>
        <v>Absoluto</v>
      </c>
      <c r="M1430" s="36" t="s">
        <v>2490</v>
      </c>
      <c r="N1430" t="str">
        <f t="shared" si="91"/>
        <v>TUNQUA</v>
      </c>
      <c r="R1430" t="s">
        <v>2448</v>
      </c>
      <c r="S1430" t="s">
        <v>2490</v>
      </c>
      <c r="T1430" t="s">
        <v>1</v>
      </c>
      <c r="U1430" t="s">
        <v>2490</v>
      </c>
      <c r="V1430" t="s">
        <v>27</v>
      </c>
      <c r="W1430" t="s">
        <v>2490</v>
      </c>
      <c r="X1430" t="s">
        <v>8</v>
      </c>
    </row>
    <row r="1431" spans="1:24" x14ac:dyDescent="0.25">
      <c r="A1431" s="211" t="s">
        <v>1622</v>
      </c>
      <c r="B1431" s="357">
        <v>546</v>
      </c>
      <c r="C1431" s="358">
        <v>1966</v>
      </c>
      <c r="D1431" s="235" t="s">
        <v>1</v>
      </c>
      <c r="E1431" s="235" t="s">
        <v>27</v>
      </c>
      <c r="F1431" s="236" t="s">
        <v>8</v>
      </c>
      <c r="H1431" t="str">
        <f t="shared" si="88"/>
        <v>1966</v>
      </c>
      <c r="I1431" s="36" t="s">
        <v>2490</v>
      </c>
      <c r="J1431" t="str">
        <f t="shared" si="89"/>
        <v>Masculino</v>
      </c>
      <c r="K1431" s="36" t="s">
        <v>2490</v>
      </c>
      <c r="L1431" t="str">
        <f t="shared" si="90"/>
        <v>Absoluto</v>
      </c>
      <c r="M1431" s="36" t="s">
        <v>2490</v>
      </c>
      <c r="N1431" t="str">
        <f t="shared" si="91"/>
        <v>TUNQUA</v>
      </c>
      <c r="R1431" t="s">
        <v>2449</v>
      </c>
      <c r="S1431" t="s">
        <v>2490</v>
      </c>
      <c r="T1431" t="s">
        <v>1</v>
      </c>
      <c r="U1431" t="s">
        <v>2490</v>
      </c>
      <c r="V1431" t="s">
        <v>27</v>
      </c>
      <c r="W1431" t="s">
        <v>2490</v>
      </c>
      <c r="X1431" t="s">
        <v>8</v>
      </c>
    </row>
    <row r="1432" spans="1:24" x14ac:dyDescent="0.25">
      <c r="A1432" s="211" t="s">
        <v>1623</v>
      </c>
      <c r="B1432" s="357">
        <v>546</v>
      </c>
      <c r="C1432" s="358">
        <v>1967</v>
      </c>
      <c r="D1432" s="235" t="s">
        <v>1</v>
      </c>
      <c r="E1432" s="235" t="s">
        <v>27</v>
      </c>
      <c r="F1432" s="236" t="s">
        <v>8</v>
      </c>
      <c r="H1432" t="str">
        <f t="shared" si="88"/>
        <v>1967</v>
      </c>
      <c r="I1432" s="36" t="s">
        <v>2490</v>
      </c>
      <c r="J1432" t="str">
        <f t="shared" si="89"/>
        <v>Masculino</v>
      </c>
      <c r="K1432" s="36" t="s">
        <v>2490</v>
      </c>
      <c r="L1432" t="str">
        <f t="shared" si="90"/>
        <v>Absoluto</v>
      </c>
      <c r="M1432" s="36" t="s">
        <v>2490</v>
      </c>
      <c r="N1432" t="str">
        <f t="shared" si="91"/>
        <v>TUNQUA</v>
      </c>
      <c r="R1432" t="s">
        <v>2450</v>
      </c>
      <c r="S1432" t="s">
        <v>2490</v>
      </c>
      <c r="T1432" t="s">
        <v>1</v>
      </c>
      <c r="U1432" t="s">
        <v>2490</v>
      </c>
      <c r="V1432" t="s">
        <v>27</v>
      </c>
      <c r="W1432" t="s">
        <v>2490</v>
      </c>
      <c r="X1432" t="s">
        <v>8</v>
      </c>
    </row>
    <row r="1433" spans="1:24" x14ac:dyDescent="0.25">
      <c r="A1433" s="211" t="s">
        <v>1624</v>
      </c>
      <c r="B1433" s="357">
        <v>546</v>
      </c>
      <c r="C1433" s="358">
        <v>1968</v>
      </c>
      <c r="D1433" s="235" t="s">
        <v>1</v>
      </c>
      <c r="E1433" s="235" t="s">
        <v>27</v>
      </c>
      <c r="F1433" s="236" t="s">
        <v>8</v>
      </c>
      <c r="H1433" t="str">
        <f t="shared" si="88"/>
        <v>1968</v>
      </c>
      <c r="I1433" s="36" t="s">
        <v>2490</v>
      </c>
      <c r="J1433" t="str">
        <f t="shared" si="89"/>
        <v>Masculino</v>
      </c>
      <c r="K1433" s="36" t="s">
        <v>2490</v>
      </c>
      <c r="L1433" t="str">
        <f t="shared" si="90"/>
        <v>Absoluto</v>
      </c>
      <c r="M1433" s="36" t="s">
        <v>2490</v>
      </c>
      <c r="N1433" t="str">
        <f t="shared" si="91"/>
        <v>TUNQUA</v>
      </c>
      <c r="R1433" t="s">
        <v>2451</v>
      </c>
      <c r="S1433" t="s">
        <v>2490</v>
      </c>
      <c r="T1433" t="s">
        <v>1</v>
      </c>
      <c r="U1433" t="s">
        <v>2490</v>
      </c>
      <c r="V1433" t="s">
        <v>27</v>
      </c>
      <c r="W1433" t="s">
        <v>2490</v>
      </c>
      <c r="X1433" t="s">
        <v>8</v>
      </c>
    </row>
    <row r="1434" spans="1:24" x14ac:dyDescent="0.25">
      <c r="A1434" s="211" t="s">
        <v>1625</v>
      </c>
      <c r="B1434" s="357">
        <v>546</v>
      </c>
      <c r="C1434" s="358">
        <v>1969</v>
      </c>
      <c r="D1434" s="235" t="s">
        <v>1</v>
      </c>
      <c r="E1434" s="235" t="s">
        <v>27</v>
      </c>
      <c r="F1434" s="236" t="s">
        <v>8</v>
      </c>
      <c r="H1434" t="str">
        <f t="shared" si="88"/>
        <v>1969</v>
      </c>
      <c r="I1434" s="36" t="s">
        <v>2490</v>
      </c>
      <c r="J1434" t="str">
        <f t="shared" si="89"/>
        <v>Masculino</v>
      </c>
      <c r="K1434" s="36" t="s">
        <v>2490</v>
      </c>
      <c r="L1434" t="str">
        <f t="shared" si="90"/>
        <v>Absoluto</v>
      </c>
      <c r="M1434" s="36" t="s">
        <v>2490</v>
      </c>
      <c r="N1434" t="str">
        <f t="shared" si="91"/>
        <v>TUNQUA</v>
      </c>
      <c r="R1434" t="s">
        <v>2452</v>
      </c>
      <c r="S1434" t="s">
        <v>2490</v>
      </c>
      <c r="T1434" t="s">
        <v>1</v>
      </c>
      <c r="U1434" t="s">
        <v>2490</v>
      </c>
      <c r="V1434" t="s">
        <v>27</v>
      </c>
      <c r="W1434" t="s">
        <v>2490</v>
      </c>
      <c r="X1434" t="s">
        <v>8</v>
      </c>
    </row>
    <row r="1435" spans="1:24" x14ac:dyDescent="0.25">
      <c r="A1435" s="211" t="s">
        <v>1567</v>
      </c>
      <c r="B1435" s="357">
        <v>546</v>
      </c>
      <c r="C1435" s="358">
        <v>1970</v>
      </c>
      <c r="D1435" s="235" t="s">
        <v>1</v>
      </c>
      <c r="E1435" s="235" t="s">
        <v>27</v>
      </c>
      <c r="F1435" s="236" t="s">
        <v>8</v>
      </c>
      <c r="H1435" t="str">
        <f t="shared" si="88"/>
        <v>1970</v>
      </c>
      <c r="I1435" s="36" t="s">
        <v>2490</v>
      </c>
      <c r="J1435" t="str">
        <f t="shared" si="89"/>
        <v>Masculino</v>
      </c>
      <c r="K1435" s="36" t="s">
        <v>2490</v>
      </c>
      <c r="L1435" t="str">
        <f t="shared" si="90"/>
        <v>Absoluto</v>
      </c>
      <c r="M1435" s="36" t="s">
        <v>2490</v>
      </c>
      <c r="N1435" t="str">
        <f t="shared" si="91"/>
        <v>TUNQUA</v>
      </c>
      <c r="R1435" t="s">
        <v>2453</v>
      </c>
      <c r="S1435" t="s">
        <v>2490</v>
      </c>
      <c r="T1435" t="s">
        <v>1</v>
      </c>
      <c r="U1435" t="s">
        <v>2490</v>
      </c>
      <c r="V1435" t="s">
        <v>27</v>
      </c>
      <c r="W1435" t="s">
        <v>2490</v>
      </c>
      <c r="X1435" t="s">
        <v>8</v>
      </c>
    </row>
    <row r="1436" spans="1:24" x14ac:dyDescent="0.25">
      <c r="A1436" s="211" t="s">
        <v>1568</v>
      </c>
      <c r="B1436" s="357">
        <v>546</v>
      </c>
      <c r="C1436" s="358">
        <v>1971</v>
      </c>
      <c r="D1436" s="235" t="s">
        <v>1</v>
      </c>
      <c r="E1436" s="235" t="s">
        <v>27</v>
      </c>
      <c r="F1436" s="236" t="s">
        <v>8</v>
      </c>
      <c r="H1436" t="str">
        <f t="shared" si="88"/>
        <v>1971</v>
      </c>
      <c r="I1436" s="36" t="s">
        <v>2490</v>
      </c>
      <c r="J1436" t="str">
        <f t="shared" si="89"/>
        <v>Masculino</v>
      </c>
      <c r="K1436" s="36" t="s">
        <v>2490</v>
      </c>
      <c r="L1436" t="str">
        <f t="shared" si="90"/>
        <v>Absoluto</v>
      </c>
      <c r="M1436" s="36" t="s">
        <v>2490</v>
      </c>
      <c r="N1436" t="str">
        <f t="shared" si="91"/>
        <v>TUNQUA</v>
      </c>
      <c r="R1436" t="s">
        <v>2434</v>
      </c>
      <c r="S1436" t="s">
        <v>2490</v>
      </c>
      <c r="T1436" t="s">
        <v>1</v>
      </c>
      <c r="U1436" t="s">
        <v>2490</v>
      </c>
      <c r="V1436" t="s">
        <v>27</v>
      </c>
      <c r="W1436" t="s">
        <v>2490</v>
      </c>
      <c r="X1436" t="s">
        <v>8</v>
      </c>
    </row>
    <row r="1437" spans="1:24" x14ac:dyDescent="0.25">
      <c r="A1437" s="211" t="s">
        <v>1582</v>
      </c>
      <c r="B1437" s="212">
        <v>547</v>
      </c>
      <c r="C1437" s="220">
        <v>1926</v>
      </c>
      <c r="D1437" s="216" t="s">
        <v>1</v>
      </c>
      <c r="E1437" s="216" t="s">
        <v>27</v>
      </c>
      <c r="F1437" s="217" t="s">
        <v>8</v>
      </c>
      <c r="H1437" t="str">
        <f t="shared" si="88"/>
        <v>1926</v>
      </c>
      <c r="I1437" s="36" t="s">
        <v>2490</v>
      </c>
      <c r="J1437" t="str">
        <f t="shared" si="89"/>
        <v>Masculino</v>
      </c>
      <c r="K1437" s="36" t="s">
        <v>2490</v>
      </c>
      <c r="L1437" t="str">
        <f t="shared" si="90"/>
        <v>Absoluto</v>
      </c>
      <c r="M1437" s="36" t="s">
        <v>2490</v>
      </c>
      <c r="N1437" t="str">
        <f t="shared" si="91"/>
        <v>TUNQUA</v>
      </c>
      <c r="R1437" t="s">
        <v>2455</v>
      </c>
      <c r="S1437" t="s">
        <v>2490</v>
      </c>
      <c r="T1437" t="s">
        <v>1</v>
      </c>
      <c r="U1437" t="s">
        <v>2490</v>
      </c>
      <c r="V1437" t="s">
        <v>27</v>
      </c>
      <c r="W1437" t="s">
        <v>2490</v>
      </c>
      <c r="X1437" t="s">
        <v>8</v>
      </c>
    </row>
    <row r="1438" spans="1:24" x14ac:dyDescent="0.25">
      <c r="A1438" s="211" t="s">
        <v>1583</v>
      </c>
      <c r="B1438" s="212">
        <v>547</v>
      </c>
      <c r="C1438" s="220">
        <v>1927</v>
      </c>
      <c r="D1438" s="216" t="s">
        <v>1</v>
      </c>
      <c r="E1438" s="216" t="s">
        <v>27</v>
      </c>
      <c r="F1438" s="217" t="s">
        <v>8</v>
      </c>
      <c r="H1438" t="str">
        <f t="shared" si="88"/>
        <v>1927</v>
      </c>
      <c r="I1438" s="36" t="s">
        <v>2490</v>
      </c>
      <c r="J1438" t="str">
        <f t="shared" si="89"/>
        <v>Masculino</v>
      </c>
      <c r="K1438" s="36" t="s">
        <v>2490</v>
      </c>
      <c r="L1438" t="str">
        <f t="shared" si="90"/>
        <v>Absoluto</v>
      </c>
      <c r="M1438" s="36" t="s">
        <v>2490</v>
      </c>
      <c r="N1438" t="str">
        <f t="shared" si="91"/>
        <v>TUNQUA</v>
      </c>
      <c r="R1438" t="s">
        <v>2456</v>
      </c>
      <c r="S1438" t="s">
        <v>2490</v>
      </c>
      <c r="T1438" t="s">
        <v>1</v>
      </c>
      <c r="U1438" t="s">
        <v>2490</v>
      </c>
      <c r="V1438" t="s">
        <v>27</v>
      </c>
      <c r="W1438" t="s">
        <v>2490</v>
      </c>
      <c r="X1438" t="s">
        <v>8</v>
      </c>
    </row>
    <row r="1439" spans="1:24" x14ac:dyDescent="0.25">
      <c r="A1439" s="211" t="s">
        <v>1584</v>
      </c>
      <c r="B1439" s="212">
        <v>547</v>
      </c>
      <c r="C1439" s="220">
        <v>1928</v>
      </c>
      <c r="D1439" s="216" t="s">
        <v>1</v>
      </c>
      <c r="E1439" s="216" t="s">
        <v>27</v>
      </c>
      <c r="F1439" s="217" t="s">
        <v>8</v>
      </c>
      <c r="H1439" t="str">
        <f t="shared" si="88"/>
        <v>1928</v>
      </c>
      <c r="I1439" s="36" t="s">
        <v>2490</v>
      </c>
      <c r="J1439" t="str">
        <f t="shared" si="89"/>
        <v>Masculino</v>
      </c>
      <c r="K1439" s="36" t="s">
        <v>2490</v>
      </c>
      <c r="L1439" t="str">
        <f t="shared" si="90"/>
        <v>Absoluto</v>
      </c>
      <c r="M1439" s="36" t="s">
        <v>2490</v>
      </c>
      <c r="N1439" t="str">
        <f t="shared" si="91"/>
        <v>TUNQUA</v>
      </c>
      <c r="R1439" t="s">
        <v>2457</v>
      </c>
      <c r="S1439" t="s">
        <v>2490</v>
      </c>
      <c r="T1439" t="s">
        <v>1</v>
      </c>
      <c r="U1439" t="s">
        <v>2490</v>
      </c>
      <c r="V1439" t="s">
        <v>27</v>
      </c>
      <c r="W1439" t="s">
        <v>2490</v>
      </c>
      <c r="X1439" t="s">
        <v>8</v>
      </c>
    </row>
    <row r="1440" spans="1:24" x14ac:dyDescent="0.25">
      <c r="A1440" s="211" t="s">
        <v>1585</v>
      </c>
      <c r="B1440" s="212">
        <v>547</v>
      </c>
      <c r="C1440" s="220">
        <v>1929</v>
      </c>
      <c r="D1440" s="216" t="s">
        <v>1</v>
      </c>
      <c r="E1440" s="216" t="s">
        <v>27</v>
      </c>
      <c r="F1440" s="217" t="s">
        <v>8</v>
      </c>
      <c r="H1440" t="str">
        <f t="shared" si="88"/>
        <v>1929</v>
      </c>
      <c r="I1440" s="36" t="s">
        <v>2490</v>
      </c>
      <c r="J1440" t="str">
        <f t="shared" si="89"/>
        <v>Masculino</v>
      </c>
      <c r="K1440" s="36" t="s">
        <v>2490</v>
      </c>
      <c r="L1440" t="str">
        <f t="shared" si="90"/>
        <v>Absoluto</v>
      </c>
      <c r="M1440" s="36" t="s">
        <v>2490</v>
      </c>
      <c r="N1440" t="str">
        <f t="shared" si="91"/>
        <v>TUNQUA</v>
      </c>
      <c r="R1440" t="s">
        <v>2458</v>
      </c>
      <c r="S1440" t="s">
        <v>2490</v>
      </c>
      <c r="T1440" t="s">
        <v>1</v>
      </c>
      <c r="U1440" t="s">
        <v>2490</v>
      </c>
      <c r="V1440" t="s">
        <v>27</v>
      </c>
      <c r="W1440" t="s">
        <v>2490</v>
      </c>
      <c r="X1440" t="s">
        <v>8</v>
      </c>
    </row>
    <row r="1441" spans="1:24" x14ac:dyDescent="0.25">
      <c r="A1441" s="211" t="s">
        <v>1586</v>
      </c>
      <c r="B1441" s="212">
        <v>547</v>
      </c>
      <c r="C1441" s="220">
        <v>1930</v>
      </c>
      <c r="D1441" s="216" t="s">
        <v>1</v>
      </c>
      <c r="E1441" s="216" t="s">
        <v>27</v>
      </c>
      <c r="F1441" s="217" t="s">
        <v>8</v>
      </c>
      <c r="H1441" t="str">
        <f t="shared" si="88"/>
        <v>1930</v>
      </c>
      <c r="I1441" s="36" t="s">
        <v>2490</v>
      </c>
      <c r="J1441" t="str">
        <f t="shared" si="89"/>
        <v>Masculino</v>
      </c>
      <c r="K1441" s="36" t="s">
        <v>2490</v>
      </c>
      <c r="L1441" t="str">
        <f t="shared" si="90"/>
        <v>Absoluto</v>
      </c>
      <c r="M1441" s="36" t="s">
        <v>2490</v>
      </c>
      <c r="N1441" t="str">
        <f t="shared" si="91"/>
        <v>TUNQUA</v>
      </c>
      <c r="R1441" t="s">
        <v>2459</v>
      </c>
      <c r="S1441" t="s">
        <v>2490</v>
      </c>
      <c r="T1441" t="s">
        <v>1</v>
      </c>
      <c r="U1441" t="s">
        <v>2490</v>
      </c>
      <c r="V1441" t="s">
        <v>27</v>
      </c>
      <c r="W1441" t="s">
        <v>2490</v>
      </c>
      <c r="X1441" t="s">
        <v>8</v>
      </c>
    </row>
    <row r="1442" spans="1:24" x14ac:dyDescent="0.25">
      <c r="A1442" s="211" t="s">
        <v>1587</v>
      </c>
      <c r="B1442" s="212">
        <v>547</v>
      </c>
      <c r="C1442" s="220">
        <v>1931</v>
      </c>
      <c r="D1442" s="216" t="s">
        <v>1</v>
      </c>
      <c r="E1442" s="216" t="s">
        <v>27</v>
      </c>
      <c r="F1442" s="217" t="s">
        <v>8</v>
      </c>
      <c r="H1442" t="str">
        <f t="shared" si="88"/>
        <v>1931</v>
      </c>
      <c r="I1442" s="36" t="s">
        <v>2490</v>
      </c>
      <c r="J1442" t="str">
        <f t="shared" si="89"/>
        <v>Masculino</v>
      </c>
      <c r="K1442" s="36" t="s">
        <v>2490</v>
      </c>
      <c r="L1442" t="str">
        <f t="shared" si="90"/>
        <v>Absoluto</v>
      </c>
      <c r="M1442" s="36" t="s">
        <v>2490</v>
      </c>
      <c r="N1442" t="str">
        <f t="shared" si="91"/>
        <v>TUNQUA</v>
      </c>
      <c r="R1442" t="s">
        <v>2460</v>
      </c>
      <c r="S1442" t="s">
        <v>2490</v>
      </c>
      <c r="T1442" t="s">
        <v>1</v>
      </c>
      <c r="U1442" t="s">
        <v>2490</v>
      </c>
      <c r="V1442" t="s">
        <v>27</v>
      </c>
      <c r="W1442" t="s">
        <v>2490</v>
      </c>
      <c r="X1442" t="s">
        <v>8</v>
      </c>
    </row>
    <row r="1443" spans="1:24" x14ac:dyDescent="0.25">
      <c r="A1443" s="211" t="s">
        <v>1588</v>
      </c>
      <c r="B1443" s="212">
        <v>547</v>
      </c>
      <c r="C1443" s="220">
        <v>1932</v>
      </c>
      <c r="D1443" s="216" t="s">
        <v>1</v>
      </c>
      <c r="E1443" s="216" t="s">
        <v>27</v>
      </c>
      <c r="F1443" s="217" t="s">
        <v>8</v>
      </c>
      <c r="H1443" t="str">
        <f t="shared" si="88"/>
        <v>1932</v>
      </c>
      <c r="I1443" s="36" t="s">
        <v>2490</v>
      </c>
      <c r="J1443" t="str">
        <f t="shared" si="89"/>
        <v>Masculino</v>
      </c>
      <c r="K1443" s="36" t="s">
        <v>2490</v>
      </c>
      <c r="L1443" t="str">
        <f t="shared" si="90"/>
        <v>Absoluto</v>
      </c>
      <c r="M1443" s="36" t="s">
        <v>2490</v>
      </c>
      <c r="N1443" t="str">
        <f t="shared" si="91"/>
        <v>TUNQUA</v>
      </c>
      <c r="R1443" t="s">
        <v>2461</v>
      </c>
      <c r="S1443" t="s">
        <v>2490</v>
      </c>
      <c r="T1443" t="s">
        <v>1</v>
      </c>
      <c r="U1443" t="s">
        <v>2490</v>
      </c>
      <c r="V1443" t="s">
        <v>27</v>
      </c>
      <c r="W1443" t="s">
        <v>2490</v>
      </c>
      <c r="X1443" t="s">
        <v>8</v>
      </c>
    </row>
    <row r="1444" spans="1:24" x14ac:dyDescent="0.25">
      <c r="A1444" s="211" t="s">
        <v>1589</v>
      </c>
      <c r="B1444" s="212">
        <v>547</v>
      </c>
      <c r="C1444" s="220">
        <v>1933</v>
      </c>
      <c r="D1444" s="216" t="s">
        <v>1</v>
      </c>
      <c r="E1444" s="216" t="s">
        <v>27</v>
      </c>
      <c r="F1444" s="217" t="s">
        <v>8</v>
      </c>
      <c r="H1444" t="str">
        <f t="shared" si="88"/>
        <v>1933</v>
      </c>
      <c r="I1444" s="36" t="s">
        <v>2490</v>
      </c>
      <c r="J1444" t="str">
        <f t="shared" si="89"/>
        <v>Masculino</v>
      </c>
      <c r="K1444" s="36" t="s">
        <v>2490</v>
      </c>
      <c r="L1444" t="str">
        <f t="shared" si="90"/>
        <v>Absoluto</v>
      </c>
      <c r="M1444" s="36" t="s">
        <v>2490</v>
      </c>
      <c r="N1444" t="str">
        <f t="shared" si="91"/>
        <v>TUNQUA</v>
      </c>
      <c r="R1444" t="s">
        <v>2462</v>
      </c>
      <c r="S1444" t="s">
        <v>2490</v>
      </c>
      <c r="T1444" t="s">
        <v>1</v>
      </c>
      <c r="U1444" t="s">
        <v>2490</v>
      </c>
      <c r="V1444" t="s">
        <v>27</v>
      </c>
      <c r="W1444" t="s">
        <v>2490</v>
      </c>
      <c r="X1444" t="s">
        <v>8</v>
      </c>
    </row>
    <row r="1445" spans="1:24" x14ac:dyDescent="0.25">
      <c r="A1445" s="211" t="s">
        <v>1590</v>
      </c>
      <c r="B1445" s="212">
        <v>547</v>
      </c>
      <c r="C1445" s="220">
        <v>1934</v>
      </c>
      <c r="D1445" s="216" t="s">
        <v>1</v>
      </c>
      <c r="E1445" s="216" t="s">
        <v>27</v>
      </c>
      <c r="F1445" s="217" t="s">
        <v>8</v>
      </c>
      <c r="H1445" t="str">
        <f t="shared" si="88"/>
        <v>1934</v>
      </c>
      <c r="I1445" s="36" t="s">
        <v>2490</v>
      </c>
      <c r="J1445" t="str">
        <f t="shared" si="89"/>
        <v>Masculino</v>
      </c>
      <c r="K1445" s="36" t="s">
        <v>2490</v>
      </c>
      <c r="L1445" t="str">
        <f t="shared" si="90"/>
        <v>Absoluto</v>
      </c>
      <c r="M1445" s="36" t="s">
        <v>2490</v>
      </c>
      <c r="N1445" t="str">
        <f t="shared" si="91"/>
        <v>TUNQUA</v>
      </c>
      <c r="R1445" t="s">
        <v>2463</v>
      </c>
      <c r="S1445" t="s">
        <v>2490</v>
      </c>
      <c r="T1445" t="s">
        <v>1</v>
      </c>
      <c r="U1445" t="s">
        <v>2490</v>
      </c>
      <c r="V1445" t="s">
        <v>27</v>
      </c>
      <c r="W1445" t="s">
        <v>2490</v>
      </c>
      <c r="X1445" t="s">
        <v>8</v>
      </c>
    </row>
    <row r="1446" spans="1:24" x14ac:dyDescent="0.25">
      <c r="A1446" s="211" t="s">
        <v>1591</v>
      </c>
      <c r="B1446" s="212">
        <v>547</v>
      </c>
      <c r="C1446" s="220">
        <v>1935</v>
      </c>
      <c r="D1446" s="216" t="s">
        <v>1</v>
      </c>
      <c r="E1446" s="216" t="s">
        <v>27</v>
      </c>
      <c r="F1446" s="217" t="s">
        <v>8</v>
      </c>
      <c r="H1446" t="str">
        <f t="shared" si="88"/>
        <v>1935</v>
      </c>
      <c r="I1446" s="36" t="s">
        <v>2490</v>
      </c>
      <c r="J1446" t="str">
        <f t="shared" si="89"/>
        <v>Masculino</v>
      </c>
      <c r="K1446" s="36" t="s">
        <v>2490</v>
      </c>
      <c r="L1446" t="str">
        <f t="shared" si="90"/>
        <v>Absoluto</v>
      </c>
      <c r="M1446" s="36" t="s">
        <v>2490</v>
      </c>
      <c r="N1446" t="str">
        <f t="shared" si="91"/>
        <v>TUNQUA</v>
      </c>
      <c r="R1446" t="s">
        <v>2464</v>
      </c>
      <c r="S1446" t="s">
        <v>2490</v>
      </c>
      <c r="T1446" t="s">
        <v>1</v>
      </c>
      <c r="U1446" t="s">
        <v>2490</v>
      </c>
      <c r="V1446" t="s">
        <v>27</v>
      </c>
      <c r="W1446" t="s">
        <v>2490</v>
      </c>
      <c r="X1446" t="s">
        <v>8</v>
      </c>
    </row>
    <row r="1447" spans="1:24" x14ac:dyDescent="0.25">
      <c r="A1447" s="211" t="s">
        <v>1592</v>
      </c>
      <c r="B1447" s="212">
        <v>547</v>
      </c>
      <c r="C1447" s="220">
        <v>1936</v>
      </c>
      <c r="D1447" s="216" t="s">
        <v>1</v>
      </c>
      <c r="E1447" s="216" t="s">
        <v>27</v>
      </c>
      <c r="F1447" s="217" t="s">
        <v>8</v>
      </c>
      <c r="H1447" t="str">
        <f t="shared" si="88"/>
        <v>1936</v>
      </c>
      <c r="I1447" s="36" t="s">
        <v>2490</v>
      </c>
      <c r="J1447" t="str">
        <f t="shared" si="89"/>
        <v>Masculino</v>
      </c>
      <c r="K1447" s="36" t="s">
        <v>2490</v>
      </c>
      <c r="L1447" t="str">
        <f t="shared" si="90"/>
        <v>Absoluto</v>
      </c>
      <c r="M1447" s="36" t="s">
        <v>2490</v>
      </c>
      <c r="N1447" t="str">
        <f t="shared" si="91"/>
        <v>TUNQUA</v>
      </c>
      <c r="R1447" t="s">
        <v>2465</v>
      </c>
      <c r="S1447" t="s">
        <v>2490</v>
      </c>
      <c r="T1447" t="s">
        <v>1</v>
      </c>
      <c r="U1447" t="s">
        <v>2490</v>
      </c>
      <c r="V1447" t="s">
        <v>27</v>
      </c>
      <c r="W1447" t="s">
        <v>2490</v>
      </c>
      <c r="X1447" t="s">
        <v>8</v>
      </c>
    </row>
    <row r="1448" spans="1:24" x14ac:dyDescent="0.25">
      <c r="A1448" s="211" t="s">
        <v>1593</v>
      </c>
      <c r="B1448" s="212">
        <v>547</v>
      </c>
      <c r="C1448" s="220">
        <v>1937</v>
      </c>
      <c r="D1448" s="216" t="s">
        <v>1</v>
      </c>
      <c r="E1448" s="216" t="s">
        <v>27</v>
      </c>
      <c r="F1448" s="217" t="s">
        <v>8</v>
      </c>
      <c r="H1448" t="str">
        <f t="shared" si="88"/>
        <v>1937</v>
      </c>
      <c r="I1448" s="36" t="s">
        <v>2490</v>
      </c>
      <c r="J1448" t="str">
        <f t="shared" si="89"/>
        <v>Masculino</v>
      </c>
      <c r="K1448" s="36" t="s">
        <v>2490</v>
      </c>
      <c r="L1448" t="str">
        <f t="shared" si="90"/>
        <v>Absoluto</v>
      </c>
      <c r="M1448" s="36" t="s">
        <v>2490</v>
      </c>
      <c r="N1448" t="str">
        <f t="shared" si="91"/>
        <v>TUNQUA</v>
      </c>
      <c r="R1448" t="s">
        <v>2466</v>
      </c>
      <c r="S1448" t="s">
        <v>2490</v>
      </c>
      <c r="T1448" t="s">
        <v>1</v>
      </c>
      <c r="U1448" t="s">
        <v>2490</v>
      </c>
      <c r="V1448" t="s">
        <v>27</v>
      </c>
      <c r="W1448" t="s">
        <v>2490</v>
      </c>
      <c r="X1448" t="s">
        <v>8</v>
      </c>
    </row>
    <row r="1449" spans="1:24" x14ac:dyDescent="0.25">
      <c r="A1449" s="211" t="s">
        <v>1594</v>
      </c>
      <c r="B1449" s="212">
        <v>547</v>
      </c>
      <c r="C1449" s="220">
        <v>1938</v>
      </c>
      <c r="D1449" s="216" t="s">
        <v>1</v>
      </c>
      <c r="E1449" s="216" t="s">
        <v>27</v>
      </c>
      <c r="F1449" s="217" t="s">
        <v>8</v>
      </c>
      <c r="H1449" t="str">
        <f t="shared" si="88"/>
        <v>1938</v>
      </c>
      <c r="I1449" s="36" t="s">
        <v>2490</v>
      </c>
      <c r="J1449" t="str">
        <f t="shared" si="89"/>
        <v>Masculino</v>
      </c>
      <c r="K1449" s="36" t="s">
        <v>2490</v>
      </c>
      <c r="L1449" t="str">
        <f t="shared" si="90"/>
        <v>Absoluto</v>
      </c>
      <c r="M1449" s="36" t="s">
        <v>2490</v>
      </c>
      <c r="N1449" t="str">
        <f t="shared" si="91"/>
        <v>TUNQUA</v>
      </c>
      <c r="R1449" t="s">
        <v>2467</v>
      </c>
      <c r="S1449" t="s">
        <v>2490</v>
      </c>
      <c r="T1449" t="s">
        <v>1</v>
      </c>
      <c r="U1449" t="s">
        <v>2490</v>
      </c>
      <c r="V1449" t="s">
        <v>27</v>
      </c>
      <c r="W1449" t="s">
        <v>2490</v>
      </c>
      <c r="X1449" t="s">
        <v>8</v>
      </c>
    </row>
    <row r="1450" spans="1:24" x14ac:dyDescent="0.25">
      <c r="A1450" s="211" t="s">
        <v>1595</v>
      </c>
      <c r="B1450" s="212">
        <v>547</v>
      </c>
      <c r="C1450" s="220">
        <v>1939</v>
      </c>
      <c r="D1450" s="216" t="s">
        <v>1</v>
      </c>
      <c r="E1450" s="216" t="s">
        <v>27</v>
      </c>
      <c r="F1450" s="217" t="s">
        <v>8</v>
      </c>
      <c r="H1450" t="str">
        <f t="shared" si="88"/>
        <v>1939</v>
      </c>
      <c r="I1450" s="36" t="s">
        <v>2490</v>
      </c>
      <c r="J1450" t="str">
        <f t="shared" si="89"/>
        <v>Masculino</v>
      </c>
      <c r="K1450" s="36" t="s">
        <v>2490</v>
      </c>
      <c r="L1450" t="str">
        <f t="shared" si="90"/>
        <v>Absoluto</v>
      </c>
      <c r="M1450" s="36" t="s">
        <v>2490</v>
      </c>
      <c r="N1450" t="str">
        <f t="shared" si="91"/>
        <v>TUNQUA</v>
      </c>
      <c r="R1450" t="s">
        <v>2468</v>
      </c>
      <c r="S1450" t="s">
        <v>2490</v>
      </c>
      <c r="T1450" t="s">
        <v>1</v>
      </c>
      <c r="U1450" t="s">
        <v>2490</v>
      </c>
      <c r="V1450" t="s">
        <v>27</v>
      </c>
      <c r="W1450" t="s">
        <v>2490</v>
      </c>
      <c r="X1450" t="s">
        <v>8</v>
      </c>
    </row>
    <row r="1451" spans="1:24" x14ac:dyDescent="0.25">
      <c r="A1451" s="211" t="s">
        <v>1596</v>
      </c>
      <c r="B1451" s="212">
        <v>547</v>
      </c>
      <c r="C1451" s="220">
        <v>1940</v>
      </c>
      <c r="D1451" s="216" t="s">
        <v>1</v>
      </c>
      <c r="E1451" s="216" t="s">
        <v>27</v>
      </c>
      <c r="F1451" s="217" t="s">
        <v>8</v>
      </c>
      <c r="H1451" t="str">
        <f t="shared" si="88"/>
        <v>1940</v>
      </c>
      <c r="I1451" s="36" t="s">
        <v>2490</v>
      </c>
      <c r="J1451" t="str">
        <f t="shared" si="89"/>
        <v>Masculino</v>
      </c>
      <c r="K1451" s="36" t="s">
        <v>2490</v>
      </c>
      <c r="L1451" t="str">
        <f t="shared" si="90"/>
        <v>Absoluto</v>
      </c>
      <c r="M1451" s="36" t="s">
        <v>2490</v>
      </c>
      <c r="N1451" t="str">
        <f t="shared" si="91"/>
        <v>TUNQUA</v>
      </c>
      <c r="R1451" t="s">
        <v>2469</v>
      </c>
      <c r="S1451" t="s">
        <v>2490</v>
      </c>
      <c r="T1451" t="s">
        <v>1</v>
      </c>
      <c r="U1451" t="s">
        <v>2490</v>
      </c>
      <c r="V1451" t="s">
        <v>27</v>
      </c>
      <c r="W1451" t="s">
        <v>2490</v>
      </c>
      <c r="X1451" t="s">
        <v>8</v>
      </c>
    </row>
    <row r="1452" spans="1:24" x14ac:dyDescent="0.25">
      <c r="A1452" s="211" t="s">
        <v>1597</v>
      </c>
      <c r="B1452" s="212">
        <v>547</v>
      </c>
      <c r="C1452" s="220">
        <v>1941</v>
      </c>
      <c r="D1452" s="216" t="s">
        <v>1</v>
      </c>
      <c r="E1452" s="216" t="s">
        <v>27</v>
      </c>
      <c r="F1452" s="217" t="s">
        <v>8</v>
      </c>
      <c r="H1452" t="str">
        <f t="shared" si="88"/>
        <v>1941</v>
      </c>
      <c r="I1452" s="36" t="s">
        <v>2490</v>
      </c>
      <c r="J1452" t="str">
        <f t="shared" si="89"/>
        <v>Masculino</v>
      </c>
      <c r="K1452" s="36" t="s">
        <v>2490</v>
      </c>
      <c r="L1452" t="str">
        <f t="shared" si="90"/>
        <v>Absoluto</v>
      </c>
      <c r="M1452" s="36" t="s">
        <v>2490</v>
      </c>
      <c r="N1452" t="str">
        <f t="shared" si="91"/>
        <v>TUNQUA</v>
      </c>
      <c r="R1452" t="s">
        <v>2470</v>
      </c>
      <c r="S1452" t="s">
        <v>2490</v>
      </c>
      <c r="T1452" t="s">
        <v>1</v>
      </c>
      <c r="U1452" t="s">
        <v>2490</v>
      </c>
      <c r="V1452" t="s">
        <v>27</v>
      </c>
      <c r="W1452" t="s">
        <v>2490</v>
      </c>
      <c r="X1452" t="s">
        <v>8</v>
      </c>
    </row>
    <row r="1453" spans="1:24" x14ac:dyDescent="0.25">
      <c r="A1453" s="211" t="s">
        <v>1598</v>
      </c>
      <c r="B1453" s="212">
        <v>547</v>
      </c>
      <c r="C1453" s="220">
        <v>1942</v>
      </c>
      <c r="D1453" s="216" t="s">
        <v>1</v>
      </c>
      <c r="E1453" s="216" t="s">
        <v>27</v>
      </c>
      <c r="F1453" s="217" t="s">
        <v>8</v>
      </c>
      <c r="H1453" t="str">
        <f t="shared" si="88"/>
        <v>1942</v>
      </c>
      <c r="I1453" s="36" t="s">
        <v>2490</v>
      </c>
      <c r="J1453" t="str">
        <f t="shared" si="89"/>
        <v>Masculino</v>
      </c>
      <c r="K1453" s="36" t="s">
        <v>2490</v>
      </c>
      <c r="L1453" t="str">
        <f t="shared" si="90"/>
        <v>Absoluto</v>
      </c>
      <c r="M1453" s="36" t="s">
        <v>2490</v>
      </c>
      <c r="N1453" t="str">
        <f t="shared" si="91"/>
        <v>TUNQUA</v>
      </c>
      <c r="R1453" t="s">
        <v>2471</v>
      </c>
      <c r="S1453" t="s">
        <v>2490</v>
      </c>
      <c r="T1453" t="s">
        <v>1</v>
      </c>
      <c r="U1453" t="s">
        <v>2490</v>
      </c>
      <c r="V1453" t="s">
        <v>27</v>
      </c>
      <c r="W1453" t="s">
        <v>2490</v>
      </c>
      <c r="X1453" t="s">
        <v>8</v>
      </c>
    </row>
    <row r="1454" spans="1:24" x14ac:dyDescent="0.25">
      <c r="A1454" s="211" t="s">
        <v>1599</v>
      </c>
      <c r="B1454" s="212">
        <v>547</v>
      </c>
      <c r="C1454" s="220">
        <v>1943</v>
      </c>
      <c r="D1454" s="216" t="s">
        <v>1</v>
      </c>
      <c r="E1454" s="216" t="s">
        <v>27</v>
      </c>
      <c r="F1454" s="217" t="s">
        <v>8</v>
      </c>
      <c r="H1454" t="str">
        <f t="shared" si="88"/>
        <v>1943</v>
      </c>
      <c r="I1454" s="36" t="s">
        <v>2490</v>
      </c>
      <c r="J1454" t="str">
        <f t="shared" si="89"/>
        <v>Masculino</v>
      </c>
      <c r="K1454" s="36" t="s">
        <v>2490</v>
      </c>
      <c r="L1454" t="str">
        <f t="shared" si="90"/>
        <v>Absoluto</v>
      </c>
      <c r="M1454" s="36" t="s">
        <v>2490</v>
      </c>
      <c r="N1454" t="str">
        <f t="shared" si="91"/>
        <v>TUNQUA</v>
      </c>
      <c r="R1454" t="s">
        <v>2472</v>
      </c>
      <c r="S1454" t="s">
        <v>2490</v>
      </c>
      <c r="T1454" t="s">
        <v>1</v>
      </c>
      <c r="U1454" t="s">
        <v>2490</v>
      </c>
      <c r="V1454" t="s">
        <v>27</v>
      </c>
      <c r="W1454" t="s">
        <v>2490</v>
      </c>
      <c r="X1454" t="s">
        <v>8</v>
      </c>
    </row>
    <row r="1455" spans="1:24" x14ac:dyDescent="0.25">
      <c r="A1455" s="211" t="s">
        <v>1600</v>
      </c>
      <c r="B1455" s="212">
        <v>547</v>
      </c>
      <c r="C1455" s="220">
        <v>1944</v>
      </c>
      <c r="D1455" s="216" t="s">
        <v>1</v>
      </c>
      <c r="E1455" s="216" t="s">
        <v>27</v>
      </c>
      <c r="F1455" s="217" t="s">
        <v>8</v>
      </c>
      <c r="H1455" t="str">
        <f t="shared" si="88"/>
        <v>1944</v>
      </c>
      <c r="I1455" s="36" t="s">
        <v>2490</v>
      </c>
      <c r="J1455" t="str">
        <f t="shared" si="89"/>
        <v>Masculino</v>
      </c>
      <c r="K1455" s="36" t="s">
        <v>2490</v>
      </c>
      <c r="L1455" t="str">
        <f t="shared" si="90"/>
        <v>Absoluto</v>
      </c>
      <c r="M1455" s="36" t="s">
        <v>2490</v>
      </c>
      <c r="N1455" t="str">
        <f t="shared" si="91"/>
        <v>TUNQUA</v>
      </c>
      <c r="R1455" t="s">
        <v>2473</v>
      </c>
      <c r="S1455" t="s">
        <v>2490</v>
      </c>
      <c r="T1455" t="s">
        <v>1</v>
      </c>
      <c r="U1455" t="s">
        <v>2490</v>
      </c>
      <c r="V1455" t="s">
        <v>27</v>
      </c>
      <c r="W1455" t="s">
        <v>2490</v>
      </c>
      <c r="X1455" t="s">
        <v>8</v>
      </c>
    </row>
    <row r="1456" spans="1:24" x14ac:dyDescent="0.25">
      <c r="A1456" s="211" t="s">
        <v>1601</v>
      </c>
      <c r="B1456" s="212">
        <v>547</v>
      </c>
      <c r="C1456" s="220">
        <v>1945</v>
      </c>
      <c r="D1456" s="216" t="s">
        <v>1</v>
      </c>
      <c r="E1456" s="216" t="s">
        <v>27</v>
      </c>
      <c r="F1456" s="217" t="s">
        <v>8</v>
      </c>
      <c r="H1456" t="str">
        <f t="shared" si="88"/>
        <v>1945</v>
      </c>
      <c r="I1456" s="36" t="s">
        <v>2490</v>
      </c>
      <c r="J1456" t="str">
        <f t="shared" si="89"/>
        <v>Masculino</v>
      </c>
      <c r="K1456" s="36" t="s">
        <v>2490</v>
      </c>
      <c r="L1456" t="str">
        <f t="shared" si="90"/>
        <v>Absoluto</v>
      </c>
      <c r="M1456" s="36" t="s">
        <v>2490</v>
      </c>
      <c r="N1456" t="str">
        <f t="shared" si="91"/>
        <v>TUNQUA</v>
      </c>
      <c r="R1456" t="s">
        <v>2474</v>
      </c>
      <c r="S1456" t="s">
        <v>2490</v>
      </c>
      <c r="T1456" t="s">
        <v>1</v>
      </c>
      <c r="U1456" t="s">
        <v>2490</v>
      </c>
      <c r="V1456" t="s">
        <v>27</v>
      </c>
      <c r="W1456" t="s">
        <v>2490</v>
      </c>
      <c r="X1456" t="s">
        <v>8</v>
      </c>
    </row>
    <row r="1457" spans="1:24" x14ac:dyDescent="0.25">
      <c r="A1457" s="211" t="s">
        <v>1602</v>
      </c>
      <c r="B1457" s="212">
        <v>547</v>
      </c>
      <c r="C1457" s="220">
        <v>1946</v>
      </c>
      <c r="D1457" s="216" t="s">
        <v>1</v>
      </c>
      <c r="E1457" s="216" t="s">
        <v>27</v>
      </c>
      <c r="F1457" s="217" t="s">
        <v>8</v>
      </c>
      <c r="H1457" t="str">
        <f t="shared" si="88"/>
        <v>1946</v>
      </c>
      <c r="I1457" s="36" t="s">
        <v>2490</v>
      </c>
      <c r="J1457" t="str">
        <f t="shared" si="89"/>
        <v>Masculino</v>
      </c>
      <c r="K1457" s="36" t="s">
        <v>2490</v>
      </c>
      <c r="L1457" t="str">
        <f t="shared" si="90"/>
        <v>Absoluto</v>
      </c>
      <c r="M1457" s="36" t="s">
        <v>2490</v>
      </c>
      <c r="N1457" t="str">
        <f t="shared" si="91"/>
        <v>TUNQUA</v>
      </c>
      <c r="R1457" t="s">
        <v>2475</v>
      </c>
      <c r="S1457" t="s">
        <v>2490</v>
      </c>
      <c r="T1457" t="s">
        <v>1</v>
      </c>
      <c r="U1457" t="s">
        <v>2490</v>
      </c>
      <c r="V1457" t="s">
        <v>27</v>
      </c>
      <c r="W1457" t="s">
        <v>2490</v>
      </c>
      <c r="X1457" t="s">
        <v>8</v>
      </c>
    </row>
    <row r="1458" spans="1:24" x14ac:dyDescent="0.25">
      <c r="A1458" s="211" t="s">
        <v>1603</v>
      </c>
      <c r="B1458" s="212">
        <v>547</v>
      </c>
      <c r="C1458" s="220">
        <v>1947</v>
      </c>
      <c r="D1458" s="216" t="s">
        <v>1</v>
      </c>
      <c r="E1458" s="216" t="s">
        <v>27</v>
      </c>
      <c r="F1458" s="217" t="s">
        <v>8</v>
      </c>
      <c r="H1458" t="str">
        <f t="shared" si="88"/>
        <v>1947</v>
      </c>
      <c r="I1458" s="36" t="s">
        <v>2490</v>
      </c>
      <c r="J1458" t="str">
        <f t="shared" si="89"/>
        <v>Masculino</v>
      </c>
      <c r="K1458" s="36" t="s">
        <v>2490</v>
      </c>
      <c r="L1458" t="str">
        <f t="shared" si="90"/>
        <v>Absoluto</v>
      </c>
      <c r="M1458" s="36" t="s">
        <v>2490</v>
      </c>
      <c r="N1458" t="str">
        <f t="shared" si="91"/>
        <v>TUNQUA</v>
      </c>
      <c r="R1458" t="s">
        <v>2476</v>
      </c>
      <c r="S1458" t="s">
        <v>2490</v>
      </c>
      <c r="T1458" t="s">
        <v>1</v>
      </c>
      <c r="U1458" t="s">
        <v>2490</v>
      </c>
      <c r="V1458" t="s">
        <v>27</v>
      </c>
      <c r="W1458" t="s">
        <v>2490</v>
      </c>
      <c r="X1458" t="s">
        <v>8</v>
      </c>
    </row>
    <row r="1459" spans="1:24" x14ac:dyDescent="0.25">
      <c r="A1459" s="211" t="s">
        <v>1604</v>
      </c>
      <c r="B1459" s="212">
        <v>547</v>
      </c>
      <c r="C1459" s="220">
        <v>1948</v>
      </c>
      <c r="D1459" s="216" t="s">
        <v>1</v>
      </c>
      <c r="E1459" s="216" t="s">
        <v>27</v>
      </c>
      <c r="F1459" s="217" t="s">
        <v>8</v>
      </c>
      <c r="H1459" t="str">
        <f t="shared" si="88"/>
        <v>1948</v>
      </c>
      <c r="I1459" s="36" t="s">
        <v>2490</v>
      </c>
      <c r="J1459" t="str">
        <f t="shared" si="89"/>
        <v>Masculino</v>
      </c>
      <c r="K1459" s="36" t="s">
        <v>2490</v>
      </c>
      <c r="L1459" t="str">
        <f t="shared" si="90"/>
        <v>Absoluto</v>
      </c>
      <c r="M1459" s="36" t="s">
        <v>2490</v>
      </c>
      <c r="N1459" t="str">
        <f t="shared" si="91"/>
        <v>TUNQUA</v>
      </c>
      <c r="R1459" t="s">
        <v>2477</v>
      </c>
      <c r="S1459" t="s">
        <v>2490</v>
      </c>
      <c r="T1459" t="s">
        <v>1</v>
      </c>
      <c r="U1459" t="s">
        <v>2490</v>
      </c>
      <c r="V1459" t="s">
        <v>27</v>
      </c>
      <c r="W1459" t="s">
        <v>2490</v>
      </c>
      <c r="X1459" t="s">
        <v>8</v>
      </c>
    </row>
    <row r="1460" spans="1:24" x14ac:dyDescent="0.25">
      <c r="A1460" s="211" t="s">
        <v>1605</v>
      </c>
      <c r="B1460" s="212">
        <v>547</v>
      </c>
      <c r="C1460" s="220">
        <v>1949</v>
      </c>
      <c r="D1460" s="216" t="s">
        <v>1</v>
      </c>
      <c r="E1460" s="216" t="s">
        <v>27</v>
      </c>
      <c r="F1460" s="217" t="s">
        <v>8</v>
      </c>
      <c r="H1460" t="str">
        <f t="shared" si="88"/>
        <v>1949</v>
      </c>
      <c r="I1460" s="36" t="s">
        <v>2490</v>
      </c>
      <c r="J1460" t="str">
        <f t="shared" si="89"/>
        <v>Masculino</v>
      </c>
      <c r="K1460" s="36" t="s">
        <v>2490</v>
      </c>
      <c r="L1460" t="str">
        <f t="shared" si="90"/>
        <v>Absoluto</v>
      </c>
      <c r="M1460" s="36" t="s">
        <v>2490</v>
      </c>
      <c r="N1460" t="str">
        <f t="shared" si="91"/>
        <v>TUNQUA</v>
      </c>
      <c r="R1460" t="s">
        <v>2478</v>
      </c>
      <c r="S1460" t="s">
        <v>2490</v>
      </c>
      <c r="T1460" t="s">
        <v>1</v>
      </c>
      <c r="U1460" t="s">
        <v>2490</v>
      </c>
      <c r="V1460" t="s">
        <v>27</v>
      </c>
      <c r="W1460" t="s">
        <v>2490</v>
      </c>
      <c r="X1460" t="s">
        <v>8</v>
      </c>
    </row>
    <row r="1461" spans="1:24" x14ac:dyDescent="0.25">
      <c r="A1461" s="211" t="s">
        <v>1606</v>
      </c>
      <c r="B1461" s="212">
        <v>547</v>
      </c>
      <c r="C1461" s="220">
        <v>1950</v>
      </c>
      <c r="D1461" s="216" t="s">
        <v>1</v>
      </c>
      <c r="E1461" s="216" t="s">
        <v>27</v>
      </c>
      <c r="F1461" s="217" t="s">
        <v>8</v>
      </c>
      <c r="H1461" t="str">
        <f t="shared" si="88"/>
        <v>1950</v>
      </c>
      <c r="I1461" s="36" t="s">
        <v>2490</v>
      </c>
      <c r="J1461" t="str">
        <f t="shared" si="89"/>
        <v>Masculino</v>
      </c>
      <c r="K1461" s="36" t="s">
        <v>2490</v>
      </c>
      <c r="L1461" t="str">
        <f t="shared" si="90"/>
        <v>Absoluto</v>
      </c>
      <c r="M1461" s="36" t="s">
        <v>2490</v>
      </c>
      <c r="N1461" t="str">
        <f t="shared" si="91"/>
        <v>TUNQUA</v>
      </c>
      <c r="R1461" t="s">
        <v>2479</v>
      </c>
      <c r="S1461" t="s">
        <v>2490</v>
      </c>
      <c r="T1461" t="s">
        <v>1</v>
      </c>
      <c r="U1461" t="s">
        <v>2490</v>
      </c>
      <c r="V1461" t="s">
        <v>27</v>
      </c>
      <c r="W1461" t="s">
        <v>2490</v>
      </c>
      <c r="X1461" t="s">
        <v>8</v>
      </c>
    </row>
    <row r="1462" spans="1:24" x14ac:dyDescent="0.25">
      <c r="A1462" s="211" t="s">
        <v>1607</v>
      </c>
      <c r="B1462" s="212">
        <v>547</v>
      </c>
      <c r="C1462" s="220">
        <v>1951</v>
      </c>
      <c r="D1462" s="216" t="s">
        <v>1</v>
      </c>
      <c r="E1462" s="216" t="s">
        <v>27</v>
      </c>
      <c r="F1462" s="217" t="s">
        <v>8</v>
      </c>
      <c r="H1462" t="str">
        <f t="shared" si="88"/>
        <v>1951</v>
      </c>
      <c r="I1462" s="36" t="s">
        <v>2490</v>
      </c>
      <c r="J1462" t="str">
        <f t="shared" si="89"/>
        <v>Masculino</v>
      </c>
      <c r="K1462" s="36" t="s">
        <v>2490</v>
      </c>
      <c r="L1462" t="str">
        <f t="shared" si="90"/>
        <v>Absoluto</v>
      </c>
      <c r="M1462" s="36" t="s">
        <v>2490</v>
      </c>
      <c r="N1462" t="str">
        <f t="shared" si="91"/>
        <v>TUNQUA</v>
      </c>
      <c r="R1462" t="s">
        <v>2480</v>
      </c>
      <c r="S1462" t="s">
        <v>2490</v>
      </c>
      <c r="T1462" t="s">
        <v>1</v>
      </c>
      <c r="U1462" t="s">
        <v>2490</v>
      </c>
      <c r="V1462" t="s">
        <v>27</v>
      </c>
      <c r="W1462" t="s">
        <v>2490</v>
      </c>
      <c r="X1462" t="s">
        <v>8</v>
      </c>
    </row>
    <row r="1463" spans="1:24" x14ac:dyDescent="0.25">
      <c r="A1463" s="211" t="s">
        <v>1608</v>
      </c>
      <c r="B1463" s="212">
        <v>547</v>
      </c>
      <c r="C1463" s="220">
        <v>1952</v>
      </c>
      <c r="D1463" s="216" t="s">
        <v>1</v>
      </c>
      <c r="E1463" s="216" t="s">
        <v>27</v>
      </c>
      <c r="F1463" s="217" t="s">
        <v>8</v>
      </c>
      <c r="H1463" t="str">
        <f t="shared" si="88"/>
        <v>1952</v>
      </c>
      <c r="I1463" s="36" t="s">
        <v>2490</v>
      </c>
      <c r="J1463" t="str">
        <f t="shared" si="89"/>
        <v>Masculino</v>
      </c>
      <c r="K1463" s="36" t="s">
        <v>2490</v>
      </c>
      <c r="L1463" t="str">
        <f t="shared" si="90"/>
        <v>Absoluto</v>
      </c>
      <c r="M1463" s="36" t="s">
        <v>2490</v>
      </c>
      <c r="N1463" t="str">
        <f t="shared" si="91"/>
        <v>TUNQUA</v>
      </c>
      <c r="R1463" t="s">
        <v>2481</v>
      </c>
      <c r="S1463" t="s">
        <v>2490</v>
      </c>
      <c r="T1463" t="s">
        <v>1</v>
      </c>
      <c r="U1463" t="s">
        <v>2490</v>
      </c>
      <c r="V1463" t="s">
        <v>27</v>
      </c>
      <c r="W1463" t="s">
        <v>2490</v>
      </c>
      <c r="X1463" t="s">
        <v>8</v>
      </c>
    </row>
    <row r="1464" spans="1:24" x14ac:dyDescent="0.25">
      <c r="A1464" s="211" t="s">
        <v>1609</v>
      </c>
      <c r="B1464" s="212">
        <v>547</v>
      </c>
      <c r="C1464" s="220">
        <v>1953</v>
      </c>
      <c r="D1464" s="216" t="s">
        <v>1</v>
      </c>
      <c r="E1464" s="216" t="s">
        <v>27</v>
      </c>
      <c r="F1464" s="217" t="s">
        <v>8</v>
      </c>
      <c r="H1464" t="str">
        <f t="shared" si="88"/>
        <v>1953</v>
      </c>
      <c r="I1464" s="36" t="s">
        <v>2490</v>
      </c>
      <c r="J1464" t="str">
        <f t="shared" si="89"/>
        <v>Masculino</v>
      </c>
      <c r="K1464" s="36" t="s">
        <v>2490</v>
      </c>
      <c r="L1464" t="str">
        <f t="shared" si="90"/>
        <v>Absoluto</v>
      </c>
      <c r="M1464" s="36" t="s">
        <v>2490</v>
      </c>
      <c r="N1464" t="str">
        <f t="shared" si="91"/>
        <v>TUNQUA</v>
      </c>
      <c r="R1464" t="s">
        <v>2482</v>
      </c>
      <c r="S1464" t="s">
        <v>2490</v>
      </c>
      <c r="T1464" t="s">
        <v>1</v>
      </c>
      <c r="U1464" t="s">
        <v>2490</v>
      </c>
      <c r="V1464" t="s">
        <v>27</v>
      </c>
      <c r="W1464" t="s">
        <v>2490</v>
      </c>
      <c r="X1464" t="s">
        <v>8</v>
      </c>
    </row>
    <row r="1465" spans="1:24" x14ac:dyDescent="0.25">
      <c r="A1465" s="211" t="s">
        <v>1610</v>
      </c>
      <c r="B1465" s="212">
        <v>547</v>
      </c>
      <c r="C1465" s="220">
        <v>1954</v>
      </c>
      <c r="D1465" s="216" t="s">
        <v>1</v>
      </c>
      <c r="E1465" s="216" t="s">
        <v>27</v>
      </c>
      <c r="F1465" s="217" t="s">
        <v>8</v>
      </c>
      <c r="H1465" t="str">
        <f t="shared" si="88"/>
        <v>1954</v>
      </c>
      <c r="I1465" s="36" t="s">
        <v>2490</v>
      </c>
      <c r="J1465" t="str">
        <f t="shared" si="89"/>
        <v>Masculino</v>
      </c>
      <c r="K1465" s="36" t="s">
        <v>2490</v>
      </c>
      <c r="L1465" t="str">
        <f t="shared" si="90"/>
        <v>Absoluto</v>
      </c>
      <c r="M1465" s="36" t="s">
        <v>2490</v>
      </c>
      <c r="N1465" t="str">
        <f t="shared" si="91"/>
        <v>TUNQUA</v>
      </c>
      <c r="R1465" t="s">
        <v>2483</v>
      </c>
      <c r="S1465" t="s">
        <v>2490</v>
      </c>
      <c r="T1465" t="s">
        <v>1</v>
      </c>
      <c r="U1465" t="s">
        <v>2490</v>
      </c>
      <c r="V1465" t="s">
        <v>27</v>
      </c>
      <c r="W1465" t="s">
        <v>2490</v>
      </c>
      <c r="X1465" t="s">
        <v>8</v>
      </c>
    </row>
    <row r="1466" spans="1:24" x14ac:dyDescent="0.25">
      <c r="A1466" s="211" t="s">
        <v>1611</v>
      </c>
      <c r="B1466" s="212">
        <v>547</v>
      </c>
      <c r="C1466" s="220">
        <v>1955</v>
      </c>
      <c r="D1466" s="216" t="s">
        <v>1</v>
      </c>
      <c r="E1466" s="216" t="s">
        <v>27</v>
      </c>
      <c r="F1466" s="217" t="s">
        <v>8</v>
      </c>
      <c r="H1466" t="str">
        <f t="shared" si="88"/>
        <v>1955</v>
      </c>
      <c r="I1466" s="36" t="s">
        <v>2490</v>
      </c>
      <c r="J1466" t="str">
        <f t="shared" si="89"/>
        <v>Masculino</v>
      </c>
      <c r="K1466" s="36" t="s">
        <v>2490</v>
      </c>
      <c r="L1466" t="str">
        <f t="shared" si="90"/>
        <v>Absoluto</v>
      </c>
      <c r="M1466" s="36" t="s">
        <v>2490</v>
      </c>
      <c r="N1466" t="str">
        <f t="shared" si="91"/>
        <v>TUNQUA</v>
      </c>
      <c r="R1466" t="s">
        <v>2484</v>
      </c>
      <c r="S1466" t="s">
        <v>2490</v>
      </c>
      <c r="T1466" t="s">
        <v>1</v>
      </c>
      <c r="U1466" t="s">
        <v>2490</v>
      </c>
      <c r="V1466" t="s">
        <v>27</v>
      </c>
      <c r="W1466" t="s">
        <v>2490</v>
      </c>
      <c r="X1466" t="s">
        <v>8</v>
      </c>
    </row>
    <row r="1467" spans="1:24" x14ac:dyDescent="0.25">
      <c r="A1467" s="211" t="s">
        <v>1612</v>
      </c>
      <c r="B1467" s="212">
        <v>547</v>
      </c>
      <c r="C1467" s="220">
        <v>1956</v>
      </c>
      <c r="D1467" s="216" t="s">
        <v>1</v>
      </c>
      <c r="E1467" s="216" t="s">
        <v>27</v>
      </c>
      <c r="F1467" s="217" t="s">
        <v>8</v>
      </c>
      <c r="H1467" t="str">
        <f t="shared" si="88"/>
        <v>1956</v>
      </c>
      <c r="I1467" s="36" t="s">
        <v>2490</v>
      </c>
      <c r="J1467" t="str">
        <f t="shared" si="89"/>
        <v>Masculino</v>
      </c>
      <c r="K1467" s="36" t="s">
        <v>2490</v>
      </c>
      <c r="L1467" t="str">
        <f t="shared" si="90"/>
        <v>Absoluto</v>
      </c>
      <c r="M1467" s="36" t="s">
        <v>2490</v>
      </c>
      <c r="N1467" t="str">
        <f t="shared" si="91"/>
        <v>TUNQUA</v>
      </c>
      <c r="R1467" t="s">
        <v>2485</v>
      </c>
      <c r="S1467" t="s">
        <v>2490</v>
      </c>
      <c r="T1467" t="s">
        <v>1</v>
      </c>
      <c r="U1467" t="s">
        <v>2490</v>
      </c>
      <c r="V1467" t="s">
        <v>27</v>
      </c>
      <c r="W1467" t="s">
        <v>2490</v>
      </c>
      <c r="X1467" t="s">
        <v>8</v>
      </c>
    </row>
    <row r="1468" spans="1:24" x14ac:dyDescent="0.25">
      <c r="A1468" s="211" t="s">
        <v>1613</v>
      </c>
      <c r="B1468" s="212">
        <v>547</v>
      </c>
      <c r="C1468" s="220">
        <v>1957</v>
      </c>
      <c r="D1468" s="216" t="s">
        <v>1</v>
      </c>
      <c r="E1468" s="216" t="s">
        <v>27</v>
      </c>
      <c r="F1468" s="217" t="s">
        <v>8</v>
      </c>
      <c r="H1468" t="str">
        <f t="shared" si="88"/>
        <v>1957</v>
      </c>
      <c r="I1468" s="36" t="s">
        <v>2490</v>
      </c>
      <c r="J1468" t="str">
        <f t="shared" si="89"/>
        <v>Masculino</v>
      </c>
      <c r="K1468" s="36" t="s">
        <v>2490</v>
      </c>
      <c r="L1468" t="str">
        <f t="shared" si="90"/>
        <v>Absoluto</v>
      </c>
      <c r="M1468" s="36" t="s">
        <v>2490</v>
      </c>
      <c r="N1468" t="str">
        <f t="shared" si="91"/>
        <v>TUNQUA</v>
      </c>
      <c r="R1468" t="s">
        <v>2486</v>
      </c>
      <c r="S1468" t="s">
        <v>2490</v>
      </c>
      <c r="T1468" t="s">
        <v>1</v>
      </c>
      <c r="U1468" t="s">
        <v>2490</v>
      </c>
      <c r="V1468" t="s">
        <v>27</v>
      </c>
      <c r="W1468" t="s">
        <v>2490</v>
      </c>
      <c r="X1468" t="s">
        <v>8</v>
      </c>
    </row>
    <row r="1469" spans="1:24" x14ac:dyDescent="0.25">
      <c r="A1469" s="211" t="s">
        <v>1614</v>
      </c>
      <c r="B1469" s="212">
        <v>547</v>
      </c>
      <c r="C1469" s="220">
        <v>1958</v>
      </c>
      <c r="D1469" s="216" t="s">
        <v>1</v>
      </c>
      <c r="E1469" s="216" t="s">
        <v>27</v>
      </c>
      <c r="F1469" s="217" t="s">
        <v>8</v>
      </c>
      <c r="H1469" t="str">
        <f t="shared" si="88"/>
        <v>1958</v>
      </c>
      <c r="I1469" s="36" t="s">
        <v>2490</v>
      </c>
      <c r="J1469" t="str">
        <f t="shared" si="89"/>
        <v>Masculino</v>
      </c>
      <c r="K1469" s="36" t="s">
        <v>2490</v>
      </c>
      <c r="L1469" t="str">
        <f t="shared" si="90"/>
        <v>Absoluto</v>
      </c>
      <c r="M1469" s="36" t="s">
        <v>2490</v>
      </c>
      <c r="N1469" t="str">
        <f t="shared" si="91"/>
        <v>TUNQUA</v>
      </c>
      <c r="R1469" t="s">
        <v>2487</v>
      </c>
      <c r="S1469" t="s">
        <v>2490</v>
      </c>
      <c r="T1469" t="s">
        <v>1</v>
      </c>
      <c r="U1469" t="s">
        <v>2490</v>
      </c>
      <c r="V1469" t="s">
        <v>27</v>
      </c>
      <c r="W1469" t="s">
        <v>2490</v>
      </c>
      <c r="X1469" t="s">
        <v>8</v>
      </c>
    </row>
    <row r="1470" spans="1:24" x14ac:dyDescent="0.25">
      <c r="A1470" s="211" t="s">
        <v>1615</v>
      </c>
      <c r="B1470" s="212">
        <v>547</v>
      </c>
      <c r="C1470" s="220">
        <v>1959</v>
      </c>
      <c r="D1470" s="216" t="s">
        <v>1</v>
      </c>
      <c r="E1470" s="216" t="s">
        <v>27</v>
      </c>
      <c r="F1470" s="217" t="s">
        <v>8</v>
      </c>
      <c r="H1470" t="str">
        <f t="shared" si="88"/>
        <v>1959</v>
      </c>
      <c r="I1470" s="36" t="s">
        <v>2490</v>
      </c>
      <c r="J1470" t="str">
        <f t="shared" si="89"/>
        <v>Masculino</v>
      </c>
      <c r="K1470" s="36" t="s">
        <v>2490</v>
      </c>
      <c r="L1470" t="str">
        <f t="shared" si="90"/>
        <v>Absoluto</v>
      </c>
      <c r="M1470" s="36" t="s">
        <v>2490</v>
      </c>
      <c r="N1470" t="str">
        <f t="shared" si="91"/>
        <v>TUNQUA</v>
      </c>
      <c r="R1470" t="s">
        <v>2488</v>
      </c>
      <c r="S1470" t="s">
        <v>2490</v>
      </c>
      <c r="T1470" t="s">
        <v>1</v>
      </c>
      <c r="U1470" t="s">
        <v>2490</v>
      </c>
      <c r="V1470" t="s">
        <v>27</v>
      </c>
      <c r="W1470" t="s">
        <v>2490</v>
      </c>
      <c r="X1470" t="s">
        <v>8</v>
      </c>
    </row>
    <row r="1471" spans="1:24" x14ac:dyDescent="0.25">
      <c r="A1471" s="211" t="s">
        <v>1616</v>
      </c>
      <c r="B1471" s="212">
        <v>547</v>
      </c>
      <c r="C1471" s="220">
        <v>1960</v>
      </c>
      <c r="D1471" s="216" t="s">
        <v>1</v>
      </c>
      <c r="E1471" s="216" t="s">
        <v>27</v>
      </c>
      <c r="F1471" s="217" t="s">
        <v>8</v>
      </c>
      <c r="H1471" t="str">
        <f t="shared" si="88"/>
        <v>1960</v>
      </c>
      <c r="I1471" s="36" t="s">
        <v>2490</v>
      </c>
      <c r="J1471" t="str">
        <f t="shared" si="89"/>
        <v>Masculino</v>
      </c>
      <c r="K1471" s="36" t="s">
        <v>2490</v>
      </c>
      <c r="L1471" t="str">
        <f t="shared" si="90"/>
        <v>Absoluto</v>
      </c>
      <c r="M1471" s="36" t="s">
        <v>2490</v>
      </c>
      <c r="N1471" t="str">
        <f t="shared" si="91"/>
        <v>TUNQUA</v>
      </c>
      <c r="R1471" t="s">
        <v>2489</v>
      </c>
      <c r="S1471" t="s">
        <v>2490</v>
      </c>
      <c r="T1471" t="s">
        <v>1</v>
      </c>
      <c r="U1471" t="s">
        <v>2490</v>
      </c>
      <c r="V1471" t="s">
        <v>27</v>
      </c>
      <c r="W1471" t="s">
        <v>2490</v>
      </c>
      <c r="X1471" t="s">
        <v>8</v>
      </c>
    </row>
    <row r="1472" spans="1:24" x14ac:dyDescent="0.25">
      <c r="A1472" s="211" t="s">
        <v>1617</v>
      </c>
      <c r="B1472" s="212">
        <v>547</v>
      </c>
      <c r="C1472" s="220">
        <v>1961</v>
      </c>
      <c r="D1472" s="216" t="s">
        <v>1</v>
      </c>
      <c r="E1472" s="216" t="s">
        <v>27</v>
      </c>
      <c r="F1472" s="217" t="s">
        <v>8</v>
      </c>
      <c r="H1472" t="str">
        <f t="shared" si="88"/>
        <v>1961</v>
      </c>
      <c r="I1472" s="36" t="s">
        <v>2490</v>
      </c>
      <c r="J1472" t="str">
        <f t="shared" si="89"/>
        <v>Masculino</v>
      </c>
      <c r="K1472" s="36" t="s">
        <v>2490</v>
      </c>
      <c r="L1472" t="str">
        <f t="shared" si="90"/>
        <v>Absoluto</v>
      </c>
      <c r="M1472" s="36" t="s">
        <v>2490</v>
      </c>
      <c r="N1472" t="str">
        <f t="shared" si="91"/>
        <v>TUNQUA</v>
      </c>
      <c r="R1472" t="s">
        <v>2444</v>
      </c>
      <c r="S1472" t="s">
        <v>2490</v>
      </c>
      <c r="T1472" t="s">
        <v>1</v>
      </c>
      <c r="U1472" t="s">
        <v>2490</v>
      </c>
      <c r="V1472" t="s">
        <v>27</v>
      </c>
      <c r="W1472" t="s">
        <v>2490</v>
      </c>
      <c r="X1472" t="s">
        <v>8</v>
      </c>
    </row>
    <row r="1473" spans="1:24" x14ac:dyDescent="0.25">
      <c r="A1473" s="211" t="s">
        <v>2522</v>
      </c>
      <c r="B1473" s="367">
        <v>550</v>
      </c>
      <c r="C1473" s="368">
        <v>2011</v>
      </c>
      <c r="D1473" s="369" t="s">
        <v>1</v>
      </c>
      <c r="E1473" s="369" t="s">
        <v>27</v>
      </c>
      <c r="F1473" s="370" t="s">
        <v>9</v>
      </c>
      <c r="H1473" t="str">
        <f t="shared" si="88"/>
        <v>2011</v>
      </c>
      <c r="I1473" s="36" t="s">
        <v>2490</v>
      </c>
      <c r="J1473" t="str">
        <f t="shared" si="89"/>
        <v>Masculino</v>
      </c>
      <c r="K1473" s="36" t="s">
        <v>2490</v>
      </c>
      <c r="L1473" t="str">
        <f t="shared" si="90"/>
        <v>Absoluto</v>
      </c>
      <c r="M1473" s="36" t="s">
        <v>2490</v>
      </c>
      <c r="N1473" t="str">
        <f t="shared" si="91"/>
        <v>SAI</v>
      </c>
      <c r="R1473" t="s">
        <v>2404</v>
      </c>
      <c r="S1473" t="s">
        <v>2490</v>
      </c>
      <c r="T1473" t="s">
        <v>1</v>
      </c>
      <c r="U1473" t="s">
        <v>2490</v>
      </c>
      <c r="V1473" t="s">
        <v>27</v>
      </c>
      <c r="W1473" t="s">
        <v>2490</v>
      </c>
      <c r="X1473" t="s">
        <v>9</v>
      </c>
    </row>
    <row r="1474" spans="1:24" x14ac:dyDescent="0.25">
      <c r="A1474" s="211" t="s">
        <v>2566</v>
      </c>
      <c r="B1474" s="367">
        <v>550</v>
      </c>
      <c r="C1474" s="368">
        <v>2012</v>
      </c>
      <c r="D1474" s="369" t="s">
        <v>1</v>
      </c>
      <c r="E1474" s="369" t="s">
        <v>27</v>
      </c>
      <c r="F1474" s="370" t="s">
        <v>9</v>
      </c>
      <c r="H1474" t="str">
        <f t="shared" si="88"/>
        <v>2012</v>
      </c>
      <c r="I1474" s="36" t="s">
        <v>2490</v>
      </c>
      <c r="J1474" t="str">
        <f t="shared" si="89"/>
        <v>Masculino</v>
      </c>
      <c r="K1474" s="36" t="s">
        <v>2490</v>
      </c>
      <c r="L1474" t="str">
        <f t="shared" si="90"/>
        <v>Absoluto</v>
      </c>
      <c r="M1474" s="36" t="s">
        <v>2490</v>
      </c>
      <c r="N1474" t="str">
        <f t="shared" si="91"/>
        <v>SAI</v>
      </c>
      <c r="R1474" t="s">
        <v>2401</v>
      </c>
      <c r="S1474" t="s">
        <v>2490</v>
      </c>
      <c r="T1474" t="s">
        <v>1</v>
      </c>
      <c r="U1474" t="s">
        <v>2490</v>
      </c>
      <c r="V1474" t="s">
        <v>27</v>
      </c>
      <c r="W1474" t="s">
        <v>2490</v>
      </c>
      <c r="X1474" t="s">
        <v>9</v>
      </c>
    </row>
    <row r="1475" spans="1:24" x14ac:dyDescent="0.25">
      <c r="A1475" s="211" t="s">
        <v>1367</v>
      </c>
      <c r="B1475" s="363">
        <v>551</v>
      </c>
      <c r="C1475" s="364">
        <v>2009</v>
      </c>
      <c r="D1475" s="365" t="s">
        <v>1</v>
      </c>
      <c r="E1475" s="365" t="s">
        <v>27</v>
      </c>
      <c r="F1475" s="366" t="s">
        <v>9</v>
      </c>
      <c r="H1475" t="str">
        <f t="shared" si="88"/>
        <v>2009</v>
      </c>
      <c r="I1475" s="36" t="s">
        <v>2490</v>
      </c>
      <c r="J1475" t="str">
        <f t="shared" si="89"/>
        <v>Masculino</v>
      </c>
      <c r="K1475" s="36" t="s">
        <v>2490</v>
      </c>
      <c r="L1475" t="str">
        <f t="shared" si="90"/>
        <v>Absoluto</v>
      </c>
      <c r="M1475" s="36" t="s">
        <v>2490</v>
      </c>
      <c r="N1475" t="str">
        <f t="shared" si="91"/>
        <v>SAI</v>
      </c>
      <c r="R1475" t="s">
        <v>2406</v>
      </c>
      <c r="S1475" t="s">
        <v>2490</v>
      </c>
      <c r="T1475" t="s">
        <v>1</v>
      </c>
      <c r="U1475" t="s">
        <v>2490</v>
      </c>
      <c r="V1475" t="s">
        <v>27</v>
      </c>
      <c r="W1475" t="s">
        <v>2490</v>
      </c>
      <c r="X1475" t="s">
        <v>9</v>
      </c>
    </row>
    <row r="1476" spans="1:24" x14ac:dyDescent="0.25">
      <c r="A1476" s="211" t="s">
        <v>1626</v>
      </c>
      <c r="B1476" s="363">
        <v>551</v>
      </c>
      <c r="C1476" s="364">
        <v>2010</v>
      </c>
      <c r="D1476" s="365" t="s">
        <v>1</v>
      </c>
      <c r="E1476" s="365" t="s">
        <v>27</v>
      </c>
      <c r="F1476" s="366" t="s">
        <v>9</v>
      </c>
      <c r="H1476" t="str">
        <f t="shared" ref="H1476:H1539" si="92">_xlfn.CONCAT(C1476)</f>
        <v>2010</v>
      </c>
      <c r="I1476" s="36" t="s">
        <v>2490</v>
      </c>
      <c r="J1476" t="str">
        <f t="shared" ref="J1476:J1539" si="93">_xlfn.CONCAT(D1476)</f>
        <v>Masculino</v>
      </c>
      <c r="K1476" s="36" t="s">
        <v>2490</v>
      </c>
      <c r="L1476" t="str">
        <f t="shared" ref="L1476:L1539" si="94">_xlfn.CONCAT(E1476)</f>
        <v>Absoluto</v>
      </c>
      <c r="M1476" s="36" t="s">
        <v>2490</v>
      </c>
      <c r="N1476" t="str">
        <f t="shared" ref="N1476:N1539" si="95">_xlfn.CONCAT(F1476)</f>
        <v>SAI</v>
      </c>
      <c r="R1476" t="s">
        <v>2403</v>
      </c>
      <c r="S1476" t="s">
        <v>2490</v>
      </c>
      <c r="T1476" t="s">
        <v>1</v>
      </c>
      <c r="U1476" t="s">
        <v>2490</v>
      </c>
      <c r="V1476" t="s">
        <v>27</v>
      </c>
      <c r="W1476" t="s">
        <v>2490</v>
      </c>
      <c r="X1476" t="s">
        <v>9</v>
      </c>
    </row>
    <row r="1477" spans="1:24" x14ac:dyDescent="0.25">
      <c r="A1477" s="211" t="s">
        <v>87</v>
      </c>
      <c r="B1477" s="367">
        <v>552</v>
      </c>
      <c r="C1477" s="368">
        <v>1992</v>
      </c>
      <c r="D1477" s="369" t="s">
        <v>1</v>
      </c>
      <c r="E1477" s="369" t="s">
        <v>27</v>
      </c>
      <c r="F1477" s="370" t="s">
        <v>9</v>
      </c>
      <c r="H1477" t="str">
        <f t="shared" si="92"/>
        <v>1992</v>
      </c>
      <c r="I1477" s="36" t="s">
        <v>2490</v>
      </c>
      <c r="J1477" t="str">
        <f t="shared" si="93"/>
        <v>Masculino</v>
      </c>
      <c r="K1477" s="36" t="s">
        <v>2490</v>
      </c>
      <c r="L1477" t="str">
        <f t="shared" si="94"/>
        <v>Absoluto</v>
      </c>
      <c r="M1477" s="36" t="s">
        <v>2490</v>
      </c>
      <c r="N1477" t="str">
        <f t="shared" si="95"/>
        <v>SAI</v>
      </c>
      <c r="R1477" t="s">
        <v>2408</v>
      </c>
      <c r="S1477" t="s">
        <v>2490</v>
      </c>
      <c r="T1477" t="s">
        <v>1</v>
      </c>
      <c r="U1477" t="s">
        <v>2490</v>
      </c>
      <c r="V1477" t="s">
        <v>27</v>
      </c>
      <c r="W1477" t="s">
        <v>2490</v>
      </c>
      <c r="X1477" t="s">
        <v>9</v>
      </c>
    </row>
    <row r="1478" spans="1:24" x14ac:dyDescent="0.25">
      <c r="A1478" s="211" t="s">
        <v>88</v>
      </c>
      <c r="B1478" s="367">
        <v>552</v>
      </c>
      <c r="C1478" s="368">
        <v>1993</v>
      </c>
      <c r="D1478" s="369" t="s">
        <v>1</v>
      </c>
      <c r="E1478" s="369" t="s">
        <v>27</v>
      </c>
      <c r="F1478" s="370" t="s">
        <v>9</v>
      </c>
      <c r="H1478" t="str">
        <f t="shared" si="92"/>
        <v>1993</v>
      </c>
      <c r="I1478" s="36" t="s">
        <v>2490</v>
      </c>
      <c r="J1478" t="str">
        <f t="shared" si="93"/>
        <v>Masculino</v>
      </c>
      <c r="K1478" s="36" t="s">
        <v>2490</v>
      </c>
      <c r="L1478" t="str">
        <f t="shared" si="94"/>
        <v>Absoluto</v>
      </c>
      <c r="M1478" s="36" t="s">
        <v>2490</v>
      </c>
      <c r="N1478" t="str">
        <f t="shared" si="95"/>
        <v>SAI</v>
      </c>
      <c r="R1478" t="s">
        <v>2409</v>
      </c>
      <c r="S1478" t="s">
        <v>2490</v>
      </c>
      <c r="T1478" t="s">
        <v>1</v>
      </c>
      <c r="U1478" t="s">
        <v>2490</v>
      </c>
      <c r="V1478" t="s">
        <v>27</v>
      </c>
      <c r="W1478" t="s">
        <v>2490</v>
      </c>
      <c r="X1478" t="s">
        <v>9</v>
      </c>
    </row>
    <row r="1479" spans="1:24" x14ac:dyDescent="0.25">
      <c r="A1479" s="211" t="s">
        <v>89</v>
      </c>
      <c r="B1479" s="367">
        <v>552</v>
      </c>
      <c r="C1479" s="368">
        <v>1994</v>
      </c>
      <c r="D1479" s="369" t="s">
        <v>1</v>
      </c>
      <c r="E1479" s="369" t="s">
        <v>27</v>
      </c>
      <c r="F1479" s="370" t="s">
        <v>9</v>
      </c>
      <c r="H1479" t="str">
        <f t="shared" si="92"/>
        <v>1994</v>
      </c>
      <c r="I1479" s="36" t="s">
        <v>2490</v>
      </c>
      <c r="J1479" t="str">
        <f t="shared" si="93"/>
        <v>Masculino</v>
      </c>
      <c r="K1479" s="36" t="s">
        <v>2490</v>
      </c>
      <c r="L1479" t="str">
        <f t="shared" si="94"/>
        <v>Absoluto</v>
      </c>
      <c r="M1479" s="36" t="s">
        <v>2490</v>
      </c>
      <c r="N1479" t="str">
        <f t="shared" si="95"/>
        <v>SAI</v>
      </c>
      <c r="R1479" t="s">
        <v>2410</v>
      </c>
      <c r="S1479" t="s">
        <v>2490</v>
      </c>
      <c r="T1479" t="s">
        <v>1</v>
      </c>
      <c r="U1479" t="s">
        <v>2490</v>
      </c>
      <c r="V1479" t="s">
        <v>27</v>
      </c>
      <c r="W1479" t="s">
        <v>2490</v>
      </c>
      <c r="X1479" t="s">
        <v>9</v>
      </c>
    </row>
    <row r="1480" spans="1:24" x14ac:dyDescent="0.25">
      <c r="A1480" s="211" t="s">
        <v>90</v>
      </c>
      <c r="B1480" s="367">
        <v>552</v>
      </c>
      <c r="C1480" s="368">
        <v>1995</v>
      </c>
      <c r="D1480" s="369" t="s">
        <v>1</v>
      </c>
      <c r="E1480" s="369" t="s">
        <v>27</v>
      </c>
      <c r="F1480" s="370" t="s">
        <v>9</v>
      </c>
      <c r="H1480" t="str">
        <f t="shared" si="92"/>
        <v>1995</v>
      </c>
      <c r="I1480" s="36" t="s">
        <v>2490</v>
      </c>
      <c r="J1480" t="str">
        <f t="shared" si="93"/>
        <v>Masculino</v>
      </c>
      <c r="K1480" s="36" t="s">
        <v>2490</v>
      </c>
      <c r="L1480" t="str">
        <f t="shared" si="94"/>
        <v>Absoluto</v>
      </c>
      <c r="M1480" s="36" t="s">
        <v>2490</v>
      </c>
      <c r="N1480" t="str">
        <f t="shared" si="95"/>
        <v>SAI</v>
      </c>
      <c r="R1480" t="s">
        <v>2411</v>
      </c>
      <c r="S1480" t="s">
        <v>2490</v>
      </c>
      <c r="T1480" t="s">
        <v>1</v>
      </c>
      <c r="U1480" t="s">
        <v>2490</v>
      </c>
      <c r="V1480" t="s">
        <v>27</v>
      </c>
      <c r="W1480" t="s">
        <v>2490</v>
      </c>
      <c r="X1480" t="s">
        <v>9</v>
      </c>
    </row>
    <row r="1481" spans="1:24" x14ac:dyDescent="0.25">
      <c r="A1481" s="211" t="s">
        <v>91</v>
      </c>
      <c r="B1481" s="367">
        <v>552</v>
      </c>
      <c r="C1481" s="368">
        <v>1996</v>
      </c>
      <c r="D1481" s="369" t="s">
        <v>1</v>
      </c>
      <c r="E1481" s="369" t="s">
        <v>27</v>
      </c>
      <c r="F1481" s="370" t="s">
        <v>9</v>
      </c>
      <c r="H1481" t="str">
        <f t="shared" si="92"/>
        <v>1996</v>
      </c>
      <c r="I1481" s="36" t="s">
        <v>2490</v>
      </c>
      <c r="J1481" t="str">
        <f t="shared" si="93"/>
        <v>Masculino</v>
      </c>
      <c r="K1481" s="36" t="s">
        <v>2490</v>
      </c>
      <c r="L1481" t="str">
        <f t="shared" si="94"/>
        <v>Absoluto</v>
      </c>
      <c r="M1481" s="36" t="s">
        <v>2490</v>
      </c>
      <c r="N1481" t="str">
        <f t="shared" si="95"/>
        <v>SAI</v>
      </c>
      <c r="R1481" t="s">
        <v>2412</v>
      </c>
      <c r="S1481" t="s">
        <v>2490</v>
      </c>
      <c r="T1481" t="s">
        <v>1</v>
      </c>
      <c r="U1481" t="s">
        <v>2490</v>
      </c>
      <c r="V1481" t="s">
        <v>27</v>
      </c>
      <c r="W1481" t="s">
        <v>2490</v>
      </c>
      <c r="X1481" t="s">
        <v>9</v>
      </c>
    </row>
    <row r="1482" spans="1:24" x14ac:dyDescent="0.25">
      <c r="A1482" s="211" t="s">
        <v>92</v>
      </c>
      <c r="B1482" s="367">
        <v>552</v>
      </c>
      <c r="C1482" s="368">
        <v>1997</v>
      </c>
      <c r="D1482" s="369" t="s">
        <v>1</v>
      </c>
      <c r="E1482" s="369" t="s">
        <v>27</v>
      </c>
      <c r="F1482" s="370" t="s">
        <v>9</v>
      </c>
      <c r="H1482" t="str">
        <f t="shared" si="92"/>
        <v>1997</v>
      </c>
      <c r="I1482" s="36" t="s">
        <v>2490</v>
      </c>
      <c r="J1482" t="str">
        <f t="shared" si="93"/>
        <v>Masculino</v>
      </c>
      <c r="K1482" s="36" t="s">
        <v>2490</v>
      </c>
      <c r="L1482" t="str">
        <f t="shared" si="94"/>
        <v>Absoluto</v>
      </c>
      <c r="M1482" s="36" t="s">
        <v>2490</v>
      </c>
      <c r="N1482" t="str">
        <f t="shared" si="95"/>
        <v>SAI</v>
      </c>
      <c r="R1482" t="s">
        <v>2413</v>
      </c>
      <c r="S1482" t="s">
        <v>2490</v>
      </c>
      <c r="T1482" t="s">
        <v>1</v>
      </c>
      <c r="U1482" t="s">
        <v>2490</v>
      </c>
      <c r="V1482" t="s">
        <v>27</v>
      </c>
      <c r="W1482" t="s">
        <v>2490</v>
      </c>
      <c r="X1482" t="s">
        <v>9</v>
      </c>
    </row>
    <row r="1483" spans="1:24" x14ac:dyDescent="0.25">
      <c r="A1483" s="211" t="s">
        <v>93</v>
      </c>
      <c r="B1483" s="367">
        <v>552</v>
      </c>
      <c r="C1483" s="368">
        <v>1998</v>
      </c>
      <c r="D1483" s="369" t="s">
        <v>1</v>
      </c>
      <c r="E1483" s="369" t="s">
        <v>27</v>
      </c>
      <c r="F1483" s="370" t="s">
        <v>9</v>
      </c>
      <c r="H1483" t="str">
        <f t="shared" si="92"/>
        <v>1998</v>
      </c>
      <c r="I1483" s="36" t="s">
        <v>2490</v>
      </c>
      <c r="J1483" t="str">
        <f t="shared" si="93"/>
        <v>Masculino</v>
      </c>
      <c r="K1483" s="36" t="s">
        <v>2490</v>
      </c>
      <c r="L1483" t="str">
        <f t="shared" si="94"/>
        <v>Absoluto</v>
      </c>
      <c r="M1483" s="36" t="s">
        <v>2490</v>
      </c>
      <c r="N1483" t="str">
        <f t="shared" si="95"/>
        <v>SAI</v>
      </c>
      <c r="R1483" t="s">
        <v>2414</v>
      </c>
      <c r="S1483" t="s">
        <v>2490</v>
      </c>
      <c r="T1483" t="s">
        <v>1</v>
      </c>
      <c r="U1483" t="s">
        <v>2490</v>
      </c>
      <c r="V1483" t="s">
        <v>27</v>
      </c>
      <c r="W1483" t="s">
        <v>2490</v>
      </c>
      <c r="X1483" t="s">
        <v>9</v>
      </c>
    </row>
    <row r="1484" spans="1:24" x14ac:dyDescent="0.25">
      <c r="A1484" s="211" t="s">
        <v>94</v>
      </c>
      <c r="B1484" s="367">
        <v>552</v>
      </c>
      <c r="C1484" s="368">
        <v>1999</v>
      </c>
      <c r="D1484" s="369" t="s">
        <v>1</v>
      </c>
      <c r="E1484" s="369" t="s">
        <v>27</v>
      </c>
      <c r="F1484" s="370" t="s">
        <v>9</v>
      </c>
      <c r="H1484" t="str">
        <f t="shared" si="92"/>
        <v>1999</v>
      </c>
      <c r="I1484" s="36" t="s">
        <v>2490</v>
      </c>
      <c r="J1484" t="str">
        <f t="shared" si="93"/>
        <v>Masculino</v>
      </c>
      <c r="K1484" s="36" t="s">
        <v>2490</v>
      </c>
      <c r="L1484" t="str">
        <f t="shared" si="94"/>
        <v>Absoluto</v>
      </c>
      <c r="M1484" s="36" t="s">
        <v>2490</v>
      </c>
      <c r="N1484" t="str">
        <f t="shared" si="95"/>
        <v>SAI</v>
      </c>
      <c r="R1484" t="s">
        <v>2415</v>
      </c>
      <c r="S1484" t="s">
        <v>2490</v>
      </c>
      <c r="T1484" t="s">
        <v>1</v>
      </c>
      <c r="U1484" t="s">
        <v>2490</v>
      </c>
      <c r="V1484" t="s">
        <v>27</v>
      </c>
      <c r="W1484" t="s">
        <v>2490</v>
      </c>
      <c r="X1484" t="s">
        <v>9</v>
      </c>
    </row>
    <row r="1485" spans="1:24" x14ac:dyDescent="0.25">
      <c r="A1485" s="211" t="s">
        <v>95</v>
      </c>
      <c r="B1485" s="367">
        <v>552</v>
      </c>
      <c r="C1485" s="368">
        <v>2000</v>
      </c>
      <c r="D1485" s="369" t="s">
        <v>1</v>
      </c>
      <c r="E1485" s="369" t="s">
        <v>27</v>
      </c>
      <c r="F1485" s="370" t="s">
        <v>9</v>
      </c>
      <c r="H1485" t="str">
        <f t="shared" si="92"/>
        <v>2000</v>
      </c>
      <c r="I1485" s="36" t="s">
        <v>2490</v>
      </c>
      <c r="J1485" t="str">
        <f t="shared" si="93"/>
        <v>Masculino</v>
      </c>
      <c r="K1485" s="36" t="s">
        <v>2490</v>
      </c>
      <c r="L1485" t="str">
        <f t="shared" si="94"/>
        <v>Absoluto</v>
      </c>
      <c r="M1485" s="36" t="s">
        <v>2490</v>
      </c>
      <c r="N1485" t="str">
        <f t="shared" si="95"/>
        <v>SAI</v>
      </c>
      <c r="R1485" t="s">
        <v>2416</v>
      </c>
      <c r="S1485" t="s">
        <v>2490</v>
      </c>
      <c r="T1485" t="s">
        <v>1</v>
      </c>
      <c r="U1485" t="s">
        <v>2490</v>
      </c>
      <c r="V1485" t="s">
        <v>27</v>
      </c>
      <c r="W1485" t="s">
        <v>2490</v>
      </c>
      <c r="X1485" t="s">
        <v>9</v>
      </c>
    </row>
    <row r="1486" spans="1:24" x14ac:dyDescent="0.25">
      <c r="A1486" s="211" t="s">
        <v>96</v>
      </c>
      <c r="B1486" s="367">
        <v>552</v>
      </c>
      <c r="C1486" s="368">
        <v>2001</v>
      </c>
      <c r="D1486" s="369" t="s">
        <v>1</v>
      </c>
      <c r="E1486" s="369" t="s">
        <v>27</v>
      </c>
      <c r="F1486" s="370" t="s">
        <v>9</v>
      </c>
      <c r="H1486" t="str">
        <f t="shared" si="92"/>
        <v>2001</v>
      </c>
      <c r="I1486" s="36" t="s">
        <v>2490</v>
      </c>
      <c r="J1486" t="str">
        <f t="shared" si="93"/>
        <v>Masculino</v>
      </c>
      <c r="K1486" s="36" t="s">
        <v>2490</v>
      </c>
      <c r="L1486" t="str">
        <f t="shared" si="94"/>
        <v>Absoluto</v>
      </c>
      <c r="M1486" s="36" t="s">
        <v>2490</v>
      </c>
      <c r="N1486" t="str">
        <f t="shared" si="95"/>
        <v>SAI</v>
      </c>
      <c r="R1486" t="s">
        <v>2417</v>
      </c>
      <c r="S1486" t="s">
        <v>2490</v>
      </c>
      <c r="T1486" t="s">
        <v>1</v>
      </c>
      <c r="U1486" t="s">
        <v>2490</v>
      </c>
      <c r="V1486" t="s">
        <v>27</v>
      </c>
      <c r="W1486" t="s">
        <v>2490</v>
      </c>
      <c r="X1486" t="s">
        <v>9</v>
      </c>
    </row>
    <row r="1487" spans="1:24" x14ac:dyDescent="0.25">
      <c r="A1487" s="211" t="s">
        <v>97</v>
      </c>
      <c r="B1487" s="367">
        <v>552</v>
      </c>
      <c r="C1487" s="368">
        <v>2002</v>
      </c>
      <c r="D1487" s="369" t="s">
        <v>1</v>
      </c>
      <c r="E1487" s="369" t="s">
        <v>27</v>
      </c>
      <c r="F1487" s="370" t="s">
        <v>9</v>
      </c>
      <c r="H1487" t="str">
        <f t="shared" si="92"/>
        <v>2002</v>
      </c>
      <c r="I1487" s="36" t="s">
        <v>2490</v>
      </c>
      <c r="J1487" t="str">
        <f t="shared" si="93"/>
        <v>Masculino</v>
      </c>
      <c r="K1487" s="36" t="s">
        <v>2490</v>
      </c>
      <c r="L1487" t="str">
        <f t="shared" si="94"/>
        <v>Absoluto</v>
      </c>
      <c r="M1487" s="36" t="s">
        <v>2490</v>
      </c>
      <c r="N1487" t="str">
        <f t="shared" si="95"/>
        <v>SAI</v>
      </c>
      <c r="R1487" t="s">
        <v>2418</v>
      </c>
      <c r="S1487" t="s">
        <v>2490</v>
      </c>
      <c r="T1487" t="s">
        <v>1</v>
      </c>
      <c r="U1487" t="s">
        <v>2490</v>
      </c>
      <c r="V1487" t="s">
        <v>27</v>
      </c>
      <c r="W1487" t="s">
        <v>2490</v>
      </c>
      <c r="X1487" t="s">
        <v>9</v>
      </c>
    </row>
    <row r="1488" spans="1:24" x14ac:dyDescent="0.25">
      <c r="A1488" s="211" t="s">
        <v>172</v>
      </c>
      <c r="B1488" s="367">
        <v>552</v>
      </c>
      <c r="C1488" s="368">
        <v>2003</v>
      </c>
      <c r="D1488" s="369" t="s">
        <v>1</v>
      </c>
      <c r="E1488" s="369" t="s">
        <v>27</v>
      </c>
      <c r="F1488" s="370" t="s">
        <v>9</v>
      </c>
      <c r="H1488" t="str">
        <f t="shared" si="92"/>
        <v>2003</v>
      </c>
      <c r="I1488" s="36" t="s">
        <v>2490</v>
      </c>
      <c r="J1488" t="str">
        <f t="shared" si="93"/>
        <v>Masculino</v>
      </c>
      <c r="K1488" s="36" t="s">
        <v>2490</v>
      </c>
      <c r="L1488" t="str">
        <f t="shared" si="94"/>
        <v>Absoluto</v>
      </c>
      <c r="M1488" s="36" t="s">
        <v>2490</v>
      </c>
      <c r="N1488" t="str">
        <f t="shared" si="95"/>
        <v>SAI</v>
      </c>
      <c r="R1488" t="s">
        <v>2419</v>
      </c>
      <c r="S1488" t="s">
        <v>2490</v>
      </c>
      <c r="T1488" t="s">
        <v>1</v>
      </c>
      <c r="U1488" t="s">
        <v>2490</v>
      </c>
      <c r="V1488" t="s">
        <v>27</v>
      </c>
      <c r="W1488" t="s">
        <v>2490</v>
      </c>
      <c r="X1488" t="s">
        <v>9</v>
      </c>
    </row>
    <row r="1489" spans="1:24" x14ac:dyDescent="0.25">
      <c r="A1489" s="211" t="s">
        <v>219</v>
      </c>
      <c r="B1489" s="367">
        <v>552</v>
      </c>
      <c r="C1489" s="368">
        <v>2004</v>
      </c>
      <c r="D1489" s="369" t="s">
        <v>1</v>
      </c>
      <c r="E1489" s="369" t="s">
        <v>27</v>
      </c>
      <c r="F1489" s="370" t="s">
        <v>9</v>
      </c>
      <c r="H1489" t="str">
        <f t="shared" si="92"/>
        <v>2004</v>
      </c>
      <c r="I1489" s="36" t="s">
        <v>2490</v>
      </c>
      <c r="J1489" t="str">
        <f t="shared" si="93"/>
        <v>Masculino</v>
      </c>
      <c r="K1489" s="36" t="s">
        <v>2490</v>
      </c>
      <c r="L1489" t="str">
        <f t="shared" si="94"/>
        <v>Absoluto</v>
      </c>
      <c r="M1489" s="36" t="s">
        <v>2490</v>
      </c>
      <c r="N1489" t="str">
        <f t="shared" si="95"/>
        <v>SAI</v>
      </c>
      <c r="R1489" t="s">
        <v>2420</v>
      </c>
      <c r="S1489" t="s">
        <v>2490</v>
      </c>
      <c r="T1489" t="s">
        <v>1</v>
      </c>
      <c r="U1489" t="s">
        <v>2490</v>
      </c>
      <c r="V1489" t="s">
        <v>27</v>
      </c>
      <c r="W1489" t="s">
        <v>2490</v>
      </c>
      <c r="X1489" t="s">
        <v>9</v>
      </c>
    </row>
    <row r="1490" spans="1:24" x14ac:dyDescent="0.25">
      <c r="A1490" s="211" t="s">
        <v>217</v>
      </c>
      <c r="B1490" s="367">
        <v>552</v>
      </c>
      <c r="C1490" s="368">
        <v>2005</v>
      </c>
      <c r="D1490" s="369" t="s">
        <v>1</v>
      </c>
      <c r="E1490" s="369" t="s">
        <v>27</v>
      </c>
      <c r="F1490" s="370" t="s">
        <v>9</v>
      </c>
      <c r="H1490" t="str">
        <f t="shared" si="92"/>
        <v>2005</v>
      </c>
      <c r="I1490" s="36" t="s">
        <v>2490</v>
      </c>
      <c r="J1490" t="str">
        <f t="shared" si="93"/>
        <v>Masculino</v>
      </c>
      <c r="K1490" s="36" t="s">
        <v>2490</v>
      </c>
      <c r="L1490" t="str">
        <f t="shared" si="94"/>
        <v>Absoluto</v>
      </c>
      <c r="M1490" s="36" t="s">
        <v>2490</v>
      </c>
      <c r="N1490" t="str">
        <f t="shared" si="95"/>
        <v>SAI</v>
      </c>
      <c r="R1490" t="s">
        <v>2421</v>
      </c>
      <c r="S1490" t="s">
        <v>2490</v>
      </c>
      <c r="T1490" t="s">
        <v>1</v>
      </c>
      <c r="U1490" t="s">
        <v>2490</v>
      </c>
      <c r="V1490" t="s">
        <v>27</v>
      </c>
      <c r="W1490" t="s">
        <v>2490</v>
      </c>
      <c r="X1490" t="s">
        <v>9</v>
      </c>
    </row>
    <row r="1491" spans="1:24" x14ac:dyDescent="0.25">
      <c r="A1491" s="211" t="s">
        <v>218</v>
      </c>
      <c r="B1491" s="367">
        <v>552</v>
      </c>
      <c r="C1491" s="368">
        <v>2006</v>
      </c>
      <c r="D1491" s="369" t="s">
        <v>1</v>
      </c>
      <c r="E1491" s="369" t="s">
        <v>27</v>
      </c>
      <c r="F1491" s="370" t="s">
        <v>9</v>
      </c>
      <c r="H1491" t="str">
        <f t="shared" si="92"/>
        <v>2006</v>
      </c>
      <c r="I1491" s="36" t="s">
        <v>2490</v>
      </c>
      <c r="J1491" t="str">
        <f t="shared" si="93"/>
        <v>Masculino</v>
      </c>
      <c r="K1491" s="36" t="s">
        <v>2490</v>
      </c>
      <c r="L1491" t="str">
        <f t="shared" si="94"/>
        <v>Absoluto</v>
      </c>
      <c r="M1491" s="36" t="s">
        <v>2490</v>
      </c>
      <c r="N1491" t="str">
        <f t="shared" si="95"/>
        <v>SAI</v>
      </c>
      <c r="R1491" t="s">
        <v>2422</v>
      </c>
      <c r="S1491" t="s">
        <v>2490</v>
      </c>
      <c r="T1491" t="s">
        <v>1</v>
      </c>
      <c r="U1491" t="s">
        <v>2490</v>
      </c>
      <c r="V1491" t="s">
        <v>27</v>
      </c>
      <c r="W1491" t="s">
        <v>2490</v>
      </c>
      <c r="X1491" t="s">
        <v>9</v>
      </c>
    </row>
    <row r="1492" spans="1:24" x14ac:dyDescent="0.25">
      <c r="A1492" s="211" t="s">
        <v>215</v>
      </c>
      <c r="B1492" s="367">
        <v>552</v>
      </c>
      <c r="C1492" s="368">
        <v>2007</v>
      </c>
      <c r="D1492" s="369" t="s">
        <v>1</v>
      </c>
      <c r="E1492" s="369" t="s">
        <v>27</v>
      </c>
      <c r="F1492" s="370" t="s">
        <v>9</v>
      </c>
      <c r="H1492" t="str">
        <f t="shared" si="92"/>
        <v>2007</v>
      </c>
      <c r="I1492" s="36" t="s">
        <v>2490</v>
      </c>
      <c r="J1492" t="str">
        <f t="shared" si="93"/>
        <v>Masculino</v>
      </c>
      <c r="K1492" s="36" t="s">
        <v>2490</v>
      </c>
      <c r="L1492" t="str">
        <f t="shared" si="94"/>
        <v>Absoluto</v>
      </c>
      <c r="M1492" s="36" t="s">
        <v>2490</v>
      </c>
      <c r="N1492" t="str">
        <f t="shared" si="95"/>
        <v>SAI</v>
      </c>
      <c r="R1492" t="s">
        <v>2423</v>
      </c>
      <c r="S1492" t="s">
        <v>2490</v>
      </c>
      <c r="T1492" t="s">
        <v>1</v>
      </c>
      <c r="U1492" t="s">
        <v>2490</v>
      </c>
      <c r="V1492" t="s">
        <v>27</v>
      </c>
      <c r="W1492" t="s">
        <v>2490</v>
      </c>
      <c r="X1492" t="s">
        <v>9</v>
      </c>
    </row>
    <row r="1493" spans="1:24" x14ac:dyDescent="0.25">
      <c r="A1493" s="211" t="s">
        <v>216</v>
      </c>
      <c r="B1493" s="367">
        <v>552</v>
      </c>
      <c r="C1493" s="368">
        <v>2008</v>
      </c>
      <c r="D1493" s="369" t="s">
        <v>1</v>
      </c>
      <c r="E1493" s="369" t="s">
        <v>27</v>
      </c>
      <c r="F1493" s="370" t="s">
        <v>9</v>
      </c>
      <c r="H1493" t="str">
        <f t="shared" si="92"/>
        <v>2008</v>
      </c>
      <c r="I1493" s="36" t="s">
        <v>2490</v>
      </c>
      <c r="J1493" t="str">
        <f t="shared" si="93"/>
        <v>Masculino</v>
      </c>
      <c r="K1493" s="36" t="s">
        <v>2490</v>
      </c>
      <c r="L1493" t="str">
        <f t="shared" si="94"/>
        <v>Absoluto</v>
      </c>
      <c r="M1493" s="36" t="s">
        <v>2490</v>
      </c>
      <c r="N1493" t="str">
        <f t="shared" si="95"/>
        <v>SAI</v>
      </c>
      <c r="R1493" t="s">
        <v>2405</v>
      </c>
      <c r="S1493" t="s">
        <v>2490</v>
      </c>
      <c r="T1493" t="s">
        <v>1</v>
      </c>
      <c r="U1493" t="s">
        <v>2490</v>
      </c>
      <c r="V1493" t="s">
        <v>27</v>
      </c>
      <c r="W1493" t="s">
        <v>2490</v>
      </c>
      <c r="X1493" t="s">
        <v>9</v>
      </c>
    </row>
    <row r="1494" spans="1:24" x14ac:dyDescent="0.25">
      <c r="A1494" s="211" t="s">
        <v>154</v>
      </c>
      <c r="B1494" s="363">
        <v>553</v>
      </c>
      <c r="C1494" s="364">
        <v>1982</v>
      </c>
      <c r="D1494" s="365" t="s">
        <v>1</v>
      </c>
      <c r="E1494" s="365" t="s">
        <v>27</v>
      </c>
      <c r="F1494" s="366" t="s">
        <v>9</v>
      </c>
      <c r="H1494" t="str">
        <f t="shared" si="92"/>
        <v>1982</v>
      </c>
      <c r="I1494" s="36" t="s">
        <v>2490</v>
      </c>
      <c r="J1494" t="str">
        <f t="shared" si="93"/>
        <v>Masculino</v>
      </c>
      <c r="K1494" s="36" t="s">
        <v>2490</v>
      </c>
      <c r="L1494" t="str">
        <f t="shared" si="94"/>
        <v>Absoluto</v>
      </c>
      <c r="M1494" s="36" t="s">
        <v>2490</v>
      </c>
      <c r="N1494" t="str">
        <f t="shared" si="95"/>
        <v>SAI</v>
      </c>
      <c r="R1494" t="s">
        <v>2425</v>
      </c>
      <c r="S1494" t="s">
        <v>2490</v>
      </c>
      <c r="T1494" t="s">
        <v>1</v>
      </c>
      <c r="U1494" t="s">
        <v>2490</v>
      </c>
      <c r="V1494" t="s">
        <v>27</v>
      </c>
      <c r="W1494" t="s">
        <v>2490</v>
      </c>
      <c r="X1494" t="s">
        <v>9</v>
      </c>
    </row>
    <row r="1495" spans="1:24" x14ac:dyDescent="0.25">
      <c r="A1495" s="211" t="s">
        <v>155</v>
      </c>
      <c r="B1495" s="363">
        <v>553</v>
      </c>
      <c r="C1495" s="364">
        <v>1983</v>
      </c>
      <c r="D1495" s="365" t="s">
        <v>1</v>
      </c>
      <c r="E1495" s="365" t="s">
        <v>27</v>
      </c>
      <c r="F1495" s="366" t="s">
        <v>9</v>
      </c>
      <c r="H1495" t="str">
        <f t="shared" si="92"/>
        <v>1983</v>
      </c>
      <c r="I1495" s="36" t="s">
        <v>2490</v>
      </c>
      <c r="J1495" t="str">
        <f t="shared" si="93"/>
        <v>Masculino</v>
      </c>
      <c r="K1495" s="36" t="s">
        <v>2490</v>
      </c>
      <c r="L1495" t="str">
        <f t="shared" si="94"/>
        <v>Absoluto</v>
      </c>
      <c r="M1495" s="36" t="s">
        <v>2490</v>
      </c>
      <c r="N1495" t="str">
        <f t="shared" si="95"/>
        <v>SAI</v>
      </c>
      <c r="R1495" t="s">
        <v>2426</v>
      </c>
      <c r="S1495" t="s">
        <v>2490</v>
      </c>
      <c r="T1495" t="s">
        <v>1</v>
      </c>
      <c r="U1495" t="s">
        <v>2490</v>
      </c>
      <c r="V1495" t="s">
        <v>27</v>
      </c>
      <c r="W1495" t="s">
        <v>2490</v>
      </c>
      <c r="X1495" t="s">
        <v>9</v>
      </c>
    </row>
    <row r="1496" spans="1:24" x14ac:dyDescent="0.25">
      <c r="A1496" s="211" t="s">
        <v>156</v>
      </c>
      <c r="B1496" s="363">
        <v>553</v>
      </c>
      <c r="C1496" s="364">
        <v>1984</v>
      </c>
      <c r="D1496" s="365" t="s">
        <v>1</v>
      </c>
      <c r="E1496" s="365" t="s">
        <v>27</v>
      </c>
      <c r="F1496" s="366" t="s">
        <v>9</v>
      </c>
      <c r="H1496" t="str">
        <f t="shared" si="92"/>
        <v>1984</v>
      </c>
      <c r="I1496" s="36" t="s">
        <v>2490</v>
      </c>
      <c r="J1496" t="str">
        <f t="shared" si="93"/>
        <v>Masculino</v>
      </c>
      <c r="K1496" s="36" t="s">
        <v>2490</v>
      </c>
      <c r="L1496" t="str">
        <f t="shared" si="94"/>
        <v>Absoluto</v>
      </c>
      <c r="M1496" s="36" t="s">
        <v>2490</v>
      </c>
      <c r="N1496" t="str">
        <f t="shared" si="95"/>
        <v>SAI</v>
      </c>
      <c r="R1496" t="s">
        <v>2427</v>
      </c>
      <c r="S1496" t="s">
        <v>2490</v>
      </c>
      <c r="T1496" t="s">
        <v>1</v>
      </c>
      <c r="U1496" t="s">
        <v>2490</v>
      </c>
      <c r="V1496" t="s">
        <v>27</v>
      </c>
      <c r="W1496" t="s">
        <v>2490</v>
      </c>
      <c r="X1496" t="s">
        <v>9</v>
      </c>
    </row>
    <row r="1497" spans="1:24" x14ac:dyDescent="0.25">
      <c r="A1497" s="211" t="s">
        <v>157</v>
      </c>
      <c r="B1497" s="363">
        <v>553</v>
      </c>
      <c r="C1497" s="364">
        <v>1985</v>
      </c>
      <c r="D1497" s="365" t="s">
        <v>1</v>
      </c>
      <c r="E1497" s="365" t="s">
        <v>27</v>
      </c>
      <c r="F1497" s="366" t="s">
        <v>9</v>
      </c>
      <c r="H1497" t="str">
        <f t="shared" si="92"/>
        <v>1985</v>
      </c>
      <c r="I1497" s="36" t="s">
        <v>2490</v>
      </c>
      <c r="J1497" t="str">
        <f t="shared" si="93"/>
        <v>Masculino</v>
      </c>
      <c r="K1497" s="36" t="s">
        <v>2490</v>
      </c>
      <c r="L1497" t="str">
        <f t="shared" si="94"/>
        <v>Absoluto</v>
      </c>
      <c r="M1497" s="36" t="s">
        <v>2490</v>
      </c>
      <c r="N1497" t="str">
        <f t="shared" si="95"/>
        <v>SAI</v>
      </c>
      <c r="R1497" t="s">
        <v>2428</v>
      </c>
      <c r="S1497" t="s">
        <v>2490</v>
      </c>
      <c r="T1497" t="s">
        <v>1</v>
      </c>
      <c r="U1497" t="s">
        <v>2490</v>
      </c>
      <c r="V1497" t="s">
        <v>27</v>
      </c>
      <c r="W1497" t="s">
        <v>2490</v>
      </c>
      <c r="X1497" t="s">
        <v>9</v>
      </c>
    </row>
    <row r="1498" spans="1:24" x14ac:dyDescent="0.25">
      <c r="A1498" s="211" t="s">
        <v>81</v>
      </c>
      <c r="B1498" s="363">
        <v>553</v>
      </c>
      <c r="C1498" s="364">
        <v>1986</v>
      </c>
      <c r="D1498" s="365" t="s">
        <v>1</v>
      </c>
      <c r="E1498" s="365" t="s">
        <v>27</v>
      </c>
      <c r="F1498" s="366" t="s">
        <v>9</v>
      </c>
      <c r="H1498" t="str">
        <f t="shared" si="92"/>
        <v>1986</v>
      </c>
      <c r="I1498" s="36" t="s">
        <v>2490</v>
      </c>
      <c r="J1498" t="str">
        <f t="shared" si="93"/>
        <v>Masculino</v>
      </c>
      <c r="K1498" s="36" t="s">
        <v>2490</v>
      </c>
      <c r="L1498" t="str">
        <f t="shared" si="94"/>
        <v>Absoluto</v>
      </c>
      <c r="M1498" s="36" t="s">
        <v>2490</v>
      </c>
      <c r="N1498" t="str">
        <f t="shared" si="95"/>
        <v>SAI</v>
      </c>
      <c r="R1498" t="s">
        <v>2429</v>
      </c>
      <c r="S1498" t="s">
        <v>2490</v>
      </c>
      <c r="T1498" t="s">
        <v>1</v>
      </c>
      <c r="U1498" t="s">
        <v>2490</v>
      </c>
      <c r="V1498" t="s">
        <v>27</v>
      </c>
      <c r="W1498" t="s">
        <v>2490</v>
      </c>
      <c r="X1498" t="s">
        <v>9</v>
      </c>
    </row>
    <row r="1499" spans="1:24" x14ac:dyDescent="0.25">
      <c r="A1499" s="211" t="s">
        <v>82</v>
      </c>
      <c r="B1499" s="363">
        <v>553</v>
      </c>
      <c r="C1499" s="364">
        <v>1987</v>
      </c>
      <c r="D1499" s="365" t="s">
        <v>1</v>
      </c>
      <c r="E1499" s="365" t="s">
        <v>27</v>
      </c>
      <c r="F1499" s="366" t="s">
        <v>9</v>
      </c>
      <c r="H1499" t="str">
        <f t="shared" si="92"/>
        <v>1987</v>
      </c>
      <c r="I1499" s="36" t="s">
        <v>2490</v>
      </c>
      <c r="J1499" t="str">
        <f t="shared" si="93"/>
        <v>Masculino</v>
      </c>
      <c r="K1499" s="36" t="s">
        <v>2490</v>
      </c>
      <c r="L1499" t="str">
        <f t="shared" si="94"/>
        <v>Absoluto</v>
      </c>
      <c r="M1499" s="36" t="s">
        <v>2490</v>
      </c>
      <c r="N1499" t="str">
        <f t="shared" si="95"/>
        <v>SAI</v>
      </c>
      <c r="R1499" t="s">
        <v>2430</v>
      </c>
      <c r="S1499" t="s">
        <v>2490</v>
      </c>
      <c r="T1499" t="s">
        <v>1</v>
      </c>
      <c r="U1499" t="s">
        <v>2490</v>
      </c>
      <c r="V1499" t="s">
        <v>27</v>
      </c>
      <c r="W1499" t="s">
        <v>2490</v>
      </c>
      <c r="X1499" t="s">
        <v>9</v>
      </c>
    </row>
    <row r="1500" spans="1:24" x14ac:dyDescent="0.25">
      <c r="A1500" s="211" t="s">
        <v>83</v>
      </c>
      <c r="B1500" s="363">
        <v>553</v>
      </c>
      <c r="C1500" s="364">
        <v>1988</v>
      </c>
      <c r="D1500" s="365" t="s">
        <v>1</v>
      </c>
      <c r="E1500" s="365" t="s">
        <v>27</v>
      </c>
      <c r="F1500" s="366" t="s">
        <v>9</v>
      </c>
      <c r="H1500" t="str">
        <f t="shared" si="92"/>
        <v>1988</v>
      </c>
      <c r="I1500" s="36" t="s">
        <v>2490</v>
      </c>
      <c r="J1500" t="str">
        <f t="shared" si="93"/>
        <v>Masculino</v>
      </c>
      <c r="K1500" s="36" t="s">
        <v>2490</v>
      </c>
      <c r="L1500" t="str">
        <f t="shared" si="94"/>
        <v>Absoluto</v>
      </c>
      <c r="M1500" s="36" t="s">
        <v>2490</v>
      </c>
      <c r="N1500" t="str">
        <f t="shared" si="95"/>
        <v>SAI</v>
      </c>
      <c r="R1500" t="s">
        <v>2431</v>
      </c>
      <c r="S1500" t="s">
        <v>2490</v>
      </c>
      <c r="T1500" t="s">
        <v>1</v>
      </c>
      <c r="U1500" t="s">
        <v>2490</v>
      </c>
      <c r="V1500" t="s">
        <v>27</v>
      </c>
      <c r="W1500" t="s">
        <v>2490</v>
      </c>
      <c r="X1500" t="s">
        <v>9</v>
      </c>
    </row>
    <row r="1501" spans="1:24" x14ac:dyDescent="0.25">
      <c r="A1501" s="211" t="s">
        <v>84</v>
      </c>
      <c r="B1501" s="363">
        <v>553</v>
      </c>
      <c r="C1501" s="364">
        <v>1989</v>
      </c>
      <c r="D1501" s="365" t="s">
        <v>1</v>
      </c>
      <c r="E1501" s="365" t="s">
        <v>27</v>
      </c>
      <c r="F1501" s="366" t="s">
        <v>9</v>
      </c>
      <c r="H1501" t="str">
        <f t="shared" si="92"/>
        <v>1989</v>
      </c>
      <c r="I1501" s="36" t="s">
        <v>2490</v>
      </c>
      <c r="J1501" t="str">
        <f t="shared" si="93"/>
        <v>Masculino</v>
      </c>
      <c r="K1501" s="36" t="s">
        <v>2490</v>
      </c>
      <c r="L1501" t="str">
        <f t="shared" si="94"/>
        <v>Absoluto</v>
      </c>
      <c r="M1501" s="36" t="s">
        <v>2490</v>
      </c>
      <c r="N1501" t="str">
        <f t="shared" si="95"/>
        <v>SAI</v>
      </c>
      <c r="R1501" t="s">
        <v>2432</v>
      </c>
      <c r="S1501" t="s">
        <v>2490</v>
      </c>
      <c r="T1501" t="s">
        <v>1</v>
      </c>
      <c r="U1501" t="s">
        <v>2490</v>
      </c>
      <c r="V1501" t="s">
        <v>27</v>
      </c>
      <c r="W1501" t="s">
        <v>2490</v>
      </c>
      <c r="X1501" t="s">
        <v>9</v>
      </c>
    </row>
    <row r="1502" spans="1:24" x14ac:dyDescent="0.25">
      <c r="A1502" s="211" t="s">
        <v>85</v>
      </c>
      <c r="B1502" s="363">
        <v>553</v>
      </c>
      <c r="C1502" s="364">
        <v>1990</v>
      </c>
      <c r="D1502" s="365" t="s">
        <v>1</v>
      </c>
      <c r="E1502" s="365" t="s">
        <v>27</v>
      </c>
      <c r="F1502" s="366" t="s">
        <v>9</v>
      </c>
      <c r="H1502" t="str">
        <f t="shared" si="92"/>
        <v>1990</v>
      </c>
      <c r="I1502" s="36" t="s">
        <v>2490</v>
      </c>
      <c r="J1502" t="str">
        <f t="shared" si="93"/>
        <v>Masculino</v>
      </c>
      <c r="K1502" s="36" t="s">
        <v>2490</v>
      </c>
      <c r="L1502" t="str">
        <f t="shared" si="94"/>
        <v>Absoluto</v>
      </c>
      <c r="M1502" s="36" t="s">
        <v>2490</v>
      </c>
      <c r="N1502" t="str">
        <f t="shared" si="95"/>
        <v>SAI</v>
      </c>
      <c r="R1502" t="s">
        <v>2433</v>
      </c>
      <c r="S1502" t="s">
        <v>2490</v>
      </c>
      <c r="T1502" t="s">
        <v>1</v>
      </c>
      <c r="U1502" t="s">
        <v>2490</v>
      </c>
      <c r="V1502" t="s">
        <v>27</v>
      </c>
      <c r="W1502" t="s">
        <v>2490</v>
      </c>
      <c r="X1502" t="s">
        <v>9</v>
      </c>
    </row>
    <row r="1503" spans="1:24" x14ac:dyDescent="0.25">
      <c r="A1503" s="211" t="s">
        <v>86</v>
      </c>
      <c r="B1503" s="363">
        <v>553</v>
      </c>
      <c r="C1503" s="364">
        <v>1991</v>
      </c>
      <c r="D1503" s="365" t="s">
        <v>1</v>
      </c>
      <c r="E1503" s="365" t="s">
        <v>27</v>
      </c>
      <c r="F1503" s="366" t="s">
        <v>9</v>
      </c>
      <c r="H1503" t="str">
        <f t="shared" si="92"/>
        <v>1991</v>
      </c>
      <c r="I1503" s="36" t="s">
        <v>2490</v>
      </c>
      <c r="J1503" t="str">
        <f t="shared" si="93"/>
        <v>Masculino</v>
      </c>
      <c r="K1503" s="36" t="s">
        <v>2490</v>
      </c>
      <c r="L1503" t="str">
        <f t="shared" si="94"/>
        <v>Absoluto</v>
      </c>
      <c r="M1503" s="36" t="s">
        <v>2490</v>
      </c>
      <c r="N1503" t="str">
        <f t="shared" si="95"/>
        <v>SAI</v>
      </c>
      <c r="R1503" t="s">
        <v>2407</v>
      </c>
      <c r="S1503" t="s">
        <v>2490</v>
      </c>
      <c r="T1503" t="s">
        <v>1</v>
      </c>
      <c r="U1503" t="s">
        <v>2490</v>
      </c>
      <c r="V1503" t="s">
        <v>27</v>
      </c>
      <c r="W1503" t="s">
        <v>2490</v>
      </c>
      <c r="X1503" t="s">
        <v>9</v>
      </c>
    </row>
    <row r="1504" spans="1:24" x14ac:dyDescent="0.25">
      <c r="A1504" s="211" t="s">
        <v>144</v>
      </c>
      <c r="B1504" s="367">
        <v>554</v>
      </c>
      <c r="C1504" s="368">
        <v>1972</v>
      </c>
      <c r="D1504" s="369" t="s">
        <v>1</v>
      </c>
      <c r="E1504" s="369" t="s">
        <v>27</v>
      </c>
      <c r="F1504" s="370" t="s">
        <v>9</v>
      </c>
      <c r="H1504" t="str">
        <f t="shared" si="92"/>
        <v>1972</v>
      </c>
      <c r="I1504" s="36" t="s">
        <v>2490</v>
      </c>
      <c r="J1504" t="str">
        <f t="shared" si="93"/>
        <v>Masculino</v>
      </c>
      <c r="K1504" s="36" t="s">
        <v>2490</v>
      </c>
      <c r="L1504" t="str">
        <f t="shared" si="94"/>
        <v>Absoluto</v>
      </c>
      <c r="M1504" s="36" t="s">
        <v>2490</v>
      </c>
      <c r="N1504" t="str">
        <f t="shared" si="95"/>
        <v>SAI</v>
      </c>
      <c r="R1504" t="s">
        <v>2435</v>
      </c>
      <c r="S1504" t="s">
        <v>2490</v>
      </c>
      <c r="T1504" t="s">
        <v>1</v>
      </c>
      <c r="U1504" t="s">
        <v>2490</v>
      </c>
      <c r="V1504" t="s">
        <v>27</v>
      </c>
      <c r="W1504" t="s">
        <v>2490</v>
      </c>
      <c r="X1504" t="s">
        <v>9</v>
      </c>
    </row>
    <row r="1505" spans="1:24" x14ac:dyDescent="0.25">
      <c r="A1505" s="211" t="s">
        <v>145</v>
      </c>
      <c r="B1505" s="367">
        <v>554</v>
      </c>
      <c r="C1505" s="368">
        <v>1973</v>
      </c>
      <c r="D1505" s="369" t="s">
        <v>1</v>
      </c>
      <c r="E1505" s="369" t="s">
        <v>27</v>
      </c>
      <c r="F1505" s="370" t="s">
        <v>9</v>
      </c>
      <c r="H1505" t="str">
        <f t="shared" si="92"/>
        <v>1973</v>
      </c>
      <c r="I1505" s="36" t="s">
        <v>2490</v>
      </c>
      <c r="J1505" t="str">
        <f t="shared" si="93"/>
        <v>Masculino</v>
      </c>
      <c r="K1505" s="36" t="s">
        <v>2490</v>
      </c>
      <c r="L1505" t="str">
        <f t="shared" si="94"/>
        <v>Absoluto</v>
      </c>
      <c r="M1505" s="36" t="s">
        <v>2490</v>
      </c>
      <c r="N1505" t="str">
        <f t="shared" si="95"/>
        <v>SAI</v>
      </c>
      <c r="R1505" t="s">
        <v>2436</v>
      </c>
      <c r="S1505" t="s">
        <v>2490</v>
      </c>
      <c r="T1505" t="s">
        <v>1</v>
      </c>
      <c r="U1505" t="s">
        <v>2490</v>
      </c>
      <c r="V1505" t="s">
        <v>27</v>
      </c>
      <c r="W1505" t="s">
        <v>2490</v>
      </c>
      <c r="X1505" t="s">
        <v>9</v>
      </c>
    </row>
    <row r="1506" spans="1:24" x14ac:dyDescent="0.25">
      <c r="A1506" s="211" t="s">
        <v>146</v>
      </c>
      <c r="B1506" s="367">
        <v>554</v>
      </c>
      <c r="C1506" s="368">
        <v>1974</v>
      </c>
      <c r="D1506" s="369" t="s">
        <v>1</v>
      </c>
      <c r="E1506" s="369" t="s">
        <v>27</v>
      </c>
      <c r="F1506" s="370" t="s">
        <v>9</v>
      </c>
      <c r="H1506" t="str">
        <f t="shared" si="92"/>
        <v>1974</v>
      </c>
      <c r="I1506" s="36" t="s">
        <v>2490</v>
      </c>
      <c r="J1506" t="str">
        <f t="shared" si="93"/>
        <v>Masculino</v>
      </c>
      <c r="K1506" s="36" t="s">
        <v>2490</v>
      </c>
      <c r="L1506" t="str">
        <f t="shared" si="94"/>
        <v>Absoluto</v>
      </c>
      <c r="M1506" s="36" t="s">
        <v>2490</v>
      </c>
      <c r="N1506" t="str">
        <f t="shared" si="95"/>
        <v>SAI</v>
      </c>
      <c r="R1506" t="s">
        <v>2437</v>
      </c>
      <c r="S1506" t="s">
        <v>2490</v>
      </c>
      <c r="T1506" t="s">
        <v>1</v>
      </c>
      <c r="U1506" t="s">
        <v>2490</v>
      </c>
      <c r="V1506" t="s">
        <v>27</v>
      </c>
      <c r="W1506" t="s">
        <v>2490</v>
      </c>
      <c r="X1506" t="s">
        <v>9</v>
      </c>
    </row>
    <row r="1507" spans="1:24" x14ac:dyDescent="0.25">
      <c r="A1507" s="211" t="s">
        <v>147</v>
      </c>
      <c r="B1507" s="367">
        <v>554</v>
      </c>
      <c r="C1507" s="368">
        <v>1975</v>
      </c>
      <c r="D1507" s="369" t="s">
        <v>1</v>
      </c>
      <c r="E1507" s="369" t="s">
        <v>27</v>
      </c>
      <c r="F1507" s="370" t="s">
        <v>9</v>
      </c>
      <c r="H1507" t="str">
        <f t="shared" si="92"/>
        <v>1975</v>
      </c>
      <c r="I1507" s="36" t="s">
        <v>2490</v>
      </c>
      <c r="J1507" t="str">
        <f t="shared" si="93"/>
        <v>Masculino</v>
      </c>
      <c r="K1507" s="36" t="s">
        <v>2490</v>
      </c>
      <c r="L1507" t="str">
        <f t="shared" si="94"/>
        <v>Absoluto</v>
      </c>
      <c r="M1507" s="36" t="s">
        <v>2490</v>
      </c>
      <c r="N1507" t="str">
        <f t="shared" si="95"/>
        <v>SAI</v>
      </c>
      <c r="R1507" t="s">
        <v>2438</v>
      </c>
      <c r="S1507" t="s">
        <v>2490</v>
      </c>
      <c r="T1507" t="s">
        <v>1</v>
      </c>
      <c r="U1507" t="s">
        <v>2490</v>
      </c>
      <c r="V1507" t="s">
        <v>27</v>
      </c>
      <c r="W1507" t="s">
        <v>2490</v>
      </c>
      <c r="X1507" t="s">
        <v>9</v>
      </c>
    </row>
    <row r="1508" spans="1:24" x14ac:dyDescent="0.25">
      <c r="A1508" s="211" t="s">
        <v>148</v>
      </c>
      <c r="B1508" s="367">
        <v>554</v>
      </c>
      <c r="C1508" s="368">
        <v>1976</v>
      </c>
      <c r="D1508" s="369" t="s">
        <v>1</v>
      </c>
      <c r="E1508" s="369" t="s">
        <v>27</v>
      </c>
      <c r="F1508" s="370" t="s">
        <v>9</v>
      </c>
      <c r="H1508" t="str">
        <f t="shared" si="92"/>
        <v>1976</v>
      </c>
      <c r="I1508" s="36" t="s">
        <v>2490</v>
      </c>
      <c r="J1508" t="str">
        <f t="shared" si="93"/>
        <v>Masculino</v>
      </c>
      <c r="K1508" s="36" t="s">
        <v>2490</v>
      </c>
      <c r="L1508" t="str">
        <f t="shared" si="94"/>
        <v>Absoluto</v>
      </c>
      <c r="M1508" s="36" t="s">
        <v>2490</v>
      </c>
      <c r="N1508" t="str">
        <f t="shared" si="95"/>
        <v>SAI</v>
      </c>
      <c r="R1508" t="s">
        <v>2439</v>
      </c>
      <c r="S1508" t="s">
        <v>2490</v>
      </c>
      <c r="T1508" t="s">
        <v>1</v>
      </c>
      <c r="U1508" t="s">
        <v>2490</v>
      </c>
      <c r="V1508" t="s">
        <v>27</v>
      </c>
      <c r="W1508" t="s">
        <v>2490</v>
      </c>
      <c r="X1508" t="s">
        <v>9</v>
      </c>
    </row>
    <row r="1509" spans="1:24" x14ac:dyDescent="0.25">
      <c r="A1509" s="211" t="s">
        <v>149</v>
      </c>
      <c r="B1509" s="367">
        <v>554</v>
      </c>
      <c r="C1509" s="368">
        <v>1977</v>
      </c>
      <c r="D1509" s="369" t="s">
        <v>1</v>
      </c>
      <c r="E1509" s="369" t="s">
        <v>27</v>
      </c>
      <c r="F1509" s="370" t="s">
        <v>9</v>
      </c>
      <c r="H1509" t="str">
        <f t="shared" si="92"/>
        <v>1977</v>
      </c>
      <c r="I1509" s="36" t="s">
        <v>2490</v>
      </c>
      <c r="J1509" t="str">
        <f t="shared" si="93"/>
        <v>Masculino</v>
      </c>
      <c r="K1509" s="36" t="s">
        <v>2490</v>
      </c>
      <c r="L1509" t="str">
        <f t="shared" si="94"/>
        <v>Absoluto</v>
      </c>
      <c r="M1509" s="36" t="s">
        <v>2490</v>
      </c>
      <c r="N1509" t="str">
        <f t="shared" si="95"/>
        <v>SAI</v>
      </c>
      <c r="R1509" t="s">
        <v>2440</v>
      </c>
      <c r="S1509" t="s">
        <v>2490</v>
      </c>
      <c r="T1509" t="s">
        <v>1</v>
      </c>
      <c r="U1509" t="s">
        <v>2490</v>
      </c>
      <c r="V1509" t="s">
        <v>27</v>
      </c>
      <c r="W1509" t="s">
        <v>2490</v>
      </c>
      <c r="X1509" t="s">
        <v>9</v>
      </c>
    </row>
    <row r="1510" spans="1:24" x14ac:dyDescent="0.25">
      <c r="A1510" s="211" t="s">
        <v>150</v>
      </c>
      <c r="B1510" s="367">
        <v>554</v>
      </c>
      <c r="C1510" s="368">
        <v>1978</v>
      </c>
      <c r="D1510" s="369" t="s">
        <v>1</v>
      </c>
      <c r="E1510" s="369" t="s">
        <v>27</v>
      </c>
      <c r="F1510" s="370" t="s">
        <v>9</v>
      </c>
      <c r="H1510" t="str">
        <f t="shared" si="92"/>
        <v>1978</v>
      </c>
      <c r="I1510" s="36" t="s">
        <v>2490</v>
      </c>
      <c r="J1510" t="str">
        <f t="shared" si="93"/>
        <v>Masculino</v>
      </c>
      <c r="K1510" s="36" t="s">
        <v>2490</v>
      </c>
      <c r="L1510" t="str">
        <f t="shared" si="94"/>
        <v>Absoluto</v>
      </c>
      <c r="M1510" s="36" t="s">
        <v>2490</v>
      </c>
      <c r="N1510" t="str">
        <f t="shared" si="95"/>
        <v>SAI</v>
      </c>
      <c r="R1510" t="s">
        <v>2441</v>
      </c>
      <c r="S1510" t="s">
        <v>2490</v>
      </c>
      <c r="T1510" t="s">
        <v>1</v>
      </c>
      <c r="U1510" t="s">
        <v>2490</v>
      </c>
      <c r="V1510" t="s">
        <v>27</v>
      </c>
      <c r="W1510" t="s">
        <v>2490</v>
      </c>
      <c r="X1510" t="s">
        <v>9</v>
      </c>
    </row>
    <row r="1511" spans="1:24" x14ac:dyDescent="0.25">
      <c r="A1511" s="211" t="s">
        <v>151</v>
      </c>
      <c r="B1511" s="367">
        <v>554</v>
      </c>
      <c r="C1511" s="368">
        <v>1979</v>
      </c>
      <c r="D1511" s="369" t="s">
        <v>1</v>
      </c>
      <c r="E1511" s="369" t="s">
        <v>27</v>
      </c>
      <c r="F1511" s="370" t="s">
        <v>9</v>
      </c>
      <c r="H1511" t="str">
        <f t="shared" si="92"/>
        <v>1979</v>
      </c>
      <c r="I1511" s="36" t="s">
        <v>2490</v>
      </c>
      <c r="J1511" t="str">
        <f t="shared" si="93"/>
        <v>Masculino</v>
      </c>
      <c r="K1511" s="36" t="s">
        <v>2490</v>
      </c>
      <c r="L1511" t="str">
        <f t="shared" si="94"/>
        <v>Absoluto</v>
      </c>
      <c r="M1511" s="36" t="s">
        <v>2490</v>
      </c>
      <c r="N1511" t="str">
        <f t="shared" si="95"/>
        <v>SAI</v>
      </c>
      <c r="R1511" t="s">
        <v>2442</v>
      </c>
      <c r="S1511" t="s">
        <v>2490</v>
      </c>
      <c r="T1511" t="s">
        <v>1</v>
      </c>
      <c r="U1511" t="s">
        <v>2490</v>
      </c>
      <c r="V1511" t="s">
        <v>27</v>
      </c>
      <c r="W1511" t="s">
        <v>2490</v>
      </c>
      <c r="X1511" t="s">
        <v>9</v>
      </c>
    </row>
    <row r="1512" spans="1:24" x14ac:dyDescent="0.25">
      <c r="A1512" s="211" t="s">
        <v>152</v>
      </c>
      <c r="B1512" s="367">
        <v>554</v>
      </c>
      <c r="C1512" s="368">
        <v>1980</v>
      </c>
      <c r="D1512" s="369" t="s">
        <v>1</v>
      </c>
      <c r="E1512" s="369" t="s">
        <v>27</v>
      </c>
      <c r="F1512" s="370" t="s">
        <v>9</v>
      </c>
      <c r="H1512" t="str">
        <f t="shared" si="92"/>
        <v>1980</v>
      </c>
      <c r="I1512" s="36" t="s">
        <v>2490</v>
      </c>
      <c r="J1512" t="str">
        <f t="shared" si="93"/>
        <v>Masculino</v>
      </c>
      <c r="K1512" s="36" t="s">
        <v>2490</v>
      </c>
      <c r="L1512" t="str">
        <f t="shared" si="94"/>
        <v>Absoluto</v>
      </c>
      <c r="M1512" s="36" t="s">
        <v>2490</v>
      </c>
      <c r="N1512" t="str">
        <f t="shared" si="95"/>
        <v>SAI</v>
      </c>
      <c r="R1512" t="s">
        <v>2443</v>
      </c>
      <c r="S1512" t="s">
        <v>2490</v>
      </c>
      <c r="T1512" t="s">
        <v>1</v>
      </c>
      <c r="U1512" t="s">
        <v>2490</v>
      </c>
      <c r="V1512" t="s">
        <v>27</v>
      </c>
      <c r="W1512" t="s">
        <v>2490</v>
      </c>
      <c r="X1512" t="s">
        <v>9</v>
      </c>
    </row>
    <row r="1513" spans="1:24" x14ac:dyDescent="0.25">
      <c r="A1513" s="211" t="s">
        <v>153</v>
      </c>
      <c r="B1513" s="367">
        <v>554</v>
      </c>
      <c r="C1513" s="368">
        <v>1981</v>
      </c>
      <c r="D1513" s="369" t="s">
        <v>1</v>
      </c>
      <c r="E1513" s="369" t="s">
        <v>27</v>
      </c>
      <c r="F1513" s="370" t="s">
        <v>9</v>
      </c>
      <c r="H1513" t="str">
        <f t="shared" si="92"/>
        <v>1981</v>
      </c>
      <c r="I1513" s="36" t="s">
        <v>2490</v>
      </c>
      <c r="J1513" t="str">
        <f t="shared" si="93"/>
        <v>Masculino</v>
      </c>
      <c r="K1513" s="36" t="s">
        <v>2490</v>
      </c>
      <c r="L1513" t="str">
        <f t="shared" si="94"/>
        <v>Absoluto</v>
      </c>
      <c r="M1513" s="36" t="s">
        <v>2490</v>
      </c>
      <c r="N1513" t="str">
        <f t="shared" si="95"/>
        <v>SAI</v>
      </c>
      <c r="R1513" t="s">
        <v>2424</v>
      </c>
      <c r="S1513" t="s">
        <v>2490</v>
      </c>
      <c r="T1513" t="s">
        <v>1</v>
      </c>
      <c r="U1513" t="s">
        <v>2490</v>
      </c>
      <c r="V1513" t="s">
        <v>27</v>
      </c>
      <c r="W1513" t="s">
        <v>2490</v>
      </c>
      <c r="X1513" t="s">
        <v>9</v>
      </c>
    </row>
    <row r="1514" spans="1:24" x14ac:dyDescent="0.25">
      <c r="A1514" s="367" t="s">
        <v>134</v>
      </c>
      <c r="B1514" s="364">
        <v>555</v>
      </c>
      <c r="C1514" s="365">
        <v>1962</v>
      </c>
      <c r="D1514" s="365" t="s">
        <v>1</v>
      </c>
      <c r="E1514" s="366" t="s">
        <v>27</v>
      </c>
      <c r="F1514" s="363" t="s">
        <v>9</v>
      </c>
      <c r="H1514" t="str">
        <f t="shared" si="92"/>
        <v>1962</v>
      </c>
      <c r="I1514" s="36" t="s">
        <v>2490</v>
      </c>
      <c r="J1514" t="str">
        <f t="shared" si="93"/>
        <v>Masculino</v>
      </c>
      <c r="K1514" s="36" t="s">
        <v>2490</v>
      </c>
      <c r="L1514" t="str">
        <f t="shared" si="94"/>
        <v>Absoluto</v>
      </c>
      <c r="M1514" s="36" t="s">
        <v>2490</v>
      </c>
      <c r="N1514" t="str">
        <f t="shared" si="95"/>
        <v>SAI</v>
      </c>
      <c r="R1514" t="s">
        <v>2445</v>
      </c>
      <c r="S1514" t="s">
        <v>2490</v>
      </c>
      <c r="T1514" t="s">
        <v>1</v>
      </c>
      <c r="U1514" t="s">
        <v>2490</v>
      </c>
      <c r="V1514" t="s">
        <v>27</v>
      </c>
      <c r="W1514" t="s">
        <v>2490</v>
      </c>
      <c r="X1514" t="s">
        <v>9</v>
      </c>
    </row>
    <row r="1515" spans="1:24" x14ac:dyDescent="0.25">
      <c r="A1515" s="367" t="s">
        <v>135</v>
      </c>
      <c r="B1515" s="364">
        <v>555</v>
      </c>
      <c r="C1515" s="365">
        <v>1963</v>
      </c>
      <c r="D1515" s="365" t="s">
        <v>1</v>
      </c>
      <c r="E1515" s="366" t="s">
        <v>27</v>
      </c>
      <c r="F1515" s="363" t="s">
        <v>9</v>
      </c>
      <c r="H1515" t="str">
        <f t="shared" si="92"/>
        <v>1963</v>
      </c>
      <c r="I1515" s="36" t="s">
        <v>2490</v>
      </c>
      <c r="J1515" t="str">
        <f t="shared" si="93"/>
        <v>Masculino</v>
      </c>
      <c r="K1515" s="36" t="s">
        <v>2490</v>
      </c>
      <c r="L1515" t="str">
        <f t="shared" si="94"/>
        <v>Absoluto</v>
      </c>
      <c r="M1515" s="36" t="s">
        <v>2490</v>
      </c>
      <c r="N1515" t="str">
        <f t="shared" si="95"/>
        <v>SAI</v>
      </c>
      <c r="R1515" t="s">
        <v>2446</v>
      </c>
      <c r="S1515" t="s">
        <v>2490</v>
      </c>
      <c r="T1515" t="s">
        <v>1</v>
      </c>
      <c r="U1515" t="s">
        <v>2490</v>
      </c>
      <c r="V1515" t="s">
        <v>27</v>
      </c>
      <c r="W1515" t="s">
        <v>2490</v>
      </c>
      <c r="X1515" t="s">
        <v>9</v>
      </c>
    </row>
    <row r="1516" spans="1:24" x14ac:dyDescent="0.25">
      <c r="A1516" s="367" t="s">
        <v>136</v>
      </c>
      <c r="B1516" s="364">
        <v>555</v>
      </c>
      <c r="C1516" s="365">
        <v>1964</v>
      </c>
      <c r="D1516" s="365" t="s">
        <v>1</v>
      </c>
      <c r="E1516" s="366" t="s">
        <v>27</v>
      </c>
      <c r="F1516" s="363" t="s">
        <v>9</v>
      </c>
      <c r="H1516" t="str">
        <f t="shared" si="92"/>
        <v>1964</v>
      </c>
      <c r="I1516" s="36" t="s">
        <v>2490</v>
      </c>
      <c r="J1516" t="str">
        <f t="shared" si="93"/>
        <v>Masculino</v>
      </c>
      <c r="K1516" s="36" t="s">
        <v>2490</v>
      </c>
      <c r="L1516" t="str">
        <f t="shared" si="94"/>
        <v>Absoluto</v>
      </c>
      <c r="M1516" s="36" t="s">
        <v>2490</v>
      </c>
      <c r="N1516" t="str">
        <f t="shared" si="95"/>
        <v>SAI</v>
      </c>
      <c r="R1516" t="s">
        <v>2447</v>
      </c>
      <c r="S1516" t="s">
        <v>2490</v>
      </c>
      <c r="T1516" t="s">
        <v>1</v>
      </c>
      <c r="U1516" t="s">
        <v>2490</v>
      </c>
      <c r="V1516" t="s">
        <v>27</v>
      </c>
      <c r="W1516" t="s">
        <v>2490</v>
      </c>
      <c r="X1516" t="s">
        <v>9</v>
      </c>
    </row>
    <row r="1517" spans="1:24" x14ac:dyDescent="0.25">
      <c r="A1517" s="367" t="s">
        <v>137</v>
      </c>
      <c r="B1517" s="364">
        <v>555</v>
      </c>
      <c r="C1517" s="365">
        <v>1965</v>
      </c>
      <c r="D1517" s="365" t="s">
        <v>1</v>
      </c>
      <c r="E1517" s="366" t="s">
        <v>27</v>
      </c>
      <c r="F1517" s="363" t="s">
        <v>9</v>
      </c>
      <c r="H1517" t="str">
        <f t="shared" si="92"/>
        <v>1965</v>
      </c>
      <c r="I1517" s="36" t="s">
        <v>2490</v>
      </c>
      <c r="J1517" t="str">
        <f t="shared" si="93"/>
        <v>Masculino</v>
      </c>
      <c r="K1517" s="36" t="s">
        <v>2490</v>
      </c>
      <c r="L1517" t="str">
        <f t="shared" si="94"/>
        <v>Absoluto</v>
      </c>
      <c r="M1517" s="36" t="s">
        <v>2490</v>
      </c>
      <c r="N1517" t="str">
        <f t="shared" si="95"/>
        <v>SAI</v>
      </c>
      <c r="R1517" t="s">
        <v>2448</v>
      </c>
      <c r="S1517" t="s">
        <v>2490</v>
      </c>
      <c r="T1517" t="s">
        <v>1</v>
      </c>
      <c r="U1517" t="s">
        <v>2490</v>
      </c>
      <c r="V1517" t="s">
        <v>27</v>
      </c>
      <c r="W1517" t="s">
        <v>2490</v>
      </c>
      <c r="X1517" t="s">
        <v>9</v>
      </c>
    </row>
    <row r="1518" spans="1:24" x14ac:dyDescent="0.25">
      <c r="A1518" s="367" t="s">
        <v>138</v>
      </c>
      <c r="B1518" s="364">
        <v>555</v>
      </c>
      <c r="C1518" s="365">
        <v>1966</v>
      </c>
      <c r="D1518" s="365" t="s">
        <v>1</v>
      </c>
      <c r="E1518" s="366" t="s">
        <v>27</v>
      </c>
      <c r="F1518" s="363" t="s">
        <v>9</v>
      </c>
      <c r="H1518" t="str">
        <f t="shared" si="92"/>
        <v>1966</v>
      </c>
      <c r="I1518" s="36" t="s">
        <v>2490</v>
      </c>
      <c r="J1518" t="str">
        <f t="shared" si="93"/>
        <v>Masculino</v>
      </c>
      <c r="K1518" s="36" t="s">
        <v>2490</v>
      </c>
      <c r="L1518" t="str">
        <f t="shared" si="94"/>
        <v>Absoluto</v>
      </c>
      <c r="M1518" s="36" t="s">
        <v>2490</v>
      </c>
      <c r="N1518" t="str">
        <f t="shared" si="95"/>
        <v>SAI</v>
      </c>
      <c r="R1518" t="s">
        <v>2449</v>
      </c>
      <c r="S1518" t="s">
        <v>2490</v>
      </c>
      <c r="T1518" t="s">
        <v>1</v>
      </c>
      <c r="U1518" t="s">
        <v>2490</v>
      </c>
      <c r="V1518" t="s">
        <v>27</v>
      </c>
      <c r="W1518" t="s">
        <v>2490</v>
      </c>
      <c r="X1518" t="s">
        <v>9</v>
      </c>
    </row>
    <row r="1519" spans="1:24" x14ac:dyDescent="0.25">
      <c r="A1519" s="367" t="s">
        <v>139</v>
      </c>
      <c r="B1519" s="364">
        <v>555</v>
      </c>
      <c r="C1519" s="365">
        <v>1967</v>
      </c>
      <c r="D1519" s="365" t="s">
        <v>1</v>
      </c>
      <c r="E1519" s="366" t="s">
        <v>27</v>
      </c>
      <c r="F1519" s="363" t="s">
        <v>9</v>
      </c>
      <c r="H1519" t="str">
        <f t="shared" si="92"/>
        <v>1967</v>
      </c>
      <c r="I1519" s="36" t="s">
        <v>2490</v>
      </c>
      <c r="J1519" t="str">
        <f t="shared" si="93"/>
        <v>Masculino</v>
      </c>
      <c r="K1519" s="36" t="s">
        <v>2490</v>
      </c>
      <c r="L1519" t="str">
        <f t="shared" si="94"/>
        <v>Absoluto</v>
      </c>
      <c r="M1519" s="36" t="s">
        <v>2490</v>
      </c>
      <c r="N1519" t="str">
        <f t="shared" si="95"/>
        <v>SAI</v>
      </c>
      <c r="R1519" t="s">
        <v>2450</v>
      </c>
      <c r="S1519" t="s">
        <v>2490</v>
      </c>
      <c r="T1519" t="s">
        <v>1</v>
      </c>
      <c r="U1519" t="s">
        <v>2490</v>
      </c>
      <c r="V1519" t="s">
        <v>27</v>
      </c>
      <c r="W1519" t="s">
        <v>2490</v>
      </c>
      <c r="X1519" t="s">
        <v>9</v>
      </c>
    </row>
    <row r="1520" spans="1:24" x14ac:dyDescent="0.25">
      <c r="A1520" s="367" t="s">
        <v>140</v>
      </c>
      <c r="B1520" s="364">
        <v>555</v>
      </c>
      <c r="C1520" s="365">
        <v>1968</v>
      </c>
      <c r="D1520" s="365" t="s">
        <v>1</v>
      </c>
      <c r="E1520" s="366" t="s">
        <v>27</v>
      </c>
      <c r="F1520" s="363" t="s">
        <v>9</v>
      </c>
      <c r="H1520" t="str">
        <f t="shared" si="92"/>
        <v>1968</v>
      </c>
      <c r="I1520" s="36" t="s">
        <v>2490</v>
      </c>
      <c r="J1520" t="str">
        <f t="shared" si="93"/>
        <v>Masculino</v>
      </c>
      <c r="K1520" s="36" t="s">
        <v>2490</v>
      </c>
      <c r="L1520" t="str">
        <f t="shared" si="94"/>
        <v>Absoluto</v>
      </c>
      <c r="M1520" s="36" t="s">
        <v>2490</v>
      </c>
      <c r="N1520" t="str">
        <f t="shared" si="95"/>
        <v>SAI</v>
      </c>
      <c r="R1520" t="s">
        <v>2451</v>
      </c>
      <c r="S1520" t="s">
        <v>2490</v>
      </c>
      <c r="T1520" t="s">
        <v>1</v>
      </c>
      <c r="U1520" t="s">
        <v>2490</v>
      </c>
      <c r="V1520" t="s">
        <v>27</v>
      </c>
      <c r="W1520" t="s">
        <v>2490</v>
      </c>
      <c r="X1520" t="s">
        <v>9</v>
      </c>
    </row>
    <row r="1521" spans="1:24" x14ac:dyDescent="0.25">
      <c r="A1521" s="367" t="s">
        <v>141</v>
      </c>
      <c r="B1521" s="364">
        <v>555</v>
      </c>
      <c r="C1521" s="365">
        <v>1969</v>
      </c>
      <c r="D1521" s="365" t="s">
        <v>1</v>
      </c>
      <c r="E1521" s="366" t="s">
        <v>27</v>
      </c>
      <c r="F1521" s="363" t="s">
        <v>9</v>
      </c>
      <c r="H1521" t="str">
        <f t="shared" si="92"/>
        <v>1969</v>
      </c>
      <c r="I1521" s="36" t="s">
        <v>2490</v>
      </c>
      <c r="J1521" t="str">
        <f t="shared" si="93"/>
        <v>Masculino</v>
      </c>
      <c r="K1521" s="36" t="s">
        <v>2490</v>
      </c>
      <c r="L1521" t="str">
        <f t="shared" si="94"/>
        <v>Absoluto</v>
      </c>
      <c r="M1521" s="36" t="s">
        <v>2490</v>
      </c>
      <c r="N1521" t="str">
        <f t="shared" si="95"/>
        <v>SAI</v>
      </c>
      <c r="R1521" t="s">
        <v>2452</v>
      </c>
      <c r="S1521" t="s">
        <v>2490</v>
      </c>
      <c r="T1521" t="s">
        <v>1</v>
      </c>
      <c r="U1521" t="s">
        <v>2490</v>
      </c>
      <c r="V1521" t="s">
        <v>27</v>
      </c>
      <c r="W1521" t="s">
        <v>2490</v>
      </c>
      <c r="X1521" t="s">
        <v>9</v>
      </c>
    </row>
    <row r="1522" spans="1:24" x14ac:dyDescent="0.25">
      <c r="A1522" s="367" t="s">
        <v>142</v>
      </c>
      <c r="B1522" s="364">
        <v>555</v>
      </c>
      <c r="C1522" s="365">
        <v>1970</v>
      </c>
      <c r="D1522" s="365" t="s">
        <v>1</v>
      </c>
      <c r="E1522" s="366" t="s">
        <v>27</v>
      </c>
      <c r="F1522" s="363" t="s">
        <v>9</v>
      </c>
      <c r="H1522" t="str">
        <f t="shared" si="92"/>
        <v>1970</v>
      </c>
      <c r="I1522" s="36" t="s">
        <v>2490</v>
      </c>
      <c r="J1522" t="str">
        <f t="shared" si="93"/>
        <v>Masculino</v>
      </c>
      <c r="K1522" s="36" t="s">
        <v>2490</v>
      </c>
      <c r="L1522" t="str">
        <f t="shared" si="94"/>
        <v>Absoluto</v>
      </c>
      <c r="M1522" s="36" t="s">
        <v>2490</v>
      </c>
      <c r="N1522" t="str">
        <f t="shared" si="95"/>
        <v>SAI</v>
      </c>
      <c r="R1522" t="s">
        <v>2453</v>
      </c>
      <c r="S1522" t="s">
        <v>2490</v>
      </c>
      <c r="T1522" t="s">
        <v>1</v>
      </c>
      <c r="U1522" t="s">
        <v>2490</v>
      </c>
      <c r="V1522" t="s">
        <v>27</v>
      </c>
      <c r="W1522" t="s">
        <v>2490</v>
      </c>
      <c r="X1522" t="s">
        <v>9</v>
      </c>
    </row>
    <row r="1523" spans="1:24" x14ac:dyDescent="0.25">
      <c r="A1523" s="367" t="s">
        <v>143</v>
      </c>
      <c r="B1523" s="364">
        <v>555</v>
      </c>
      <c r="C1523" s="365">
        <v>1971</v>
      </c>
      <c r="D1523" s="365" t="s">
        <v>1</v>
      </c>
      <c r="E1523" s="366" t="s">
        <v>27</v>
      </c>
      <c r="F1523" s="363" t="s">
        <v>9</v>
      </c>
      <c r="H1523" t="str">
        <f t="shared" si="92"/>
        <v>1971</v>
      </c>
      <c r="I1523" s="36" t="s">
        <v>2490</v>
      </c>
      <c r="J1523" t="str">
        <f t="shared" si="93"/>
        <v>Masculino</v>
      </c>
      <c r="K1523" s="36" t="s">
        <v>2490</v>
      </c>
      <c r="L1523" t="str">
        <f t="shared" si="94"/>
        <v>Absoluto</v>
      </c>
      <c r="M1523" s="36" t="s">
        <v>2490</v>
      </c>
      <c r="N1523" t="str">
        <f t="shared" si="95"/>
        <v>SAI</v>
      </c>
      <c r="R1523" t="s">
        <v>2434</v>
      </c>
      <c r="S1523" t="s">
        <v>2490</v>
      </c>
      <c r="T1523" t="s">
        <v>1</v>
      </c>
      <c r="U1523" t="s">
        <v>2490</v>
      </c>
      <c r="V1523" t="s">
        <v>27</v>
      </c>
      <c r="W1523" t="s">
        <v>2490</v>
      </c>
      <c r="X1523" t="s">
        <v>9</v>
      </c>
    </row>
    <row r="1524" spans="1:24" x14ac:dyDescent="0.25">
      <c r="A1524" s="211" t="s">
        <v>98</v>
      </c>
      <c r="B1524" s="367">
        <v>556</v>
      </c>
      <c r="C1524" s="368">
        <v>1926</v>
      </c>
      <c r="D1524" s="369" t="s">
        <v>1</v>
      </c>
      <c r="E1524" s="369" t="s">
        <v>27</v>
      </c>
      <c r="F1524" s="370" t="s">
        <v>9</v>
      </c>
      <c r="H1524" t="str">
        <f t="shared" si="92"/>
        <v>1926</v>
      </c>
      <c r="I1524" s="36" t="s">
        <v>2490</v>
      </c>
      <c r="J1524" t="str">
        <f t="shared" si="93"/>
        <v>Masculino</v>
      </c>
      <c r="K1524" s="36" t="s">
        <v>2490</v>
      </c>
      <c r="L1524" t="str">
        <f t="shared" si="94"/>
        <v>Absoluto</v>
      </c>
      <c r="M1524" s="36" t="s">
        <v>2490</v>
      </c>
      <c r="N1524" t="str">
        <f t="shared" si="95"/>
        <v>SAI</v>
      </c>
      <c r="R1524" t="s">
        <v>2455</v>
      </c>
      <c r="S1524" t="s">
        <v>2490</v>
      </c>
      <c r="T1524" t="s">
        <v>1</v>
      </c>
      <c r="U1524" t="s">
        <v>2490</v>
      </c>
      <c r="V1524" t="s">
        <v>27</v>
      </c>
      <c r="W1524" t="s">
        <v>2490</v>
      </c>
      <c r="X1524" t="s">
        <v>9</v>
      </c>
    </row>
    <row r="1525" spans="1:24" x14ac:dyDescent="0.25">
      <c r="A1525" s="211" t="s">
        <v>99</v>
      </c>
      <c r="B1525" s="367">
        <v>556</v>
      </c>
      <c r="C1525" s="368">
        <v>1927</v>
      </c>
      <c r="D1525" s="369" t="s">
        <v>1</v>
      </c>
      <c r="E1525" s="369" t="s">
        <v>27</v>
      </c>
      <c r="F1525" s="370" t="s">
        <v>9</v>
      </c>
      <c r="H1525" t="str">
        <f t="shared" si="92"/>
        <v>1927</v>
      </c>
      <c r="I1525" s="36" t="s">
        <v>2490</v>
      </c>
      <c r="J1525" t="str">
        <f t="shared" si="93"/>
        <v>Masculino</v>
      </c>
      <c r="K1525" s="36" t="s">
        <v>2490</v>
      </c>
      <c r="L1525" t="str">
        <f t="shared" si="94"/>
        <v>Absoluto</v>
      </c>
      <c r="M1525" s="36" t="s">
        <v>2490</v>
      </c>
      <c r="N1525" t="str">
        <f t="shared" si="95"/>
        <v>SAI</v>
      </c>
      <c r="R1525" t="s">
        <v>2456</v>
      </c>
      <c r="S1525" t="s">
        <v>2490</v>
      </c>
      <c r="T1525" t="s">
        <v>1</v>
      </c>
      <c r="U1525" t="s">
        <v>2490</v>
      </c>
      <c r="V1525" t="s">
        <v>27</v>
      </c>
      <c r="W1525" t="s">
        <v>2490</v>
      </c>
      <c r="X1525" t="s">
        <v>9</v>
      </c>
    </row>
    <row r="1526" spans="1:24" x14ac:dyDescent="0.25">
      <c r="A1526" s="211" t="s">
        <v>100</v>
      </c>
      <c r="B1526" s="367">
        <v>556</v>
      </c>
      <c r="C1526" s="368">
        <v>1928</v>
      </c>
      <c r="D1526" s="369" t="s">
        <v>1</v>
      </c>
      <c r="E1526" s="369" t="s">
        <v>27</v>
      </c>
      <c r="F1526" s="370" t="s">
        <v>9</v>
      </c>
      <c r="H1526" t="str">
        <f t="shared" si="92"/>
        <v>1928</v>
      </c>
      <c r="I1526" s="36" t="s">
        <v>2490</v>
      </c>
      <c r="J1526" t="str">
        <f t="shared" si="93"/>
        <v>Masculino</v>
      </c>
      <c r="K1526" s="36" t="s">
        <v>2490</v>
      </c>
      <c r="L1526" t="str">
        <f t="shared" si="94"/>
        <v>Absoluto</v>
      </c>
      <c r="M1526" s="36" t="s">
        <v>2490</v>
      </c>
      <c r="N1526" t="str">
        <f t="shared" si="95"/>
        <v>SAI</v>
      </c>
      <c r="R1526" t="s">
        <v>2457</v>
      </c>
      <c r="S1526" t="s">
        <v>2490</v>
      </c>
      <c r="T1526" t="s">
        <v>1</v>
      </c>
      <c r="U1526" t="s">
        <v>2490</v>
      </c>
      <c r="V1526" t="s">
        <v>27</v>
      </c>
      <c r="W1526" t="s">
        <v>2490</v>
      </c>
      <c r="X1526" t="s">
        <v>9</v>
      </c>
    </row>
    <row r="1527" spans="1:24" x14ac:dyDescent="0.25">
      <c r="A1527" s="211" t="s">
        <v>101</v>
      </c>
      <c r="B1527" s="367">
        <v>556</v>
      </c>
      <c r="C1527" s="368">
        <v>1929</v>
      </c>
      <c r="D1527" s="369" t="s">
        <v>1</v>
      </c>
      <c r="E1527" s="369" t="s">
        <v>27</v>
      </c>
      <c r="F1527" s="370" t="s">
        <v>9</v>
      </c>
      <c r="H1527" t="str">
        <f t="shared" si="92"/>
        <v>1929</v>
      </c>
      <c r="I1527" s="36" t="s">
        <v>2490</v>
      </c>
      <c r="J1527" t="str">
        <f t="shared" si="93"/>
        <v>Masculino</v>
      </c>
      <c r="K1527" s="36" t="s">
        <v>2490</v>
      </c>
      <c r="L1527" t="str">
        <f t="shared" si="94"/>
        <v>Absoluto</v>
      </c>
      <c r="M1527" s="36" t="s">
        <v>2490</v>
      </c>
      <c r="N1527" t="str">
        <f t="shared" si="95"/>
        <v>SAI</v>
      </c>
      <c r="R1527" t="s">
        <v>2458</v>
      </c>
      <c r="S1527" t="s">
        <v>2490</v>
      </c>
      <c r="T1527" t="s">
        <v>1</v>
      </c>
      <c r="U1527" t="s">
        <v>2490</v>
      </c>
      <c r="V1527" t="s">
        <v>27</v>
      </c>
      <c r="W1527" t="s">
        <v>2490</v>
      </c>
      <c r="X1527" t="s">
        <v>9</v>
      </c>
    </row>
    <row r="1528" spans="1:24" x14ac:dyDescent="0.25">
      <c r="A1528" s="211" t="s">
        <v>102</v>
      </c>
      <c r="B1528" s="367">
        <v>556</v>
      </c>
      <c r="C1528" s="368">
        <v>1930</v>
      </c>
      <c r="D1528" s="369" t="s">
        <v>1</v>
      </c>
      <c r="E1528" s="369" t="s">
        <v>27</v>
      </c>
      <c r="F1528" s="370" t="s">
        <v>9</v>
      </c>
      <c r="H1528" t="str">
        <f t="shared" si="92"/>
        <v>1930</v>
      </c>
      <c r="I1528" s="36" t="s">
        <v>2490</v>
      </c>
      <c r="J1528" t="str">
        <f t="shared" si="93"/>
        <v>Masculino</v>
      </c>
      <c r="K1528" s="36" t="s">
        <v>2490</v>
      </c>
      <c r="L1528" t="str">
        <f t="shared" si="94"/>
        <v>Absoluto</v>
      </c>
      <c r="M1528" s="36" t="s">
        <v>2490</v>
      </c>
      <c r="N1528" t="str">
        <f t="shared" si="95"/>
        <v>SAI</v>
      </c>
      <c r="R1528" t="s">
        <v>2459</v>
      </c>
      <c r="S1528" t="s">
        <v>2490</v>
      </c>
      <c r="T1528" t="s">
        <v>1</v>
      </c>
      <c r="U1528" t="s">
        <v>2490</v>
      </c>
      <c r="V1528" t="s">
        <v>27</v>
      </c>
      <c r="W1528" t="s">
        <v>2490</v>
      </c>
      <c r="X1528" t="s">
        <v>9</v>
      </c>
    </row>
    <row r="1529" spans="1:24" x14ac:dyDescent="0.25">
      <c r="A1529" s="211" t="s">
        <v>103</v>
      </c>
      <c r="B1529" s="367">
        <v>556</v>
      </c>
      <c r="C1529" s="368">
        <v>1931</v>
      </c>
      <c r="D1529" s="369" t="s">
        <v>1</v>
      </c>
      <c r="E1529" s="369" t="s">
        <v>27</v>
      </c>
      <c r="F1529" s="370" t="s">
        <v>9</v>
      </c>
      <c r="H1529" t="str">
        <f t="shared" si="92"/>
        <v>1931</v>
      </c>
      <c r="I1529" s="36" t="s">
        <v>2490</v>
      </c>
      <c r="J1529" t="str">
        <f t="shared" si="93"/>
        <v>Masculino</v>
      </c>
      <c r="K1529" s="36" t="s">
        <v>2490</v>
      </c>
      <c r="L1529" t="str">
        <f t="shared" si="94"/>
        <v>Absoluto</v>
      </c>
      <c r="M1529" s="36" t="s">
        <v>2490</v>
      </c>
      <c r="N1529" t="str">
        <f t="shared" si="95"/>
        <v>SAI</v>
      </c>
      <c r="R1529" t="s">
        <v>2460</v>
      </c>
      <c r="S1529" t="s">
        <v>2490</v>
      </c>
      <c r="T1529" t="s">
        <v>1</v>
      </c>
      <c r="U1529" t="s">
        <v>2490</v>
      </c>
      <c r="V1529" t="s">
        <v>27</v>
      </c>
      <c r="W1529" t="s">
        <v>2490</v>
      </c>
      <c r="X1529" t="s">
        <v>9</v>
      </c>
    </row>
    <row r="1530" spans="1:24" x14ac:dyDescent="0.25">
      <c r="A1530" s="211" t="s">
        <v>104</v>
      </c>
      <c r="B1530" s="367">
        <v>556</v>
      </c>
      <c r="C1530" s="368">
        <v>1932</v>
      </c>
      <c r="D1530" s="369" t="s">
        <v>1</v>
      </c>
      <c r="E1530" s="369" t="s">
        <v>27</v>
      </c>
      <c r="F1530" s="370" t="s">
        <v>9</v>
      </c>
      <c r="H1530" t="str">
        <f t="shared" si="92"/>
        <v>1932</v>
      </c>
      <c r="I1530" s="36" t="s">
        <v>2490</v>
      </c>
      <c r="J1530" t="str">
        <f t="shared" si="93"/>
        <v>Masculino</v>
      </c>
      <c r="K1530" s="36" t="s">
        <v>2490</v>
      </c>
      <c r="L1530" t="str">
        <f t="shared" si="94"/>
        <v>Absoluto</v>
      </c>
      <c r="M1530" s="36" t="s">
        <v>2490</v>
      </c>
      <c r="N1530" t="str">
        <f t="shared" si="95"/>
        <v>SAI</v>
      </c>
      <c r="R1530" t="s">
        <v>2461</v>
      </c>
      <c r="S1530" t="s">
        <v>2490</v>
      </c>
      <c r="T1530" t="s">
        <v>1</v>
      </c>
      <c r="U1530" t="s">
        <v>2490</v>
      </c>
      <c r="V1530" t="s">
        <v>27</v>
      </c>
      <c r="W1530" t="s">
        <v>2490</v>
      </c>
      <c r="X1530" t="s">
        <v>9</v>
      </c>
    </row>
    <row r="1531" spans="1:24" x14ac:dyDescent="0.25">
      <c r="A1531" s="211" t="s">
        <v>105</v>
      </c>
      <c r="B1531" s="367">
        <v>556</v>
      </c>
      <c r="C1531" s="368">
        <v>1933</v>
      </c>
      <c r="D1531" s="369" t="s">
        <v>1</v>
      </c>
      <c r="E1531" s="369" t="s">
        <v>27</v>
      </c>
      <c r="F1531" s="370" t="s">
        <v>9</v>
      </c>
      <c r="H1531" t="str">
        <f t="shared" si="92"/>
        <v>1933</v>
      </c>
      <c r="I1531" s="36" t="s">
        <v>2490</v>
      </c>
      <c r="J1531" t="str">
        <f t="shared" si="93"/>
        <v>Masculino</v>
      </c>
      <c r="K1531" s="36" t="s">
        <v>2490</v>
      </c>
      <c r="L1531" t="str">
        <f t="shared" si="94"/>
        <v>Absoluto</v>
      </c>
      <c r="M1531" s="36" t="s">
        <v>2490</v>
      </c>
      <c r="N1531" t="str">
        <f t="shared" si="95"/>
        <v>SAI</v>
      </c>
      <c r="R1531" t="s">
        <v>2462</v>
      </c>
      <c r="S1531" t="s">
        <v>2490</v>
      </c>
      <c r="T1531" t="s">
        <v>1</v>
      </c>
      <c r="U1531" t="s">
        <v>2490</v>
      </c>
      <c r="V1531" t="s">
        <v>27</v>
      </c>
      <c r="W1531" t="s">
        <v>2490</v>
      </c>
      <c r="X1531" t="s">
        <v>9</v>
      </c>
    </row>
    <row r="1532" spans="1:24" x14ac:dyDescent="0.25">
      <c r="A1532" s="211" t="s">
        <v>106</v>
      </c>
      <c r="B1532" s="367">
        <v>556</v>
      </c>
      <c r="C1532" s="368">
        <v>1934</v>
      </c>
      <c r="D1532" s="369" t="s">
        <v>1</v>
      </c>
      <c r="E1532" s="369" t="s">
        <v>27</v>
      </c>
      <c r="F1532" s="370" t="s">
        <v>9</v>
      </c>
      <c r="H1532" t="str">
        <f t="shared" si="92"/>
        <v>1934</v>
      </c>
      <c r="I1532" s="36" t="s">
        <v>2490</v>
      </c>
      <c r="J1532" t="str">
        <f t="shared" si="93"/>
        <v>Masculino</v>
      </c>
      <c r="K1532" s="36" t="s">
        <v>2490</v>
      </c>
      <c r="L1532" t="str">
        <f t="shared" si="94"/>
        <v>Absoluto</v>
      </c>
      <c r="M1532" s="36" t="s">
        <v>2490</v>
      </c>
      <c r="N1532" t="str">
        <f t="shared" si="95"/>
        <v>SAI</v>
      </c>
      <c r="R1532" t="s">
        <v>2463</v>
      </c>
      <c r="S1532" t="s">
        <v>2490</v>
      </c>
      <c r="T1532" t="s">
        <v>1</v>
      </c>
      <c r="U1532" t="s">
        <v>2490</v>
      </c>
      <c r="V1532" t="s">
        <v>27</v>
      </c>
      <c r="W1532" t="s">
        <v>2490</v>
      </c>
      <c r="X1532" t="s">
        <v>9</v>
      </c>
    </row>
    <row r="1533" spans="1:24" x14ac:dyDescent="0.25">
      <c r="A1533" s="211" t="s">
        <v>107</v>
      </c>
      <c r="B1533" s="367">
        <v>556</v>
      </c>
      <c r="C1533" s="368">
        <v>1935</v>
      </c>
      <c r="D1533" s="369" t="s">
        <v>1</v>
      </c>
      <c r="E1533" s="369" t="s">
        <v>27</v>
      </c>
      <c r="F1533" s="370" t="s">
        <v>9</v>
      </c>
      <c r="H1533" t="str">
        <f t="shared" si="92"/>
        <v>1935</v>
      </c>
      <c r="I1533" s="36" t="s">
        <v>2490</v>
      </c>
      <c r="J1533" t="str">
        <f t="shared" si="93"/>
        <v>Masculino</v>
      </c>
      <c r="K1533" s="36" t="s">
        <v>2490</v>
      </c>
      <c r="L1533" t="str">
        <f t="shared" si="94"/>
        <v>Absoluto</v>
      </c>
      <c r="M1533" s="36" t="s">
        <v>2490</v>
      </c>
      <c r="N1533" t="str">
        <f t="shared" si="95"/>
        <v>SAI</v>
      </c>
      <c r="R1533" t="s">
        <v>2464</v>
      </c>
      <c r="S1533" t="s">
        <v>2490</v>
      </c>
      <c r="T1533" t="s">
        <v>1</v>
      </c>
      <c r="U1533" t="s">
        <v>2490</v>
      </c>
      <c r="V1533" t="s">
        <v>27</v>
      </c>
      <c r="W1533" t="s">
        <v>2490</v>
      </c>
      <c r="X1533" t="s">
        <v>9</v>
      </c>
    </row>
    <row r="1534" spans="1:24" x14ac:dyDescent="0.25">
      <c r="A1534" s="211" t="s">
        <v>108</v>
      </c>
      <c r="B1534" s="367">
        <v>556</v>
      </c>
      <c r="C1534" s="368">
        <v>1936</v>
      </c>
      <c r="D1534" s="369" t="s">
        <v>1</v>
      </c>
      <c r="E1534" s="369" t="s">
        <v>27</v>
      </c>
      <c r="F1534" s="370" t="s">
        <v>9</v>
      </c>
      <c r="H1534" t="str">
        <f t="shared" si="92"/>
        <v>1936</v>
      </c>
      <c r="I1534" s="36" t="s">
        <v>2490</v>
      </c>
      <c r="J1534" t="str">
        <f t="shared" si="93"/>
        <v>Masculino</v>
      </c>
      <c r="K1534" s="36" t="s">
        <v>2490</v>
      </c>
      <c r="L1534" t="str">
        <f t="shared" si="94"/>
        <v>Absoluto</v>
      </c>
      <c r="M1534" s="36" t="s">
        <v>2490</v>
      </c>
      <c r="N1534" t="str">
        <f t="shared" si="95"/>
        <v>SAI</v>
      </c>
      <c r="R1534" t="s">
        <v>2465</v>
      </c>
      <c r="S1534" t="s">
        <v>2490</v>
      </c>
      <c r="T1534" t="s">
        <v>1</v>
      </c>
      <c r="U1534" t="s">
        <v>2490</v>
      </c>
      <c r="V1534" t="s">
        <v>27</v>
      </c>
      <c r="W1534" t="s">
        <v>2490</v>
      </c>
      <c r="X1534" t="s">
        <v>9</v>
      </c>
    </row>
    <row r="1535" spans="1:24" x14ac:dyDescent="0.25">
      <c r="A1535" s="211" t="s">
        <v>109</v>
      </c>
      <c r="B1535" s="367">
        <v>556</v>
      </c>
      <c r="C1535" s="368">
        <v>1937</v>
      </c>
      <c r="D1535" s="369" t="s">
        <v>1</v>
      </c>
      <c r="E1535" s="369" t="s">
        <v>27</v>
      </c>
      <c r="F1535" s="370" t="s">
        <v>9</v>
      </c>
      <c r="H1535" t="str">
        <f t="shared" si="92"/>
        <v>1937</v>
      </c>
      <c r="I1535" s="36" t="s">
        <v>2490</v>
      </c>
      <c r="J1535" t="str">
        <f t="shared" si="93"/>
        <v>Masculino</v>
      </c>
      <c r="K1535" s="36" t="s">
        <v>2490</v>
      </c>
      <c r="L1535" t="str">
        <f t="shared" si="94"/>
        <v>Absoluto</v>
      </c>
      <c r="M1535" s="36" t="s">
        <v>2490</v>
      </c>
      <c r="N1535" t="str">
        <f t="shared" si="95"/>
        <v>SAI</v>
      </c>
      <c r="R1535" t="s">
        <v>2466</v>
      </c>
      <c r="S1535" t="s">
        <v>2490</v>
      </c>
      <c r="T1535" t="s">
        <v>1</v>
      </c>
      <c r="U1535" t="s">
        <v>2490</v>
      </c>
      <c r="V1535" t="s">
        <v>27</v>
      </c>
      <c r="W1535" t="s">
        <v>2490</v>
      </c>
      <c r="X1535" t="s">
        <v>9</v>
      </c>
    </row>
    <row r="1536" spans="1:24" x14ac:dyDescent="0.25">
      <c r="A1536" s="211" t="s">
        <v>110</v>
      </c>
      <c r="B1536" s="367">
        <v>556</v>
      </c>
      <c r="C1536" s="368">
        <v>1938</v>
      </c>
      <c r="D1536" s="369" t="s">
        <v>1</v>
      </c>
      <c r="E1536" s="369" t="s">
        <v>27</v>
      </c>
      <c r="F1536" s="370" t="s">
        <v>9</v>
      </c>
      <c r="H1536" t="str">
        <f t="shared" si="92"/>
        <v>1938</v>
      </c>
      <c r="I1536" s="36" t="s">
        <v>2490</v>
      </c>
      <c r="J1536" t="str">
        <f t="shared" si="93"/>
        <v>Masculino</v>
      </c>
      <c r="K1536" s="36" t="s">
        <v>2490</v>
      </c>
      <c r="L1536" t="str">
        <f t="shared" si="94"/>
        <v>Absoluto</v>
      </c>
      <c r="M1536" s="36" t="s">
        <v>2490</v>
      </c>
      <c r="N1536" t="str">
        <f t="shared" si="95"/>
        <v>SAI</v>
      </c>
      <c r="R1536" t="s">
        <v>2467</v>
      </c>
      <c r="S1536" t="s">
        <v>2490</v>
      </c>
      <c r="T1536" t="s">
        <v>1</v>
      </c>
      <c r="U1536" t="s">
        <v>2490</v>
      </c>
      <c r="V1536" t="s">
        <v>27</v>
      </c>
      <c r="W1536" t="s">
        <v>2490</v>
      </c>
      <c r="X1536" t="s">
        <v>9</v>
      </c>
    </row>
    <row r="1537" spans="1:24" x14ac:dyDescent="0.25">
      <c r="A1537" s="211" t="s">
        <v>111</v>
      </c>
      <c r="B1537" s="367">
        <v>556</v>
      </c>
      <c r="C1537" s="368">
        <v>1939</v>
      </c>
      <c r="D1537" s="369" t="s">
        <v>1</v>
      </c>
      <c r="E1537" s="369" t="s">
        <v>27</v>
      </c>
      <c r="F1537" s="370" t="s">
        <v>9</v>
      </c>
      <c r="H1537" t="str">
        <f t="shared" si="92"/>
        <v>1939</v>
      </c>
      <c r="I1537" s="36" t="s">
        <v>2490</v>
      </c>
      <c r="J1537" t="str">
        <f t="shared" si="93"/>
        <v>Masculino</v>
      </c>
      <c r="K1537" s="36" t="s">
        <v>2490</v>
      </c>
      <c r="L1537" t="str">
        <f t="shared" si="94"/>
        <v>Absoluto</v>
      </c>
      <c r="M1537" s="36" t="s">
        <v>2490</v>
      </c>
      <c r="N1537" t="str">
        <f t="shared" si="95"/>
        <v>SAI</v>
      </c>
      <c r="R1537" t="s">
        <v>2468</v>
      </c>
      <c r="S1537" t="s">
        <v>2490</v>
      </c>
      <c r="T1537" t="s">
        <v>1</v>
      </c>
      <c r="U1537" t="s">
        <v>2490</v>
      </c>
      <c r="V1537" t="s">
        <v>27</v>
      </c>
      <c r="W1537" t="s">
        <v>2490</v>
      </c>
      <c r="X1537" t="s">
        <v>9</v>
      </c>
    </row>
    <row r="1538" spans="1:24" x14ac:dyDescent="0.25">
      <c r="A1538" s="211" t="s">
        <v>112</v>
      </c>
      <c r="B1538" s="367">
        <v>556</v>
      </c>
      <c r="C1538" s="368">
        <v>1940</v>
      </c>
      <c r="D1538" s="369" t="s">
        <v>1</v>
      </c>
      <c r="E1538" s="369" t="s">
        <v>27</v>
      </c>
      <c r="F1538" s="370" t="s">
        <v>9</v>
      </c>
      <c r="H1538" t="str">
        <f t="shared" si="92"/>
        <v>1940</v>
      </c>
      <c r="I1538" s="36" t="s">
        <v>2490</v>
      </c>
      <c r="J1538" t="str">
        <f t="shared" si="93"/>
        <v>Masculino</v>
      </c>
      <c r="K1538" s="36" t="s">
        <v>2490</v>
      </c>
      <c r="L1538" t="str">
        <f t="shared" si="94"/>
        <v>Absoluto</v>
      </c>
      <c r="M1538" s="36" t="s">
        <v>2490</v>
      </c>
      <c r="N1538" t="str">
        <f t="shared" si="95"/>
        <v>SAI</v>
      </c>
      <c r="R1538" t="s">
        <v>2469</v>
      </c>
      <c r="S1538" t="s">
        <v>2490</v>
      </c>
      <c r="T1538" t="s">
        <v>1</v>
      </c>
      <c r="U1538" t="s">
        <v>2490</v>
      </c>
      <c r="V1538" t="s">
        <v>27</v>
      </c>
      <c r="W1538" t="s">
        <v>2490</v>
      </c>
      <c r="X1538" t="s">
        <v>9</v>
      </c>
    </row>
    <row r="1539" spans="1:24" x14ac:dyDescent="0.25">
      <c r="A1539" s="211" t="s">
        <v>113</v>
      </c>
      <c r="B1539" s="367">
        <v>556</v>
      </c>
      <c r="C1539" s="368">
        <v>1941</v>
      </c>
      <c r="D1539" s="369" t="s">
        <v>1</v>
      </c>
      <c r="E1539" s="369" t="s">
        <v>27</v>
      </c>
      <c r="F1539" s="370" t="s">
        <v>9</v>
      </c>
      <c r="H1539" t="str">
        <f t="shared" si="92"/>
        <v>1941</v>
      </c>
      <c r="I1539" s="36" t="s">
        <v>2490</v>
      </c>
      <c r="J1539" t="str">
        <f t="shared" si="93"/>
        <v>Masculino</v>
      </c>
      <c r="K1539" s="36" t="s">
        <v>2490</v>
      </c>
      <c r="L1539" t="str">
        <f t="shared" si="94"/>
        <v>Absoluto</v>
      </c>
      <c r="M1539" s="36" t="s">
        <v>2490</v>
      </c>
      <c r="N1539" t="str">
        <f t="shared" si="95"/>
        <v>SAI</v>
      </c>
      <c r="R1539" t="s">
        <v>2470</v>
      </c>
      <c r="S1539" t="s">
        <v>2490</v>
      </c>
      <c r="T1539" t="s">
        <v>1</v>
      </c>
      <c r="U1539" t="s">
        <v>2490</v>
      </c>
      <c r="V1539" t="s">
        <v>27</v>
      </c>
      <c r="W1539" t="s">
        <v>2490</v>
      </c>
      <c r="X1539" t="s">
        <v>9</v>
      </c>
    </row>
    <row r="1540" spans="1:24" x14ac:dyDescent="0.25">
      <c r="A1540" s="211" t="s">
        <v>114</v>
      </c>
      <c r="B1540" s="367">
        <v>556</v>
      </c>
      <c r="C1540" s="368">
        <v>1942</v>
      </c>
      <c r="D1540" s="369" t="s">
        <v>1</v>
      </c>
      <c r="E1540" s="369" t="s">
        <v>27</v>
      </c>
      <c r="F1540" s="370" t="s">
        <v>9</v>
      </c>
      <c r="H1540" t="str">
        <f t="shared" ref="H1540:H1603" si="96">_xlfn.CONCAT(C1540)</f>
        <v>1942</v>
      </c>
      <c r="I1540" s="36" t="s">
        <v>2490</v>
      </c>
      <c r="J1540" t="str">
        <f t="shared" ref="J1540:J1603" si="97">_xlfn.CONCAT(D1540)</f>
        <v>Masculino</v>
      </c>
      <c r="K1540" s="36" t="s">
        <v>2490</v>
      </c>
      <c r="L1540" t="str">
        <f t="shared" ref="L1540:L1603" si="98">_xlfn.CONCAT(E1540)</f>
        <v>Absoluto</v>
      </c>
      <c r="M1540" s="36" t="s">
        <v>2490</v>
      </c>
      <c r="N1540" t="str">
        <f t="shared" ref="N1540:N1603" si="99">_xlfn.CONCAT(F1540)</f>
        <v>SAI</v>
      </c>
      <c r="R1540" t="s">
        <v>2471</v>
      </c>
      <c r="S1540" t="s">
        <v>2490</v>
      </c>
      <c r="T1540" t="s">
        <v>1</v>
      </c>
      <c r="U1540" t="s">
        <v>2490</v>
      </c>
      <c r="V1540" t="s">
        <v>27</v>
      </c>
      <c r="W1540" t="s">
        <v>2490</v>
      </c>
      <c r="X1540" t="s">
        <v>9</v>
      </c>
    </row>
    <row r="1541" spans="1:24" x14ac:dyDescent="0.25">
      <c r="A1541" s="211" t="s">
        <v>115</v>
      </c>
      <c r="B1541" s="367">
        <v>556</v>
      </c>
      <c r="C1541" s="368">
        <v>1943</v>
      </c>
      <c r="D1541" s="369" t="s">
        <v>1</v>
      </c>
      <c r="E1541" s="369" t="s">
        <v>27</v>
      </c>
      <c r="F1541" s="370" t="s">
        <v>9</v>
      </c>
      <c r="H1541" t="str">
        <f t="shared" si="96"/>
        <v>1943</v>
      </c>
      <c r="I1541" s="36" t="s">
        <v>2490</v>
      </c>
      <c r="J1541" t="str">
        <f t="shared" si="97"/>
        <v>Masculino</v>
      </c>
      <c r="K1541" s="36" t="s">
        <v>2490</v>
      </c>
      <c r="L1541" t="str">
        <f t="shared" si="98"/>
        <v>Absoluto</v>
      </c>
      <c r="M1541" s="36" t="s">
        <v>2490</v>
      </c>
      <c r="N1541" t="str">
        <f t="shared" si="99"/>
        <v>SAI</v>
      </c>
      <c r="R1541" t="s">
        <v>2472</v>
      </c>
      <c r="S1541" t="s">
        <v>2490</v>
      </c>
      <c r="T1541" t="s">
        <v>1</v>
      </c>
      <c r="U1541" t="s">
        <v>2490</v>
      </c>
      <c r="V1541" t="s">
        <v>27</v>
      </c>
      <c r="W1541" t="s">
        <v>2490</v>
      </c>
      <c r="X1541" t="s">
        <v>9</v>
      </c>
    </row>
    <row r="1542" spans="1:24" x14ac:dyDescent="0.25">
      <c r="A1542" s="211" t="s">
        <v>116</v>
      </c>
      <c r="B1542" s="367">
        <v>556</v>
      </c>
      <c r="C1542" s="368">
        <v>1944</v>
      </c>
      <c r="D1542" s="369" t="s">
        <v>1</v>
      </c>
      <c r="E1542" s="369" t="s">
        <v>27</v>
      </c>
      <c r="F1542" s="370" t="s">
        <v>9</v>
      </c>
      <c r="H1542" t="str">
        <f t="shared" si="96"/>
        <v>1944</v>
      </c>
      <c r="I1542" s="36" t="s">
        <v>2490</v>
      </c>
      <c r="J1542" t="str">
        <f t="shared" si="97"/>
        <v>Masculino</v>
      </c>
      <c r="K1542" s="36" t="s">
        <v>2490</v>
      </c>
      <c r="L1542" t="str">
        <f t="shared" si="98"/>
        <v>Absoluto</v>
      </c>
      <c r="M1542" s="36" t="s">
        <v>2490</v>
      </c>
      <c r="N1542" t="str">
        <f t="shared" si="99"/>
        <v>SAI</v>
      </c>
      <c r="R1542" t="s">
        <v>2473</v>
      </c>
      <c r="S1542" t="s">
        <v>2490</v>
      </c>
      <c r="T1542" t="s">
        <v>1</v>
      </c>
      <c r="U1542" t="s">
        <v>2490</v>
      </c>
      <c r="V1542" t="s">
        <v>27</v>
      </c>
      <c r="W1542" t="s">
        <v>2490</v>
      </c>
      <c r="X1542" t="s">
        <v>9</v>
      </c>
    </row>
    <row r="1543" spans="1:24" x14ac:dyDescent="0.25">
      <c r="A1543" s="211" t="s">
        <v>117</v>
      </c>
      <c r="B1543" s="367">
        <v>556</v>
      </c>
      <c r="C1543" s="368">
        <v>1945</v>
      </c>
      <c r="D1543" s="369" t="s">
        <v>1</v>
      </c>
      <c r="E1543" s="369" t="s">
        <v>27</v>
      </c>
      <c r="F1543" s="370" t="s">
        <v>9</v>
      </c>
      <c r="H1543" t="str">
        <f t="shared" si="96"/>
        <v>1945</v>
      </c>
      <c r="I1543" s="36" t="s">
        <v>2490</v>
      </c>
      <c r="J1543" t="str">
        <f t="shared" si="97"/>
        <v>Masculino</v>
      </c>
      <c r="K1543" s="36" t="s">
        <v>2490</v>
      </c>
      <c r="L1543" t="str">
        <f t="shared" si="98"/>
        <v>Absoluto</v>
      </c>
      <c r="M1543" s="36" t="s">
        <v>2490</v>
      </c>
      <c r="N1543" t="str">
        <f t="shared" si="99"/>
        <v>SAI</v>
      </c>
      <c r="R1543" t="s">
        <v>2474</v>
      </c>
      <c r="S1543" t="s">
        <v>2490</v>
      </c>
      <c r="T1543" t="s">
        <v>1</v>
      </c>
      <c r="U1543" t="s">
        <v>2490</v>
      </c>
      <c r="V1543" t="s">
        <v>27</v>
      </c>
      <c r="W1543" t="s">
        <v>2490</v>
      </c>
      <c r="X1543" t="s">
        <v>9</v>
      </c>
    </row>
    <row r="1544" spans="1:24" x14ac:dyDescent="0.25">
      <c r="A1544" s="211" t="s">
        <v>118</v>
      </c>
      <c r="B1544" s="367">
        <v>556</v>
      </c>
      <c r="C1544" s="368">
        <v>1946</v>
      </c>
      <c r="D1544" s="369" t="s">
        <v>1</v>
      </c>
      <c r="E1544" s="369" t="s">
        <v>27</v>
      </c>
      <c r="F1544" s="370" t="s">
        <v>9</v>
      </c>
      <c r="H1544" t="str">
        <f t="shared" si="96"/>
        <v>1946</v>
      </c>
      <c r="I1544" s="36" t="s">
        <v>2490</v>
      </c>
      <c r="J1544" t="str">
        <f t="shared" si="97"/>
        <v>Masculino</v>
      </c>
      <c r="K1544" s="36" t="s">
        <v>2490</v>
      </c>
      <c r="L1544" t="str">
        <f t="shared" si="98"/>
        <v>Absoluto</v>
      </c>
      <c r="M1544" s="36" t="s">
        <v>2490</v>
      </c>
      <c r="N1544" t="str">
        <f t="shared" si="99"/>
        <v>SAI</v>
      </c>
      <c r="R1544" t="s">
        <v>2475</v>
      </c>
      <c r="S1544" t="s">
        <v>2490</v>
      </c>
      <c r="T1544" t="s">
        <v>1</v>
      </c>
      <c r="U1544" t="s">
        <v>2490</v>
      </c>
      <c r="V1544" t="s">
        <v>27</v>
      </c>
      <c r="W1544" t="s">
        <v>2490</v>
      </c>
      <c r="X1544" t="s">
        <v>9</v>
      </c>
    </row>
    <row r="1545" spans="1:24" x14ac:dyDescent="0.25">
      <c r="A1545" s="211" t="s">
        <v>119</v>
      </c>
      <c r="B1545" s="367">
        <v>556</v>
      </c>
      <c r="C1545" s="368">
        <v>1947</v>
      </c>
      <c r="D1545" s="369" t="s">
        <v>1</v>
      </c>
      <c r="E1545" s="369" t="s">
        <v>27</v>
      </c>
      <c r="F1545" s="370" t="s">
        <v>9</v>
      </c>
      <c r="H1545" t="str">
        <f t="shared" si="96"/>
        <v>1947</v>
      </c>
      <c r="I1545" s="36" t="s">
        <v>2490</v>
      </c>
      <c r="J1545" t="str">
        <f t="shared" si="97"/>
        <v>Masculino</v>
      </c>
      <c r="K1545" s="36" t="s">
        <v>2490</v>
      </c>
      <c r="L1545" t="str">
        <f t="shared" si="98"/>
        <v>Absoluto</v>
      </c>
      <c r="M1545" s="36" t="s">
        <v>2490</v>
      </c>
      <c r="N1545" t="str">
        <f t="shared" si="99"/>
        <v>SAI</v>
      </c>
      <c r="R1545" t="s">
        <v>2476</v>
      </c>
      <c r="S1545" t="s">
        <v>2490</v>
      </c>
      <c r="T1545" t="s">
        <v>1</v>
      </c>
      <c r="U1545" t="s">
        <v>2490</v>
      </c>
      <c r="V1545" t="s">
        <v>27</v>
      </c>
      <c r="W1545" t="s">
        <v>2490</v>
      </c>
      <c r="X1545" t="s">
        <v>9</v>
      </c>
    </row>
    <row r="1546" spans="1:24" x14ac:dyDescent="0.25">
      <c r="A1546" s="211" t="s">
        <v>120</v>
      </c>
      <c r="B1546" s="367">
        <v>556</v>
      </c>
      <c r="C1546" s="368">
        <v>1948</v>
      </c>
      <c r="D1546" s="369" t="s">
        <v>1</v>
      </c>
      <c r="E1546" s="369" t="s">
        <v>27</v>
      </c>
      <c r="F1546" s="370" t="s">
        <v>9</v>
      </c>
      <c r="H1546" t="str">
        <f t="shared" si="96"/>
        <v>1948</v>
      </c>
      <c r="I1546" s="36" t="s">
        <v>2490</v>
      </c>
      <c r="J1546" t="str">
        <f t="shared" si="97"/>
        <v>Masculino</v>
      </c>
      <c r="K1546" s="36" t="s">
        <v>2490</v>
      </c>
      <c r="L1546" t="str">
        <f t="shared" si="98"/>
        <v>Absoluto</v>
      </c>
      <c r="M1546" s="36" t="s">
        <v>2490</v>
      </c>
      <c r="N1546" t="str">
        <f t="shared" si="99"/>
        <v>SAI</v>
      </c>
      <c r="R1546" t="s">
        <v>2477</v>
      </c>
      <c r="S1546" t="s">
        <v>2490</v>
      </c>
      <c r="T1546" t="s">
        <v>1</v>
      </c>
      <c r="U1546" t="s">
        <v>2490</v>
      </c>
      <c r="V1546" t="s">
        <v>27</v>
      </c>
      <c r="W1546" t="s">
        <v>2490</v>
      </c>
      <c r="X1546" t="s">
        <v>9</v>
      </c>
    </row>
    <row r="1547" spans="1:24" x14ac:dyDescent="0.25">
      <c r="A1547" s="211" t="s">
        <v>121</v>
      </c>
      <c r="B1547" s="367">
        <v>556</v>
      </c>
      <c r="C1547" s="368">
        <v>1949</v>
      </c>
      <c r="D1547" s="369" t="s">
        <v>1</v>
      </c>
      <c r="E1547" s="369" t="s">
        <v>27</v>
      </c>
      <c r="F1547" s="370" t="s">
        <v>9</v>
      </c>
      <c r="H1547" t="str">
        <f t="shared" si="96"/>
        <v>1949</v>
      </c>
      <c r="I1547" s="36" t="s">
        <v>2490</v>
      </c>
      <c r="J1547" t="str">
        <f t="shared" si="97"/>
        <v>Masculino</v>
      </c>
      <c r="K1547" s="36" t="s">
        <v>2490</v>
      </c>
      <c r="L1547" t="str">
        <f t="shared" si="98"/>
        <v>Absoluto</v>
      </c>
      <c r="M1547" s="36" t="s">
        <v>2490</v>
      </c>
      <c r="N1547" t="str">
        <f t="shared" si="99"/>
        <v>SAI</v>
      </c>
      <c r="R1547" t="s">
        <v>2478</v>
      </c>
      <c r="S1547" t="s">
        <v>2490</v>
      </c>
      <c r="T1547" t="s">
        <v>1</v>
      </c>
      <c r="U1547" t="s">
        <v>2490</v>
      </c>
      <c r="V1547" t="s">
        <v>27</v>
      </c>
      <c r="W1547" t="s">
        <v>2490</v>
      </c>
      <c r="X1547" t="s">
        <v>9</v>
      </c>
    </row>
    <row r="1548" spans="1:24" x14ac:dyDescent="0.25">
      <c r="A1548" s="211" t="s">
        <v>122</v>
      </c>
      <c r="B1548" s="367">
        <v>556</v>
      </c>
      <c r="C1548" s="368">
        <v>1950</v>
      </c>
      <c r="D1548" s="369" t="s">
        <v>1</v>
      </c>
      <c r="E1548" s="369" t="s">
        <v>27</v>
      </c>
      <c r="F1548" s="370" t="s">
        <v>9</v>
      </c>
      <c r="H1548" t="str">
        <f t="shared" si="96"/>
        <v>1950</v>
      </c>
      <c r="I1548" s="36" t="s">
        <v>2490</v>
      </c>
      <c r="J1548" t="str">
        <f t="shared" si="97"/>
        <v>Masculino</v>
      </c>
      <c r="K1548" s="36" t="s">
        <v>2490</v>
      </c>
      <c r="L1548" t="str">
        <f t="shared" si="98"/>
        <v>Absoluto</v>
      </c>
      <c r="M1548" s="36" t="s">
        <v>2490</v>
      </c>
      <c r="N1548" t="str">
        <f t="shared" si="99"/>
        <v>SAI</v>
      </c>
      <c r="R1548" t="s">
        <v>2479</v>
      </c>
      <c r="S1548" t="s">
        <v>2490</v>
      </c>
      <c r="T1548" t="s">
        <v>1</v>
      </c>
      <c r="U1548" t="s">
        <v>2490</v>
      </c>
      <c r="V1548" t="s">
        <v>27</v>
      </c>
      <c r="W1548" t="s">
        <v>2490</v>
      </c>
      <c r="X1548" t="s">
        <v>9</v>
      </c>
    </row>
    <row r="1549" spans="1:24" x14ac:dyDescent="0.25">
      <c r="A1549" s="211" t="s">
        <v>123</v>
      </c>
      <c r="B1549" s="367">
        <v>556</v>
      </c>
      <c r="C1549" s="368">
        <v>1951</v>
      </c>
      <c r="D1549" s="369" t="s">
        <v>1</v>
      </c>
      <c r="E1549" s="369" t="s">
        <v>27</v>
      </c>
      <c r="F1549" s="370" t="s">
        <v>9</v>
      </c>
      <c r="H1549" t="str">
        <f t="shared" si="96"/>
        <v>1951</v>
      </c>
      <c r="I1549" s="36" t="s">
        <v>2490</v>
      </c>
      <c r="J1549" t="str">
        <f t="shared" si="97"/>
        <v>Masculino</v>
      </c>
      <c r="K1549" s="36" t="s">
        <v>2490</v>
      </c>
      <c r="L1549" t="str">
        <f t="shared" si="98"/>
        <v>Absoluto</v>
      </c>
      <c r="M1549" s="36" t="s">
        <v>2490</v>
      </c>
      <c r="N1549" t="str">
        <f t="shared" si="99"/>
        <v>SAI</v>
      </c>
      <c r="R1549" t="s">
        <v>2480</v>
      </c>
      <c r="S1549" t="s">
        <v>2490</v>
      </c>
      <c r="T1549" t="s">
        <v>1</v>
      </c>
      <c r="U1549" t="s">
        <v>2490</v>
      </c>
      <c r="V1549" t="s">
        <v>27</v>
      </c>
      <c r="W1549" t="s">
        <v>2490</v>
      </c>
      <c r="X1549" t="s">
        <v>9</v>
      </c>
    </row>
    <row r="1550" spans="1:24" x14ac:dyDescent="0.25">
      <c r="A1550" s="211" t="s">
        <v>124</v>
      </c>
      <c r="B1550" s="367">
        <v>556</v>
      </c>
      <c r="C1550" s="368">
        <v>1952</v>
      </c>
      <c r="D1550" s="369" t="s">
        <v>1</v>
      </c>
      <c r="E1550" s="369" t="s">
        <v>27</v>
      </c>
      <c r="F1550" s="370" t="s">
        <v>9</v>
      </c>
      <c r="H1550" t="str">
        <f t="shared" si="96"/>
        <v>1952</v>
      </c>
      <c r="I1550" s="36" t="s">
        <v>2490</v>
      </c>
      <c r="J1550" t="str">
        <f t="shared" si="97"/>
        <v>Masculino</v>
      </c>
      <c r="K1550" s="36" t="s">
        <v>2490</v>
      </c>
      <c r="L1550" t="str">
        <f t="shared" si="98"/>
        <v>Absoluto</v>
      </c>
      <c r="M1550" s="36" t="s">
        <v>2490</v>
      </c>
      <c r="N1550" t="str">
        <f t="shared" si="99"/>
        <v>SAI</v>
      </c>
      <c r="R1550" t="s">
        <v>2481</v>
      </c>
      <c r="S1550" t="s">
        <v>2490</v>
      </c>
      <c r="T1550" t="s">
        <v>1</v>
      </c>
      <c r="U1550" t="s">
        <v>2490</v>
      </c>
      <c r="V1550" t="s">
        <v>27</v>
      </c>
      <c r="W1550" t="s">
        <v>2490</v>
      </c>
      <c r="X1550" t="s">
        <v>9</v>
      </c>
    </row>
    <row r="1551" spans="1:24" x14ac:dyDescent="0.25">
      <c r="A1551" s="211" t="s">
        <v>125</v>
      </c>
      <c r="B1551" s="367">
        <v>556</v>
      </c>
      <c r="C1551" s="368">
        <v>1953</v>
      </c>
      <c r="D1551" s="369" t="s">
        <v>1</v>
      </c>
      <c r="E1551" s="369" t="s">
        <v>27</v>
      </c>
      <c r="F1551" s="370" t="s">
        <v>9</v>
      </c>
      <c r="H1551" t="str">
        <f t="shared" si="96"/>
        <v>1953</v>
      </c>
      <c r="I1551" s="36" t="s">
        <v>2490</v>
      </c>
      <c r="J1551" t="str">
        <f t="shared" si="97"/>
        <v>Masculino</v>
      </c>
      <c r="K1551" s="36" t="s">
        <v>2490</v>
      </c>
      <c r="L1551" t="str">
        <f t="shared" si="98"/>
        <v>Absoluto</v>
      </c>
      <c r="M1551" s="36" t="s">
        <v>2490</v>
      </c>
      <c r="N1551" t="str">
        <f t="shared" si="99"/>
        <v>SAI</v>
      </c>
      <c r="R1551" t="s">
        <v>2482</v>
      </c>
      <c r="S1551" t="s">
        <v>2490</v>
      </c>
      <c r="T1551" t="s">
        <v>1</v>
      </c>
      <c r="U1551" t="s">
        <v>2490</v>
      </c>
      <c r="V1551" t="s">
        <v>27</v>
      </c>
      <c r="W1551" t="s">
        <v>2490</v>
      </c>
      <c r="X1551" t="s">
        <v>9</v>
      </c>
    </row>
    <row r="1552" spans="1:24" x14ac:dyDescent="0.25">
      <c r="A1552" s="211" t="s">
        <v>126</v>
      </c>
      <c r="B1552" s="367">
        <v>556</v>
      </c>
      <c r="C1552" s="368">
        <v>1954</v>
      </c>
      <c r="D1552" s="369" t="s">
        <v>1</v>
      </c>
      <c r="E1552" s="369" t="s">
        <v>27</v>
      </c>
      <c r="F1552" s="370" t="s">
        <v>9</v>
      </c>
      <c r="H1552" t="str">
        <f t="shared" si="96"/>
        <v>1954</v>
      </c>
      <c r="I1552" s="36" t="s">
        <v>2490</v>
      </c>
      <c r="J1552" t="str">
        <f t="shared" si="97"/>
        <v>Masculino</v>
      </c>
      <c r="K1552" s="36" t="s">
        <v>2490</v>
      </c>
      <c r="L1552" t="str">
        <f t="shared" si="98"/>
        <v>Absoluto</v>
      </c>
      <c r="M1552" s="36" t="s">
        <v>2490</v>
      </c>
      <c r="N1552" t="str">
        <f t="shared" si="99"/>
        <v>SAI</v>
      </c>
      <c r="R1552" t="s">
        <v>2483</v>
      </c>
      <c r="S1552" t="s">
        <v>2490</v>
      </c>
      <c r="T1552" t="s">
        <v>1</v>
      </c>
      <c r="U1552" t="s">
        <v>2490</v>
      </c>
      <c r="V1552" t="s">
        <v>27</v>
      </c>
      <c r="W1552" t="s">
        <v>2490</v>
      </c>
      <c r="X1552" t="s">
        <v>9</v>
      </c>
    </row>
    <row r="1553" spans="1:24" x14ac:dyDescent="0.25">
      <c r="A1553" s="211" t="s">
        <v>127</v>
      </c>
      <c r="B1553" s="367">
        <v>556</v>
      </c>
      <c r="C1553" s="368">
        <v>1955</v>
      </c>
      <c r="D1553" s="369" t="s">
        <v>1</v>
      </c>
      <c r="E1553" s="369" t="s">
        <v>27</v>
      </c>
      <c r="F1553" s="370" t="s">
        <v>9</v>
      </c>
      <c r="H1553" t="str">
        <f t="shared" si="96"/>
        <v>1955</v>
      </c>
      <c r="I1553" s="36" t="s">
        <v>2490</v>
      </c>
      <c r="J1553" t="str">
        <f t="shared" si="97"/>
        <v>Masculino</v>
      </c>
      <c r="K1553" s="36" t="s">
        <v>2490</v>
      </c>
      <c r="L1553" t="str">
        <f t="shared" si="98"/>
        <v>Absoluto</v>
      </c>
      <c r="M1553" s="36" t="s">
        <v>2490</v>
      </c>
      <c r="N1553" t="str">
        <f t="shared" si="99"/>
        <v>SAI</v>
      </c>
      <c r="R1553" t="s">
        <v>2484</v>
      </c>
      <c r="S1553" t="s">
        <v>2490</v>
      </c>
      <c r="T1553" t="s">
        <v>1</v>
      </c>
      <c r="U1553" t="s">
        <v>2490</v>
      </c>
      <c r="V1553" t="s">
        <v>27</v>
      </c>
      <c r="W1553" t="s">
        <v>2490</v>
      </c>
      <c r="X1553" t="s">
        <v>9</v>
      </c>
    </row>
    <row r="1554" spans="1:24" x14ac:dyDescent="0.25">
      <c r="A1554" s="211" t="s">
        <v>128</v>
      </c>
      <c r="B1554" s="367">
        <v>556</v>
      </c>
      <c r="C1554" s="368">
        <v>1956</v>
      </c>
      <c r="D1554" s="369" t="s">
        <v>1</v>
      </c>
      <c r="E1554" s="369" t="s">
        <v>27</v>
      </c>
      <c r="F1554" s="370" t="s">
        <v>9</v>
      </c>
      <c r="H1554" t="str">
        <f t="shared" si="96"/>
        <v>1956</v>
      </c>
      <c r="I1554" s="36" t="s">
        <v>2490</v>
      </c>
      <c r="J1554" t="str">
        <f t="shared" si="97"/>
        <v>Masculino</v>
      </c>
      <c r="K1554" s="36" t="s">
        <v>2490</v>
      </c>
      <c r="L1554" t="str">
        <f t="shared" si="98"/>
        <v>Absoluto</v>
      </c>
      <c r="M1554" s="36" t="s">
        <v>2490</v>
      </c>
      <c r="N1554" t="str">
        <f t="shared" si="99"/>
        <v>SAI</v>
      </c>
      <c r="R1554" t="s">
        <v>2485</v>
      </c>
      <c r="S1554" t="s">
        <v>2490</v>
      </c>
      <c r="T1554" t="s">
        <v>1</v>
      </c>
      <c r="U1554" t="s">
        <v>2490</v>
      </c>
      <c r="V1554" t="s">
        <v>27</v>
      </c>
      <c r="W1554" t="s">
        <v>2490</v>
      </c>
      <c r="X1554" t="s">
        <v>9</v>
      </c>
    </row>
    <row r="1555" spans="1:24" x14ac:dyDescent="0.25">
      <c r="A1555" s="211" t="s">
        <v>129</v>
      </c>
      <c r="B1555" s="367">
        <v>556</v>
      </c>
      <c r="C1555" s="368">
        <v>1957</v>
      </c>
      <c r="D1555" s="369" t="s">
        <v>1</v>
      </c>
      <c r="E1555" s="369" t="s">
        <v>27</v>
      </c>
      <c r="F1555" s="370" t="s">
        <v>9</v>
      </c>
      <c r="H1555" t="str">
        <f t="shared" si="96"/>
        <v>1957</v>
      </c>
      <c r="I1555" s="36" t="s">
        <v>2490</v>
      </c>
      <c r="J1555" t="str">
        <f t="shared" si="97"/>
        <v>Masculino</v>
      </c>
      <c r="K1555" s="36" t="s">
        <v>2490</v>
      </c>
      <c r="L1555" t="str">
        <f t="shared" si="98"/>
        <v>Absoluto</v>
      </c>
      <c r="M1555" s="36" t="s">
        <v>2490</v>
      </c>
      <c r="N1555" t="str">
        <f t="shared" si="99"/>
        <v>SAI</v>
      </c>
      <c r="R1555" t="s">
        <v>2486</v>
      </c>
      <c r="S1555" t="s">
        <v>2490</v>
      </c>
      <c r="T1555" t="s">
        <v>1</v>
      </c>
      <c r="U1555" t="s">
        <v>2490</v>
      </c>
      <c r="V1555" t="s">
        <v>27</v>
      </c>
      <c r="W1555" t="s">
        <v>2490</v>
      </c>
      <c r="X1555" t="s">
        <v>9</v>
      </c>
    </row>
    <row r="1556" spans="1:24" x14ac:dyDescent="0.25">
      <c r="A1556" s="211" t="s">
        <v>130</v>
      </c>
      <c r="B1556" s="367">
        <v>556</v>
      </c>
      <c r="C1556" s="368">
        <v>1958</v>
      </c>
      <c r="D1556" s="369" t="s">
        <v>1</v>
      </c>
      <c r="E1556" s="369" t="s">
        <v>27</v>
      </c>
      <c r="F1556" s="370" t="s">
        <v>9</v>
      </c>
      <c r="H1556" t="str">
        <f t="shared" si="96"/>
        <v>1958</v>
      </c>
      <c r="I1556" s="36" t="s">
        <v>2490</v>
      </c>
      <c r="J1556" t="str">
        <f t="shared" si="97"/>
        <v>Masculino</v>
      </c>
      <c r="K1556" s="36" t="s">
        <v>2490</v>
      </c>
      <c r="L1556" t="str">
        <f t="shared" si="98"/>
        <v>Absoluto</v>
      </c>
      <c r="M1556" s="36" t="s">
        <v>2490</v>
      </c>
      <c r="N1556" t="str">
        <f t="shared" si="99"/>
        <v>SAI</v>
      </c>
      <c r="R1556" t="s">
        <v>2487</v>
      </c>
      <c r="S1556" t="s">
        <v>2490</v>
      </c>
      <c r="T1556" t="s">
        <v>1</v>
      </c>
      <c r="U1556" t="s">
        <v>2490</v>
      </c>
      <c r="V1556" t="s">
        <v>27</v>
      </c>
      <c r="W1556" t="s">
        <v>2490</v>
      </c>
      <c r="X1556" t="s">
        <v>9</v>
      </c>
    </row>
    <row r="1557" spans="1:24" x14ac:dyDescent="0.25">
      <c r="A1557" s="211" t="s">
        <v>131</v>
      </c>
      <c r="B1557" s="367">
        <v>556</v>
      </c>
      <c r="C1557" s="368">
        <v>1959</v>
      </c>
      <c r="D1557" s="369" t="s">
        <v>1</v>
      </c>
      <c r="E1557" s="369" t="s">
        <v>27</v>
      </c>
      <c r="F1557" s="370" t="s">
        <v>9</v>
      </c>
      <c r="H1557" t="str">
        <f t="shared" si="96"/>
        <v>1959</v>
      </c>
      <c r="I1557" s="36" t="s">
        <v>2490</v>
      </c>
      <c r="J1557" t="str">
        <f t="shared" si="97"/>
        <v>Masculino</v>
      </c>
      <c r="K1557" s="36" t="s">
        <v>2490</v>
      </c>
      <c r="L1557" t="str">
        <f t="shared" si="98"/>
        <v>Absoluto</v>
      </c>
      <c r="M1557" s="36" t="s">
        <v>2490</v>
      </c>
      <c r="N1557" t="str">
        <f t="shared" si="99"/>
        <v>SAI</v>
      </c>
      <c r="R1557" t="s">
        <v>2488</v>
      </c>
      <c r="S1557" t="s">
        <v>2490</v>
      </c>
      <c r="T1557" t="s">
        <v>1</v>
      </c>
      <c r="U1557" t="s">
        <v>2490</v>
      </c>
      <c r="V1557" t="s">
        <v>27</v>
      </c>
      <c r="W1557" t="s">
        <v>2490</v>
      </c>
      <c r="X1557" t="s">
        <v>9</v>
      </c>
    </row>
    <row r="1558" spans="1:24" x14ac:dyDescent="0.25">
      <c r="A1558" s="211" t="s">
        <v>132</v>
      </c>
      <c r="B1558" s="367">
        <v>556</v>
      </c>
      <c r="C1558" s="368">
        <v>1960</v>
      </c>
      <c r="D1558" s="369" t="s">
        <v>1</v>
      </c>
      <c r="E1558" s="369" t="s">
        <v>27</v>
      </c>
      <c r="F1558" s="370" t="s">
        <v>9</v>
      </c>
      <c r="H1558" t="str">
        <f t="shared" si="96"/>
        <v>1960</v>
      </c>
      <c r="I1558" s="36" t="s">
        <v>2490</v>
      </c>
      <c r="J1558" t="str">
        <f t="shared" si="97"/>
        <v>Masculino</v>
      </c>
      <c r="K1558" s="36" t="s">
        <v>2490</v>
      </c>
      <c r="L1558" t="str">
        <f t="shared" si="98"/>
        <v>Absoluto</v>
      </c>
      <c r="M1558" s="36" t="s">
        <v>2490</v>
      </c>
      <c r="N1558" t="str">
        <f t="shared" si="99"/>
        <v>SAI</v>
      </c>
      <c r="R1558" t="s">
        <v>2489</v>
      </c>
      <c r="S1558" t="s">
        <v>2490</v>
      </c>
      <c r="T1558" t="s">
        <v>1</v>
      </c>
      <c r="U1558" t="s">
        <v>2490</v>
      </c>
      <c r="V1558" t="s">
        <v>27</v>
      </c>
      <c r="W1558" t="s">
        <v>2490</v>
      </c>
      <c r="X1558" t="s">
        <v>9</v>
      </c>
    </row>
    <row r="1559" spans="1:24" x14ac:dyDescent="0.25">
      <c r="A1559" s="211" t="s">
        <v>133</v>
      </c>
      <c r="B1559" s="367">
        <v>556</v>
      </c>
      <c r="C1559" s="368">
        <v>1961</v>
      </c>
      <c r="D1559" s="369" t="s">
        <v>1</v>
      </c>
      <c r="E1559" s="369" t="s">
        <v>27</v>
      </c>
      <c r="F1559" s="370" t="s">
        <v>9</v>
      </c>
      <c r="H1559" t="str">
        <f t="shared" si="96"/>
        <v>1961</v>
      </c>
      <c r="I1559" s="36" t="s">
        <v>2490</v>
      </c>
      <c r="J1559" t="str">
        <f t="shared" si="97"/>
        <v>Masculino</v>
      </c>
      <c r="K1559" s="36" t="s">
        <v>2490</v>
      </c>
      <c r="L1559" t="str">
        <f t="shared" si="98"/>
        <v>Absoluto</v>
      </c>
      <c r="M1559" s="36" t="s">
        <v>2490</v>
      </c>
      <c r="N1559" t="str">
        <f t="shared" si="99"/>
        <v>SAI</v>
      </c>
      <c r="R1559" t="s">
        <v>2444</v>
      </c>
      <c r="S1559" t="s">
        <v>2490</v>
      </c>
      <c r="T1559" t="s">
        <v>1</v>
      </c>
      <c r="U1559" t="s">
        <v>2490</v>
      </c>
      <c r="V1559" t="s">
        <v>27</v>
      </c>
      <c r="W1559" t="s">
        <v>2490</v>
      </c>
      <c r="X1559" t="s">
        <v>9</v>
      </c>
    </row>
    <row r="1560" spans="1:24" x14ac:dyDescent="0.25">
      <c r="A1560" s="211" t="s">
        <v>1634</v>
      </c>
      <c r="B1560" s="226">
        <v>560</v>
      </c>
      <c r="C1560" s="227">
        <v>1992</v>
      </c>
      <c r="D1560" s="228" t="s">
        <v>1</v>
      </c>
      <c r="E1560" s="228" t="s">
        <v>27</v>
      </c>
      <c r="F1560" s="229" t="s">
        <v>10</v>
      </c>
      <c r="H1560" t="str">
        <f t="shared" si="96"/>
        <v>1992</v>
      </c>
      <c r="I1560" s="36" t="s">
        <v>2490</v>
      </c>
      <c r="J1560" t="str">
        <f t="shared" si="97"/>
        <v>Masculino</v>
      </c>
      <c r="K1560" s="36" t="s">
        <v>2490</v>
      </c>
      <c r="L1560" t="str">
        <f t="shared" si="98"/>
        <v>Absoluto</v>
      </c>
      <c r="M1560" s="36" t="s">
        <v>2490</v>
      </c>
      <c r="N1560" t="str">
        <f t="shared" si="99"/>
        <v>KAMA</v>
      </c>
      <c r="R1560" t="s">
        <v>2408</v>
      </c>
      <c r="S1560" t="s">
        <v>2490</v>
      </c>
      <c r="T1560" t="s">
        <v>1</v>
      </c>
      <c r="U1560" t="s">
        <v>2490</v>
      </c>
      <c r="V1560" t="s">
        <v>27</v>
      </c>
      <c r="W1560" t="s">
        <v>2490</v>
      </c>
      <c r="X1560" t="s">
        <v>10</v>
      </c>
    </row>
    <row r="1561" spans="1:24" x14ac:dyDescent="0.25">
      <c r="A1561" s="211" t="s">
        <v>1635</v>
      </c>
      <c r="B1561" s="226">
        <v>560</v>
      </c>
      <c r="C1561" s="227">
        <v>1993</v>
      </c>
      <c r="D1561" s="228" t="s">
        <v>1</v>
      </c>
      <c r="E1561" s="228" t="s">
        <v>27</v>
      </c>
      <c r="F1561" s="229" t="s">
        <v>10</v>
      </c>
      <c r="H1561" t="str">
        <f t="shared" si="96"/>
        <v>1993</v>
      </c>
      <c r="I1561" s="36" t="s">
        <v>2490</v>
      </c>
      <c r="J1561" t="str">
        <f t="shared" si="97"/>
        <v>Masculino</v>
      </c>
      <c r="K1561" s="36" t="s">
        <v>2490</v>
      </c>
      <c r="L1561" t="str">
        <f t="shared" si="98"/>
        <v>Absoluto</v>
      </c>
      <c r="M1561" s="36" t="s">
        <v>2490</v>
      </c>
      <c r="N1561" t="str">
        <f t="shared" si="99"/>
        <v>KAMA</v>
      </c>
      <c r="R1561" t="s">
        <v>2409</v>
      </c>
      <c r="S1561" t="s">
        <v>2490</v>
      </c>
      <c r="T1561" t="s">
        <v>1</v>
      </c>
      <c r="U1561" t="s">
        <v>2490</v>
      </c>
      <c r="V1561" t="s">
        <v>27</v>
      </c>
      <c r="W1561" t="s">
        <v>2490</v>
      </c>
      <c r="X1561" t="s">
        <v>10</v>
      </c>
    </row>
    <row r="1562" spans="1:24" x14ac:dyDescent="0.25">
      <c r="A1562" s="211" t="s">
        <v>1636</v>
      </c>
      <c r="B1562" s="226">
        <v>560</v>
      </c>
      <c r="C1562" s="227">
        <v>1994</v>
      </c>
      <c r="D1562" s="228" t="s">
        <v>1</v>
      </c>
      <c r="E1562" s="228" t="s">
        <v>27</v>
      </c>
      <c r="F1562" s="229" t="s">
        <v>10</v>
      </c>
      <c r="H1562" t="str">
        <f t="shared" si="96"/>
        <v>1994</v>
      </c>
      <c r="I1562" s="36" t="s">
        <v>2490</v>
      </c>
      <c r="J1562" t="str">
        <f t="shared" si="97"/>
        <v>Masculino</v>
      </c>
      <c r="K1562" s="36" t="s">
        <v>2490</v>
      </c>
      <c r="L1562" t="str">
        <f t="shared" si="98"/>
        <v>Absoluto</v>
      </c>
      <c r="M1562" s="36" t="s">
        <v>2490</v>
      </c>
      <c r="N1562" t="str">
        <f t="shared" si="99"/>
        <v>KAMA</v>
      </c>
      <c r="R1562" t="s">
        <v>2410</v>
      </c>
      <c r="S1562" t="s">
        <v>2490</v>
      </c>
      <c r="T1562" t="s">
        <v>1</v>
      </c>
      <c r="U1562" t="s">
        <v>2490</v>
      </c>
      <c r="V1562" t="s">
        <v>27</v>
      </c>
      <c r="W1562" t="s">
        <v>2490</v>
      </c>
      <c r="X1562" t="s">
        <v>10</v>
      </c>
    </row>
    <row r="1563" spans="1:24" x14ac:dyDescent="0.25">
      <c r="A1563" s="211" t="s">
        <v>1637</v>
      </c>
      <c r="B1563" s="226">
        <v>560</v>
      </c>
      <c r="C1563" s="227">
        <v>1995</v>
      </c>
      <c r="D1563" s="228" t="s">
        <v>1</v>
      </c>
      <c r="E1563" s="228" t="s">
        <v>27</v>
      </c>
      <c r="F1563" s="229" t="s">
        <v>10</v>
      </c>
      <c r="H1563" t="str">
        <f t="shared" si="96"/>
        <v>1995</v>
      </c>
      <c r="I1563" s="36" t="s">
        <v>2490</v>
      </c>
      <c r="J1563" t="str">
        <f t="shared" si="97"/>
        <v>Masculino</v>
      </c>
      <c r="K1563" s="36" t="s">
        <v>2490</v>
      </c>
      <c r="L1563" t="str">
        <f t="shared" si="98"/>
        <v>Absoluto</v>
      </c>
      <c r="M1563" s="36" t="s">
        <v>2490</v>
      </c>
      <c r="N1563" t="str">
        <f t="shared" si="99"/>
        <v>KAMA</v>
      </c>
      <c r="R1563" t="s">
        <v>2411</v>
      </c>
      <c r="S1563" t="s">
        <v>2490</v>
      </c>
      <c r="T1563" t="s">
        <v>1</v>
      </c>
      <c r="U1563" t="s">
        <v>2490</v>
      </c>
      <c r="V1563" t="s">
        <v>27</v>
      </c>
      <c r="W1563" t="s">
        <v>2490</v>
      </c>
      <c r="X1563" t="s">
        <v>10</v>
      </c>
    </row>
    <row r="1564" spans="1:24" x14ac:dyDescent="0.25">
      <c r="A1564" s="211" t="s">
        <v>1638</v>
      </c>
      <c r="B1564" s="226">
        <v>560</v>
      </c>
      <c r="C1564" s="227">
        <v>1996</v>
      </c>
      <c r="D1564" s="228" t="s">
        <v>1</v>
      </c>
      <c r="E1564" s="228" t="s">
        <v>27</v>
      </c>
      <c r="F1564" s="229" t="s">
        <v>10</v>
      </c>
      <c r="H1564" t="str">
        <f t="shared" si="96"/>
        <v>1996</v>
      </c>
      <c r="I1564" s="36" t="s">
        <v>2490</v>
      </c>
      <c r="J1564" t="str">
        <f t="shared" si="97"/>
        <v>Masculino</v>
      </c>
      <c r="K1564" s="36" t="s">
        <v>2490</v>
      </c>
      <c r="L1564" t="str">
        <f t="shared" si="98"/>
        <v>Absoluto</v>
      </c>
      <c r="M1564" s="36" t="s">
        <v>2490</v>
      </c>
      <c r="N1564" t="str">
        <f t="shared" si="99"/>
        <v>KAMA</v>
      </c>
      <c r="R1564" t="s">
        <v>2412</v>
      </c>
      <c r="S1564" t="s">
        <v>2490</v>
      </c>
      <c r="T1564" t="s">
        <v>1</v>
      </c>
      <c r="U1564" t="s">
        <v>2490</v>
      </c>
      <c r="V1564" t="s">
        <v>27</v>
      </c>
      <c r="W1564" t="s">
        <v>2490</v>
      </c>
      <c r="X1564" t="s">
        <v>10</v>
      </c>
    </row>
    <row r="1565" spans="1:24" x14ac:dyDescent="0.25">
      <c r="A1565" s="211" t="s">
        <v>1639</v>
      </c>
      <c r="B1565" s="226">
        <v>560</v>
      </c>
      <c r="C1565" s="227">
        <v>1997</v>
      </c>
      <c r="D1565" s="228" t="s">
        <v>1</v>
      </c>
      <c r="E1565" s="228" t="s">
        <v>27</v>
      </c>
      <c r="F1565" s="229" t="s">
        <v>10</v>
      </c>
      <c r="H1565" t="str">
        <f t="shared" si="96"/>
        <v>1997</v>
      </c>
      <c r="I1565" s="36" t="s">
        <v>2490</v>
      </c>
      <c r="J1565" t="str">
        <f t="shared" si="97"/>
        <v>Masculino</v>
      </c>
      <c r="K1565" s="36" t="s">
        <v>2490</v>
      </c>
      <c r="L1565" t="str">
        <f t="shared" si="98"/>
        <v>Absoluto</v>
      </c>
      <c r="M1565" s="36" t="s">
        <v>2490</v>
      </c>
      <c r="N1565" t="str">
        <f t="shared" si="99"/>
        <v>KAMA</v>
      </c>
      <c r="R1565" t="s">
        <v>2413</v>
      </c>
      <c r="S1565" t="s">
        <v>2490</v>
      </c>
      <c r="T1565" t="s">
        <v>1</v>
      </c>
      <c r="U1565" t="s">
        <v>2490</v>
      </c>
      <c r="V1565" t="s">
        <v>27</v>
      </c>
      <c r="W1565" t="s">
        <v>2490</v>
      </c>
      <c r="X1565" t="s">
        <v>10</v>
      </c>
    </row>
    <row r="1566" spans="1:24" x14ac:dyDescent="0.25">
      <c r="A1566" s="211" t="s">
        <v>1640</v>
      </c>
      <c r="B1566" s="226">
        <v>560</v>
      </c>
      <c r="C1566" s="227">
        <v>1998</v>
      </c>
      <c r="D1566" s="228" t="s">
        <v>1</v>
      </c>
      <c r="E1566" s="228" t="s">
        <v>27</v>
      </c>
      <c r="F1566" s="229" t="s">
        <v>10</v>
      </c>
      <c r="H1566" t="str">
        <f t="shared" si="96"/>
        <v>1998</v>
      </c>
      <c r="I1566" s="36" t="s">
        <v>2490</v>
      </c>
      <c r="J1566" t="str">
        <f t="shared" si="97"/>
        <v>Masculino</v>
      </c>
      <c r="K1566" s="36" t="s">
        <v>2490</v>
      </c>
      <c r="L1566" t="str">
        <f t="shared" si="98"/>
        <v>Absoluto</v>
      </c>
      <c r="M1566" s="36" t="s">
        <v>2490</v>
      </c>
      <c r="N1566" t="str">
        <f t="shared" si="99"/>
        <v>KAMA</v>
      </c>
      <c r="R1566" t="s">
        <v>2414</v>
      </c>
      <c r="S1566" t="s">
        <v>2490</v>
      </c>
      <c r="T1566" t="s">
        <v>1</v>
      </c>
      <c r="U1566" t="s">
        <v>2490</v>
      </c>
      <c r="V1566" t="s">
        <v>27</v>
      </c>
      <c r="W1566" t="s">
        <v>2490</v>
      </c>
      <c r="X1566" t="s">
        <v>10</v>
      </c>
    </row>
    <row r="1567" spans="1:24" x14ac:dyDescent="0.25">
      <c r="A1567" s="211" t="s">
        <v>1641</v>
      </c>
      <c r="B1567" s="226">
        <v>560</v>
      </c>
      <c r="C1567" s="227">
        <v>1999</v>
      </c>
      <c r="D1567" s="228" t="s">
        <v>1</v>
      </c>
      <c r="E1567" s="228" t="s">
        <v>27</v>
      </c>
      <c r="F1567" s="229" t="s">
        <v>10</v>
      </c>
      <c r="H1567" t="str">
        <f t="shared" si="96"/>
        <v>1999</v>
      </c>
      <c r="I1567" s="36" t="s">
        <v>2490</v>
      </c>
      <c r="J1567" t="str">
        <f t="shared" si="97"/>
        <v>Masculino</v>
      </c>
      <c r="K1567" s="36" t="s">
        <v>2490</v>
      </c>
      <c r="L1567" t="str">
        <f t="shared" si="98"/>
        <v>Absoluto</v>
      </c>
      <c r="M1567" s="36" t="s">
        <v>2490</v>
      </c>
      <c r="N1567" t="str">
        <f t="shared" si="99"/>
        <v>KAMA</v>
      </c>
      <c r="R1567" t="s">
        <v>2415</v>
      </c>
      <c r="S1567" t="s">
        <v>2490</v>
      </c>
      <c r="T1567" t="s">
        <v>1</v>
      </c>
      <c r="U1567" t="s">
        <v>2490</v>
      </c>
      <c r="V1567" t="s">
        <v>27</v>
      </c>
      <c r="W1567" t="s">
        <v>2490</v>
      </c>
      <c r="X1567" t="s">
        <v>10</v>
      </c>
    </row>
    <row r="1568" spans="1:24" x14ac:dyDescent="0.25">
      <c r="A1568" s="211" t="s">
        <v>1642</v>
      </c>
      <c r="B1568" s="226">
        <v>560</v>
      </c>
      <c r="C1568" s="227">
        <v>2000</v>
      </c>
      <c r="D1568" s="228" t="s">
        <v>1</v>
      </c>
      <c r="E1568" s="228" t="s">
        <v>27</v>
      </c>
      <c r="F1568" s="229" t="s">
        <v>10</v>
      </c>
      <c r="H1568" t="str">
        <f t="shared" si="96"/>
        <v>2000</v>
      </c>
      <c r="I1568" s="36" t="s">
        <v>2490</v>
      </c>
      <c r="J1568" t="str">
        <f t="shared" si="97"/>
        <v>Masculino</v>
      </c>
      <c r="K1568" s="36" t="s">
        <v>2490</v>
      </c>
      <c r="L1568" t="str">
        <f t="shared" si="98"/>
        <v>Absoluto</v>
      </c>
      <c r="M1568" s="36" t="s">
        <v>2490</v>
      </c>
      <c r="N1568" t="str">
        <f t="shared" si="99"/>
        <v>KAMA</v>
      </c>
      <c r="R1568" t="s">
        <v>2416</v>
      </c>
      <c r="S1568" t="s">
        <v>2490</v>
      </c>
      <c r="T1568" t="s">
        <v>1</v>
      </c>
      <c r="U1568" t="s">
        <v>2490</v>
      </c>
      <c r="V1568" t="s">
        <v>27</v>
      </c>
      <c r="W1568" t="s">
        <v>2490</v>
      </c>
      <c r="X1568" t="s">
        <v>10</v>
      </c>
    </row>
    <row r="1569" spans="1:24" x14ac:dyDescent="0.25">
      <c r="A1569" s="211" t="s">
        <v>1643</v>
      </c>
      <c r="B1569" s="226">
        <v>560</v>
      </c>
      <c r="C1569" s="227">
        <v>2001</v>
      </c>
      <c r="D1569" s="228" t="s">
        <v>1</v>
      </c>
      <c r="E1569" s="228" t="s">
        <v>27</v>
      </c>
      <c r="F1569" s="229" t="s">
        <v>10</v>
      </c>
      <c r="H1569" t="str">
        <f t="shared" si="96"/>
        <v>2001</v>
      </c>
      <c r="I1569" s="36" t="s">
        <v>2490</v>
      </c>
      <c r="J1569" t="str">
        <f t="shared" si="97"/>
        <v>Masculino</v>
      </c>
      <c r="K1569" s="36" t="s">
        <v>2490</v>
      </c>
      <c r="L1569" t="str">
        <f t="shared" si="98"/>
        <v>Absoluto</v>
      </c>
      <c r="M1569" s="36" t="s">
        <v>2490</v>
      </c>
      <c r="N1569" t="str">
        <f t="shared" si="99"/>
        <v>KAMA</v>
      </c>
      <c r="R1569" t="s">
        <v>2417</v>
      </c>
      <c r="S1569" t="s">
        <v>2490</v>
      </c>
      <c r="T1569" t="s">
        <v>1</v>
      </c>
      <c r="U1569" t="s">
        <v>2490</v>
      </c>
      <c r="V1569" t="s">
        <v>27</v>
      </c>
      <c r="W1569" t="s">
        <v>2490</v>
      </c>
      <c r="X1569" t="s">
        <v>10</v>
      </c>
    </row>
    <row r="1570" spans="1:24" x14ac:dyDescent="0.25">
      <c r="A1570" s="211" t="s">
        <v>1644</v>
      </c>
      <c r="B1570" s="226">
        <v>560</v>
      </c>
      <c r="C1570" s="227">
        <v>2002</v>
      </c>
      <c r="D1570" s="228" t="s">
        <v>1</v>
      </c>
      <c r="E1570" s="228" t="s">
        <v>27</v>
      </c>
      <c r="F1570" s="229" t="s">
        <v>10</v>
      </c>
      <c r="H1570" t="str">
        <f t="shared" si="96"/>
        <v>2002</v>
      </c>
      <c r="I1570" s="36" t="s">
        <v>2490</v>
      </c>
      <c r="J1570" t="str">
        <f t="shared" si="97"/>
        <v>Masculino</v>
      </c>
      <c r="K1570" s="36" t="s">
        <v>2490</v>
      </c>
      <c r="L1570" t="str">
        <f t="shared" si="98"/>
        <v>Absoluto</v>
      </c>
      <c r="M1570" s="36" t="s">
        <v>2490</v>
      </c>
      <c r="N1570" t="str">
        <f t="shared" si="99"/>
        <v>KAMA</v>
      </c>
      <c r="R1570" t="s">
        <v>2418</v>
      </c>
      <c r="S1570" t="s">
        <v>2490</v>
      </c>
      <c r="T1570" t="s">
        <v>1</v>
      </c>
      <c r="U1570" t="s">
        <v>2490</v>
      </c>
      <c r="V1570" t="s">
        <v>27</v>
      </c>
      <c r="W1570" t="s">
        <v>2490</v>
      </c>
      <c r="X1570" t="s">
        <v>10</v>
      </c>
    </row>
    <row r="1571" spans="1:24" x14ac:dyDescent="0.25">
      <c r="A1571" s="211" t="s">
        <v>1645</v>
      </c>
      <c r="B1571" s="226">
        <v>560</v>
      </c>
      <c r="C1571" s="227">
        <v>2003</v>
      </c>
      <c r="D1571" s="228" t="s">
        <v>1</v>
      </c>
      <c r="E1571" s="228" t="s">
        <v>27</v>
      </c>
      <c r="F1571" s="229" t="s">
        <v>10</v>
      </c>
      <c r="H1571" t="str">
        <f t="shared" si="96"/>
        <v>2003</v>
      </c>
      <c r="I1571" s="36" t="s">
        <v>2490</v>
      </c>
      <c r="J1571" t="str">
        <f t="shared" si="97"/>
        <v>Masculino</v>
      </c>
      <c r="K1571" s="36" t="s">
        <v>2490</v>
      </c>
      <c r="L1571" t="str">
        <f t="shared" si="98"/>
        <v>Absoluto</v>
      </c>
      <c r="M1571" s="36" t="s">
        <v>2490</v>
      </c>
      <c r="N1571" t="str">
        <f t="shared" si="99"/>
        <v>KAMA</v>
      </c>
      <c r="R1571" t="s">
        <v>2419</v>
      </c>
      <c r="S1571" t="s">
        <v>2490</v>
      </c>
      <c r="T1571" t="s">
        <v>1</v>
      </c>
      <c r="U1571" t="s">
        <v>2490</v>
      </c>
      <c r="V1571" t="s">
        <v>27</v>
      </c>
      <c r="W1571" t="s">
        <v>2490</v>
      </c>
      <c r="X1571" t="s">
        <v>10</v>
      </c>
    </row>
    <row r="1572" spans="1:24" x14ac:dyDescent="0.25">
      <c r="A1572" s="211" t="s">
        <v>1646</v>
      </c>
      <c r="B1572" s="226">
        <v>560</v>
      </c>
      <c r="C1572" s="227">
        <v>2004</v>
      </c>
      <c r="D1572" s="228" t="s">
        <v>1</v>
      </c>
      <c r="E1572" s="228" t="s">
        <v>27</v>
      </c>
      <c r="F1572" s="229" t="s">
        <v>10</v>
      </c>
      <c r="H1572" t="str">
        <f t="shared" si="96"/>
        <v>2004</v>
      </c>
      <c r="I1572" s="36" t="s">
        <v>2490</v>
      </c>
      <c r="J1572" t="str">
        <f t="shared" si="97"/>
        <v>Masculino</v>
      </c>
      <c r="K1572" s="36" t="s">
        <v>2490</v>
      </c>
      <c r="L1572" t="str">
        <f t="shared" si="98"/>
        <v>Absoluto</v>
      </c>
      <c r="M1572" s="36" t="s">
        <v>2490</v>
      </c>
      <c r="N1572" t="str">
        <f t="shared" si="99"/>
        <v>KAMA</v>
      </c>
      <c r="R1572" t="s">
        <v>2420</v>
      </c>
      <c r="S1572" t="s">
        <v>2490</v>
      </c>
      <c r="T1572" t="s">
        <v>1</v>
      </c>
      <c r="U1572" t="s">
        <v>2490</v>
      </c>
      <c r="V1572" t="s">
        <v>27</v>
      </c>
      <c r="W1572" t="s">
        <v>2490</v>
      </c>
      <c r="X1572" t="s">
        <v>10</v>
      </c>
    </row>
    <row r="1573" spans="1:24" x14ac:dyDescent="0.25">
      <c r="A1573" s="211" t="s">
        <v>1647</v>
      </c>
      <c r="B1573" s="226">
        <v>560</v>
      </c>
      <c r="C1573" s="227">
        <v>2005</v>
      </c>
      <c r="D1573" s="228" t="s">
        <v>1</v>
      </c>
      <c r="E1573" s="228" t="s">
        <v>27</v>
      </c>
      <c r="F1573" s="229" t="s">
        <v>10</v>
      </c>
      <c r="H1573" t="str">
        <f t="shared" si="96"/>
        <v>2005</v>
      </c>
      <c r="I1573" s="36" t="s">
        <v>2490</v>
      </c>
      <c r="J1573" t="str">
        <f t="shared" si="97"/>
        <v>Masculino</v>
      </c>
      <c r="K1573" s="36" t="s">
        <v>2490</v>
      </c>
      <c r="L1573" t="str">
        <f t="shared" si="98"/>
        <v>Absoluto</v>
      </c>
      <c r="M1573" s="36" t="s">
        <v>2490</v>
      </c>
      <c r="N1573" t="str">
        <f t="shared" si="99"/>
        <v>KAMA</v>
      </c>
      <c r="R1573" t="s">
        <v>2421</v>
      </c>
      <c r="S1573" t="s">
        <v>2490</v>
      </c>
      <c r="T1573" t="s">
        <v>1</v>
      </c>
      <c r="U1573" t="s">
        <v>2490</v>
      </c>
      <c r="V1573" t="s">
        <v>27</v>
      </c>
      <c r="W1573" t="s">
        <v>2490</v>
      </c>
      <c r="X1573" t="s">
        <v>10</v>
      </c>
    </row>
    <row r="1574" spans="1:24" x14ac:dyDescent="0.25">
      <c r="A1574" s="211" t="s">
        <v>1648</v>
      </c>
      <c r="B1574" s="226">
        <v>560</v>
      </c>
      <c r="C1574" s="227">
        <v>2006</v>
      </c>
      <c r="D1574" s="228" t="s">
        <v>1</v>
      </c>
      <c r="E1574" s="228" t="s">
        <v>27</v>
      </c>
      <c r="F1574" s="229" t="s">
        <v>10</v>
      </c>
      <c r="H1574" t="str">
        <f t="shared" si="96"/>
        <v>2006</v>
      </c>
      <c r="I1574" s="36" t="s">
        <v>2490</v>
      </c>
      <c r="J1574" t="str">
        <f t="shared" si="97"/>
        <v>Masculino</v>
      </c>
      <c r="K1574" s="36" t="s">
        <v>2490</v>
      </c>
      <c r="L1574" t="str">
        <f t="shared" si="98"/>
        <v>Absoluto</v>
      </c>
      <c r="M1574" s="36" t="s">
        <v>2490</v>
      </c>
      <c r="N1574" t="str">
        <f t="shared" si="99"/>
        <v>KAMA</v>
      </c>
      <c r="R1574" t="s">
        <v>2422</v>
      </c>
      <c r="S1574" t="s">
        <v>2490</v>
      </c>
      <c r="T1574" t="s">
        <v>1</v>
      </c>
      <c r="U1574" t="s">
        <v>2490</v>
      </c>
      <c r="V1574" t="s">
        <v>27</v>
      </c>
      <c r="W1574" t="s">
        <v>2490</v>
      </c>
      <c r="X1574" t="s">
        <v>10</v>
      </c>
    </row>
    <row r="1575" spans="1:24" x14ac:dyDescent="0.25">
      <c r="A1575" s="211" t="s">
        <v>2523</v>
      </c>
      <c r="B1575" s="226">
        <v>560</v>
      </c>
      <c r="C1575" s="227">
        <v>2007</v>
      </c>
      <c r="D1575" s="228" t="s">
        <v>1</v>
      </c>
      <c r="E1575" s="228" t="s">
        <v>27</v>
      </c>
      <c r="F1575" s="229" t="s">
        <v>10</v>
      </c>
      <c r="H1575" t="str">
        <f t="shared" si="96"/>
        <v>2007</v>
      </c>
      <c r="I1575" s="36" t="s">
        <v>2490</v>
      </c>
      <c r="J1575" t="str">
        <f t="shared" si="97"/>
        <v>Masculino</v>
      </c>
      <c r="K1575" s="36" t="s">
        <v>2490</v>
      </c>
      <c r="L1575" t="str">
        <f t="shared" si="98"/>
        <v>Absoluto</v>
      </c>
      <c r="M1575" s="36" t="s">
        <v>2490</v>
      </c>
      <c r="N1575" t="str">
        <f t="shared" si="99"/>
        <v>KAMA</v>
      </c>
      <c r="R1575" t="s">
        <v>2423</v>
      </c>
      <c r="S1575" t="s">
        <v>2490</v>
      </c>
      <c r="T1575" t="s">
        <v>1</v>
      </c>
      <c r="U1575" t="s">
        <v>2490</v>
      </c>
      <c r="V1575" t="s">
        <v>27</v>
      </c>
      <c r="W1575" t="s">
        <v>2490</v>
      </c>
      <c r="X1575" t="s">
        <v>10</v>
      </c>
    </row>
    <row r="1576" spans="1:24" x14ac:dyDescent="0.25">
      <c r="A1576" s="211" t="s">
        <v>2567</v>
      </c>
      <c r="B1576" s="226">
        <v>560</v>
      </c>
      <c r="C1576" s="227">
        <v>2008</v>
      </c>
      <c r="D1576" s="228" t="s">
        <v>1</v>
      </c>
      <c r="E1576" s="228" t="s">
        <v>27</v>
      </c>
      <c r="F1576" s="229" t="s">
        <v>10</v>
      </c>
      <c r="H1576" t="str">
        <f t="shared" si="96"/>
        <v>2008</v>
      </c>
      <c r="I1576" s="36" t="s">
        <v>2490</v>
      </c>
      <c r="J1576" t="str">
        <f t="shared" si="97"/>
        <v>Masculino</v>
      </c>
      <c r="K1576" s="36" t="s">
        <v>2490</v>
      </c>
      <c r="L1576" t="str">
        <f t="shared" si="98"/>
        <v>Absoluto</v>
      </c>
      <c r="M1576" s="36" t="s">
        <v>2490</v>
      </c>
      <c r="N1576" t="str">
        <f t="shared" si="99"/>
        <v>KAMA</v>
      </c>
      <c r="R1576" t="s">
        <v>2405</v>
      </c>
      <c r="S1576" t="s">
        <v>2490</v>
      </c>
      <c r="T1576" t="s">
        <v>1</v>
      </c>
      <c r="U1576" t="s">
        <v>2490</v>
      </c>
      <c r="V1576" t="s">
        <v>27</v>
      </c>
      <c r="W1576" t="s">
        <v>2490</v>
      </c>
      <c r="X1576" t="s">
        <v>10</v>
      </c>
    </row>
    <row r="1577" spans="1:24" x14ac:dyDescent="0.25">
      <c r="A1577" s="211" t="s">
        <v>1661</v>
      </c>
      <c r="B1577" s="357">
        <v>561</v>
      </c>
      <c r="C1577" s="358">
        <v>1982</v>
      </c>
      <c r="D1577" s="359" t="s">
        <v>1</v>
      </c>
      <c r="E1577" s="359" t="s">
        <v>27</v>
      </c>
      <c r="F1577" s="360" t="s">
        <v>10</v>
      </c>
      <c r="H1577" t="str">
        <f t="shared" si="96"/>
        <v>1982</v>
      </c>
      <c r="I1577" s="36" t="s">
        <v>2490</v>
      </c>
      <c r="J1577" t="str">
        <f t="shared" si="97"/>
        <v>Masculino</v>
      </c>
      <c r="K1577" s="36" t="s">
        <v>2490</v>
      </c>
      <c r="L1577" t="str">
        <f t="shared" si="98"/>
        <v>Absoluto</v>
      </c>
      <c r="M1577" s="36" t="s">
        <v>2490</v>
      </c>
      <c r="N1577" t="str">
        <f t="shared" si="99"/>
        <v>KAMA</v>
      </c>
      <c r="R1577" t="s">
        <v>2425</v>
      </c>
      <c r="S1577" t="s">
        <v>2490</v>
      </c>
      <c r="T1577" t="s">
        <v>1</v>
      </c>
      <c r="U1577" t="s">
        <v>2490</v>
      </c>
      <c r="V1577" t="s">
        <v>27</v>
      </c>
      <c r="W1577" t="s">
        <v>2490</v>
      </c>
      <c r="X1577" t="s">
        <v>10</v>
      </c>
    </row>
    <row r="1578" spans="1:24" x14ac:dyDescent="0.25">
      <c r="A1578" s="211" t="s">
        <v>1662</v>
      </c>
      <c r="B1578" s="357">
        <v>561</v>
      </c>
      <c r="C1578" s="358">
        <v>1983</v>
      </c>
      <c r="D1578" s="359" t="s">
        <v>1</v>
      </c>
      <c r="E1578" s="359" t="s">
        <v>27</v>
      </c>
      <c r="F1578" s="360" t="s">
        <v>10</v>
      </c>
      <c r="H1578" t="str">
        <f t="shared" si="96"/>
        <v>1983</v>
      </c>
      <c r="I1578" s="36" t="s">
        <v>2490</v>
      </c>
      <c r="J1578" t="str">
        <f t="shared" si="97"/>
        <v>Masculino</v>
      </c>
      <c r="K1578" s="36" t="s">
        <v>2490</v>
      </c>
      <c r="L1578" t="str">
        <f t="shared" si="98"/>
        <v>Absoluto</v>
      </c>
      <c r="M1578" s="36" t="s">
        <v>2490</v>
      </c>
      <c r="N1578" t="str">
        <f t="shared" si="99"/>
        <v>KAMA</v>
      </c>
      <c r="R1578" t="s">
        <v>2426</v>
      </c>
      <c r="S1578" t="s">
        <v>2490</v>
      </c>
      <c r="T1578" t="s">
        <v>1</v>
      </c>
      <c r="U1578" t="s">
        <v>2490</v>
      </c>
      <c r="V1578" t="s">
        <v>27</v>
      </c>
      <c r="W1578" t="s">
        <v>2490</v>
      </c>
      <c r="X1578" t="s">
        <v>10</v>
      </c>
    </row>
    <row r="1579" spans="1:24" x14ac:dyDescent="0.25">
      <c r="A1579" s="211" t="s">
        <v>1663</v>
      </c>
      <c r="B1579" s="357">
        <v>561</v>
      </c>
      <c r="C1579" s="358">
        <v>1984</v>
      </c>
      <c r="D1579" s="359" t="s">
        <v>1</v>
      </c>
      <c r="E1579" s="359" t="s">
        <v>27</v>
      </c>
      <c r="F1579" s="360" t="s">
        <v>10</v>
      </c>
      <c r="H1579" t="str">
        <f t="shared" si="96"/>
        <v>1984</v>
      </c>
      <c r="I1579" s="36" t="s">
        <v>2490</v>
      </c>
      <c r="J1579" t="str">
        <f t="shared" si="97"/>
        <v>Masculino</v>
      </c>
      <c r="K1579" s="36" t="s">
        <v>2490</v>
      </c>
      <c r="L1579" t="str">
        <f t="shared" si="98"/>
        <v>Absoluto</v>
      </c>
      <c r="M1579" s="36" t="s">
        <v>2490</v>
      </c>
      <c r="N1579" t="str">
        <f t="shared" si="99"/>
        <v>KAMA</v>
      </c>
      <c r="R1579" t="s">
        <v>2427</v>
      </c>
      <c r="S1579" t="s">
        <v>2490</v>
      </c>
      <c r="T1579" t="s">
        <v>1</v>
      </c>
      <c r="U1579" t="s">
        <v>2490</v>
      </c>
      <c r="V1579" t="s">
        <v>27</v>
      </c>
      <c r="W1579" t="s">
        <v>2490</v>
      </c>
      <c r="X1579" t="s">
        <v>10</v>
      </c>
    </row>
    <row r="1580" spans="1:24" x14ac:dyDescent="0.25">
      <c r="A1580" s="211" t="s">
        <v>1627</v>
      </c>
      <c r="B1580" s="357">
        <v>561</v>
      </c>
      <c r="C1580" s="358">
        <v>1985</v>
      </c>
      <c r="D1580" s="359" t="s">
        <v>1</v>
      </c>
      <c r="E1580" s="359" t="s">
        <v>27</v>
      </c>
      <c r="F1580" s="360" t="s">
        <v>10</v>
      </c>
      <c r="H1580" t="str">
        <f t="shared" si="96"/>
        <v>1985</v>
      </c>
      <c r="I1580" s="36" t="s">
        <v>2490</v>
      </c>
      <c r="J1580" t="str">
        <f t="shared" si="97"/>
        <v>Masculino</v>
      </c>
      <c r="K1580" s="36" t="s">
        <v>2490</v>
      </c>
      <c r="L1580" t="str">
        <f t="shared" si="98"/>
        <v>Absoluto</v>
      </c>
      <c r="M1580" s="36" t="s">
        <v>2490</v>
      </c>
      <c r="N1580" t="str">
        <f t="shared" si="99"/>
        <v>KAMA</v>
      </c>
      <c r="R1580" t="s">
        <v>2428</v>
      </c>
      <c r="S1580" t="s">
        <v>2490</v>
      </c>
      <c r="T1580" t="s">
        <v>1</v>
      </c>
      <c r="U1580" t="s">
        <v>2490</v>
      </c>
      <c r="V1580" t="s">
        <v>27</v>
      </c>
      <c r="W1580" t="s">
        <v>2490</v>
      </c>
      <c r="X1580" t="s">
        <v>10</v>
      </c>
    </row>
    <row r="1581" spans="1:24" x14ac:dyDescent="0.25">
      <c r="A1581" s="211" t="s">
        <v>1628</v>
      </c>
      <c r="B1581" s="357">
        <v>561</v>
      </c>
      <c r="C1581" s="358">
        <v>1986</v>
      </c>
      <c r="D1581" s="359" t="s">
        <v>1</v>
      </c>
      <c r="E1581" s="359" t="s">
        <v>27</v>
      </c>
      <c r="F1581" s="360" t="s">
        <v>10</v>
      </c>
      <c r="H1581" t="str">
        <f t="shared" si="96"/>
        <v>1986</v>
      </c>
      <c r="I1581" s="36" t="s">
        <v>2490</v>
      </c>
      <c r="J1581" t="str">
        <f t="shared" si="97"/>
        <v>Masculino</v>
      </c>
      <c r="K1581" s="36" t="s">
        <v>2490</v>
      </c>
      <c r="L1581" t="str">
        <f t="shared" si="98"/>
        <v>Absoluto</v>
      </c>
      <c r="M1581" s="36" t="s">
        <v>2490</v>
      </c>
      <c r="N1581" t="str">
        <f t="shared" si="99"/>
        <v>KAMA</v>
      </c>
      <c r="R1581" t="s">
        <v>2429</v>
      </c>
      <c r="S1581" t="s">
        <v>2490</v>
      </c>
      <c r="T1581" t="s">
        <v>1</v>
      </c>
      <c r="U1581" t="s">
        <v>2490</v>
      </c>
      <c r="V1581" t="s">
        <v>27</v>
      </c>
      <c r="W1581" t="s">
        <v>2490</v>
      </c>
      <c r="X1581" t="s">
        <v>10</v>
      </c>
    </row>
    <row r="1582" spans="1:24" x14ac:dyDescent="0.25">
      <c r="A1582" s="211" t="s">
        <v>1629</v>
      </c>
      <c r="B1582" s="357">
        <v>561</v>
      </c>
      <c r="C1582" s="358">
        <v>1987</v>
      </c>
      <c r="D1582" s="359" t="s">
        <v>1</v>
      </c>
      <c r="E1582" s="359" t="s">
        <v>27</v>
      </c>
      <c r="F1582" s="360" t="s">
        <v>10</v>
      </c>
      <c r="H1582" t="str">
        <f t="shared" si="96"/>
        <v>1987</v>
      </c>
      <c r="I1582" s="36" t="s">
        <v>2490</v>
      </c>
      <c r="J1582" t="str">
        <f t="shared" si="97"/>
        <v>Masculino</v>
      </c>
      <c r="K1582" s="36" t="s">
        <v>2490</v>
      </c>
      <c r="L1582" t="str">
        <f t="shared" si="98"/>
        <v>Absoluto</v>
      </c>
      <c r="M1582" s="36" t="s">
        <v>2490</v>
      </c>
      <c r="N1582" t="str">
        <f t="shared" si="99"/>
        <v>KAMA</v>
      </c>
      <c r="R1582" t="s">
        <v>2430</v>
      </c>
      <c r="S1582" t="s">
        <v>2490</v>
      </c>
      <c r="T1582" t="s">
        <v>1</v>
      </c>
      <c r="U1582" t="s">
        <v>2490</v>
      </c>
      <c r="V1582" t="s">
        <v>27</v>
      </c>
      <c r="W1582" t="s">
        <v>2490</v>
      </c>
      <c r="X1582" t="s">
        <v>10</v>
      </c>
    </row>
    <row r="1583" spans="1:24" x14ac:dyDescent="0.25">
      <c r="A1583" s="211" t="s">
        <v>1630</v>
      </c>
      <c r="B1583" s="357">
        <v>561</v>
      </c>
      <c r="C1583" s="358">
        <v>1988</v>
      </c>
      <c r="D1583" s="359" t="s">
        <v>1</v>
      </c>
      <c r="E1583" s="359" t="s">
        <v>27</v>
      </c>
      <c r="F1583" s="360" t="s">
        <v>10</v>
      </c>
      <c r="H1583" t="str">
        <f t="shared" si="96"/>
        <v>1988</v>
      </c>
      <c r="I1583" s="36" t="s">
        <v>2490</v>
      </c>
      <c r="J1583" t="str">
        <f t="shared" si="97"/>
        <v>Masculino</v>
      </c>
      <c r="K1583" s="36" t="s">
        <v>2490</v>
      </c>
      <c r="L1583" t="str">
        <f t="shared" si="98"/>
        <v>Absoluto</v>
      </c>
      <c r="M1583" s="36" t="s">
        <v>2490</v>
      </c>
      <c r="N1583" t="str">
        <f t="shared" si="99"/>
        <v>KAMA</v>
      </c>
      <c r="R1583" t="s">
        <v>2431</v>
      </c>
      <c r="S1583" t="s">
        <v>2490</v>
      </c>
      <c r="T1583" t="s">
        <v>1</v>
      </c>
      <c r="U1583" t="s">
        <v>2490</v>
      </c>
      <c r="V1583" t="s">
        <v>27</v>
      </c>
      <c r="W1583" t="s">
        <v>2490</v>
      </c>
      <c r="X1583" t="s">
        <v>10</v>
      </c>
    </row>
    <row r="1584" spans="1:24" x14ac:dyDescent="0.25">
      <c r="A1584" s="211" t="s">
        <v>1631</v>
      </c>
      <c r="B1584" s="357">
        <v>561</v>
      </c>
      <c r="C1584" s="358">
        <v>1989</v>
      </c>
      <c r="D1584" s="359" t="s">
        <v>1</v>
      </c>
      <c r="E1584" s="359" t="s">
        <v>27</v>
      </c>
      <c r="F1584" s="360" t="s">
        <v>10</v>
      </c>
      <c r="H1584" t="str">
        <f t="shared" si="96"/>
        <v>1989</v>
      </c>
      <c r="I1584" s="36" t="s">
        <v>2490</v>
      </c>
      <c r="J1584" t="str">
        <f t="shared" si="97"/>
        <v>Masculino</v>
      </c>
      <c r="K1584" s="36" t="s">
        <v>2490</v>
      </c>
      <c r="L1584" t="str">
        <f t="shared" si="98"/>
        <v>Absoluto</v>
      </c>
      <c r="M1584" s="36" t="s">
        <v>2490</v>
      </c>
      <c r="N1584" t="str">
        <f t="shared" si="99"/>
        <v>KAMA</v>
      </c>
      <c r="R1584" t="s">
        <v>2432</v>
      </c>
      <c r="S1584" t="s">
        <v>2490</v>
      </c>
      <c r="T1584" t="s">
        <v>1</v>
      </c>
      <c r="U1584" t="s">
        <v>2490</v>
      </c>
      <c r="V1584" t="s">
        <v>27</v>
      </c>
      <c r="W1584" t="s">
        <v>2490</v>
      </c>
      <c r="X1584" t="s">
        <v>10</v>
      </c>
    </row>
    <row r="1585" spans="1:24" x14ac:dyDescent="0.25">
      <c r="A1585" s="211" t="s">
        <v>1632</v>
      </c>
      <c r="B1585" s="357">
        <v>561</v>
      </c>
      <c r="C1585" s="358">
        <v>1990</v>
      </c>
      <c r="D1585" s="359" t="s">
        <v>1</v>
      </c>
      <c r="E1585" s="359" t="s">
        <v>27</v>
      </c>
      <c r="F1585" s="360" t="s">
        <v>10</v>
      </c>
      <c r="H1585" t="str">
        <f t="shared" si="96"/>
        <v>1990</v>
      </c>
      <c r="I1585" s="36" t="s">
        <v>2490</v>
      </c>
      <c r="J1585" t="str">
        <f t="shared" si="97"/>
        <v>Masculino</v>
      </c>
      <c r="K1585" s="36" t="s">
        <v>2490</v>
      </c>
      <c r="L1585" t="str">
        <f t="shared" si="98"/>
        <v>Absoluto</v>
      </c>
      <c r="M1585" s="36" t="s">
        <v>2490</v>
      </c>
      <c r="N1585" t="str">
        <f t="shared" si="99"/>
        <v>KAMA</v>
      </c>
      <c r="R1585" t="s">
        <v>2433</v>
      </c>
      <c r="S1585" t="s">
        <v>2490</v>
      </c>
      <c r="T1585" t="s">
        <v>1</v>
      </c>
      <c r="U1585" t="s">
        <v>2490</v>
      </c>
      <c r="V1585" t="s">
        <v>27</v>
      </c>
      <c r="W1585" t="s">
        <v>2490</v>
      </c>
      <c r="X1585" t="s">
        <v>10</v>
      </c>
    </row>
    <row r="1586" spans="1:24" x14ac:dyDescent="0.25">
      <c r="A1586" s="211" t="s">
        <v>1633</v>
      </c>
      <c r="B1586" s="357">
        <v>561</v>
      </c>
      <c r="C1586" s="358">
        <v>1991</v>
      </c>
      <c r="D1586" s="359" t="s">
        <v>1</v>
      </c>
      <c r="E1586" s="359" t="s">
        <v>27</v>
      </c>
      <c r="F1586" s="360" t="s">
        <v>10</v>
      </c>
      <c r="H1586" t="str">
        <f t="shared" si="96"/>
        <v>1991</v>
      </c>
      <c r="I1586" s="36" t="s">
        <v>2490</v>
      </c>
      <c r="J1586" t="str">
        <f t="shared" si="97"/>
        <v>Masculino</v>
      </c>
      <c r="K1586" s="36" t="s">
        <v>2490</v>
      </c>
      <c r="L1586" t="str">
        <f t="shared" si="98"/>
        <v>Absoluto</v>
      </c>
      <c r="M1586" s="36" t="s">
        <v>2490</v>
      </c>
      <c r="N1586" t="str">
        <f t="shared" si="99"/>
        <v>KAMA</v>
      </c>
      <c r="R1586" t="s">
        <v>2407</v>
      </c>
      <c r="S1586" t="s">
        <v>2490</v>
      </c>
      <c r="T1586" t="s">
        <v>1</v>
      </c>
      <c r="U1586" t="s">
        <v>2490</v>
      </c>
      <c r="V1586" t="s">
        <v>27</v>
      </c>
      <c r="W1586" t="s">
        <v>2490</v>
      </c>
      <c r="X1586" t="s">
        <v>10</v>
      </c>
    </row>
    <row r="1587" spans="1:24" x14ac:dyDescent="0.25">
      <c r="A1587" s="211" t="s">
        <v>1651</v>
      </c>
      <c r="B1587" s="212">
        <v>562</v>
      </c>
      <c r="C1587" s="220">
        <v>1972</v>
      </c>
      <c r="D1587" s="216" t="s">
        <v>1</v>
      </c>
      <c r="E1587" s="216" t="s">
        <v>27</v>
      </c>
      <c r="F1587" s="217" t="s">
        <v>10</v>
      </c>
      <c r="H1587" t="str">
        <f t="shared" si="96"/>
        <v>1972</v>
      </c>
      <c r="I1587" s="36" t="s">
        <v>2490</v>
      </c>
      <c r="J1587" t="str">
        <f t="shared" si="97"/>
        <v>Masculino</v>
      </c>
      <c r="K1587" s="36" t="s">
        <v>2490</v>
      </c>
      <c r="L1587" t="str">
        <f t="shared" si="98"/>
        <v>Absoluto</v>
      </c>
      <c r="M1587" s="36" t="s">
        <v>2490</v>
      </c>
      <c r="N1587" t="str">
        <f t="shared" si="99"/>
        <v>KAMA</v>
      </c>
      <c r="R1587" t="s">
        <v>2435</v>
      </c>
      <c r="S1587" t="s">
        <v>2490</v>
      </c>
      <c r="T1587" t="s">
        <v>1</v>
      </c>
      <c r="U1587" t="s">
        <v>2490</v>
      </c>
      <c r="V1587" t="s">
        <v>27</v>
      </c>
      <c r="W1587" t="s">
        <v>2490</v>
      </c>
      <c r="X1587" t="s">
        <v>10</v>
      </c>
    </row>
    <row r="1588" spans="1:24" x14ac:dyDescent="0.25">
      <c r="A1588" s="211" t="s">
        <v>1652</v>
      </c>
      <c r="B1588" s="212">
        <v>562</v>
      </c>
      <c r="C1588" s="220">
        <v>1973</v>
      </c>
      <c r="D1588" s="216" t="s">
        <v>1</v>
      </c>
      <c r="E1588" s="216" t="s">
        <v>27</v>
      </c>
      <c r="F1588" s="217" t="s">
        <v>10</v>
      </c>
      <c r="H1588" t="str">
        <f t="shared" si="96"/>
        <v>1973</v>
      </c>
      <c r="I1588" s="36" t="s">
        <v>2490</v>
      </c>
      <c r="J1588" t="str">
        <f t="shared" si="97"/>
        <v>Masculino</v>
      </c>
      <c r="K1588" s="36" t="s">
        <v>2490</v>
      </c>
      <c r="L1588" t="str">
        <f t="shared" si="98"/>
        <v>Absoluto</v>
      </c>
      <c r="M1588" s="36" t="s">
        <v>2490</v>
      </c>
      <c r="N1588" t="str">
        <f t="shared" si="99"/>
        <v>KAMA</v>
      </c>
      <c r="R1588" t="s">
        <v>2436</v>
      </c>
      <c r="S1588" t="s">
        <v>2490</v>
      </c>
      <c r="T1588" t="s">
        <v>1</v>
      </c>
      <c r="U1588" t="s">
        <v>2490</v>
      </c>
      <c r="V1588" t="s">
        <v>27</v>
      </c>
      <c r="W1588" t="s">
        <v>2490</v>
      </c>
      <c r="X1588" t="s">
        <v>10</v>
      </c>
    </row>
    <row r="1589" spans="1:24" x14ac:dyDescent="0.25">
      <c r="A1589" s="211" t="s">
        <v>1653</v>
      </c>
      <c r="B1589" s="212">
        <v>562</v>
      </c>
      <c r="C1589" s="220">
        <v>1974</v>
      </c>
      <c r="D1589" s="216" t="s">
        <v>1</v>
      </c>
      <c r="E1589" s="216" t="s">
        <v>27</v>
      </c>
      <c r="F1589" s="217" t="s">
        <v>10</v>
      </c>
      <c r="H1589" t="str">
        <f t="shared" si="96"/>
        <v>1974</v>
      </c>
      <c r="I1589" s="36" t="s">
        <v>2490</v>
      </c>
      <c r="J1589" t="str">
        <f t="shared" si="97"/>
        <v>Masculino</v>
      </c>
      <c r="K1589" s="36" t="s">
        <v>2490</v>
      </c>
      <c r="L1589" t="str">
        <f t="shared" si="98"/>
        <v>Absoluto</v>
      </c>
      <c r="M1589" s="36" t="s">
        <v>2490</v>
      </c>
      <c r="N1589" t="str">
        <f t="shared" si="99"/>
        <v>KAMA</v>
      </c>
      <c r="R1589" t="s">
        <v>2437</v>
      </c>
      <c r="S1589" t="s">
        <v>2490</v>
      </c>
      <c r="T1589" t="s">
        <v>1</v>
      </c>
      <c r="U1589" t="s">
        <v>2490</v>
      </c>
      <c r="V1589" t="s">
        <v>27</v>
      </c>
      <c r="W1589" t="s">
        <v>2490</v>
      </c>
      <c r="X1589" t="s">
        <v>10</v>
      </c>
    </row>
    <row r="1590" spans="1:24" x14ac:dyDescent="0.25">
      <c r="A1590" s="211" t="s">
        <v>1654</v>
      </c>
      <c r="B1590" s="212">
        <v>562</v>
      </c>
      <c r="C1590" s="220">
        <v>1975</v>
      </c>
      <c r="D1590" s="216" t="s">
        <v>1</v>
      </c>
      <c r="E1590" s="216" t="s">
        <v>27</v>
      </c>
      <c r="F1590" s="217" t="s">
        <v>10</v>
      </c>
      <c r="H1590" t="str">
        <f t="shared" si="96"/>
        <v>1975</v>
      </c>
      <c r="I1590" s="36" t="s">
        <v>2490</v>
      </c>
      <c r="J1590" t="str">
        <f t="shared" si="97"/>
        <v>Masculino</v>
      </c>
      <c r="K1590" s="36" t="s">
        <v>2490</v>
      </c>
      <c r="L1590" t="str">
        <f t="shared" si="98"/>
        <v>Absoluto</v>
      </c>
      <c r="M1590" s="36" t="s">
        <v>2490</v>
      </c>
      <c r="N1590" t="str">
        <f t="shared" si="99"/>
        <v>KAMA</v>
      </c>
      <c r="R1590" t="s">
        <v>2438</v>
      </c>
      <c r="S1590" t="s">
        <v>2490</v>
      </c>
      <c r="T1590" t="s">
        <v>1</v>
      </c>
      <c r="U1590" t="s">
        <v>2490</v>
      </c>
      <c r="V1590" t="s">
        <v>27</v>
      </c>
      <c r="W1590" t="s">
        <v>2490</v>
      </c>
      <c r="X1590" t="s">
        <v>10</v>
      </c>
    </row>
    <row r="1591" spans="1:24" x14ac:dyDescent="0.25">
      <c r="A1591" s="211" t="s">
        <v>1655</v>
      </c>
      <c r="B1591" s="212">
        <v>562</v>
      </c>
      <c r="C1591" s="220">
        <v>1976</v>
      </c>
      <c r="D1591" s="216" t="s">
        <v>1</v>
      </c>
      <c r="E1591" s="216" t="s">
        <v>27</v>
      </c>
      <c r="F1591" s="217" t="s">
        <v>10</v>
      </c>
      <c r="H1591" t="str">
        <f t="shared" si="96"/>
        <v>1976</v>
      </c>
      <c r="I1591" s="36" t="s">
        <v>2490</v>
      </c>
      <c r="J1591" t="str">
        <f t="shared" si="97"/>
        <v>Masculino</v>
      </c>
      <c r="K1591" s="36" t="s">
        <v>2490</v>
      </c>
      <c r="L1591" t="str">
        <f t="shared" si="98"/>
        <v>Absoluto</v>
      </c>
      <c r="M1591" s="36" t="s">
        <v>2490</v>
      </c>
      <c r="N1591" t="str">
        <f t="shared" si="99"/>
        <v>KAMA</v>
      </c>
      <c r="R1591" t="s">
        <v>2439</v>
      </c>
      <c r="S1591" t="s">
        <v>2490</v>
      </c>
      <c r="T1591" t="s">
        <v>1</v>
      </c>
      <c r="U1591" t="s">
        <v>2490</v>
      </c>
      <c r="V1591" t="s">
        <v>27</v>
      </c>
      <c r="W1591" t="s">
        <v>2490</v>
      </c>
      <c r="X1591" t="s">
        <v>10</v>
      </c>
    </row>
    <row r="1592" spans="1:24" x14ac:dyDescent="0.25">
      <c r="A1592" s="211" t="s">
        <v>1656</v>
      </c>
      <c r="B1592" s="212">
        <v>562</v>
      </c>
      <c r="C1592" s="220">
        <v>1977</v>
      </c>
      <c r="D1592" s="216" t="s">
        <v>1</v>
      </c>
      <c r="E1592" s="216" t="s">
        <v>27</v>
      </c>
      <c r="F1592" s="217" t="s">
        <v>10</v>
      </c>
      <c r="H1592" t="str">
        <f t="shared" si="96"/>
        <v>1977</v>
      </c>
      <c r="I1592" s="36" t="s">
        <v>2490</v>
      </c>
      <c r="J1592" t="str">
        <f t="shared" si="97"/>
        <v>Masculino</v>
      </c>
      <c r="K1592" s="36" t="s">
        <v>2490</v>
      </c>
      <c r="L1592" t="str">
        <f t="shared" si="98"/>
        <v>Absoluto</v>
      </c>
      <c r="M1592" s="36" t="s">
        <v>2490</v>
      </c>
      <c r="N1592" t="str">
        <f t="shared" si="99"/>
        <v>KAMA</v>
      </c>
      <c r="R1592" t="s">
        <v>2440</v>
      </c>
      <c r="S1592" t="s">
        <v>2490</v>
      </c>
      <c r="T1592" t="s">
        <v>1</v>
      </c>
      <c r="U1592" t="s">
        <v>2490</v>
      </c>
      <c r="V1592" t="s">
        <v>27</v>
      </c>
      <c r="W1592" t="s">
        <v>2490</v>
      </c>
      <c r="X1592" t="s">
        <v>10</v>
      </c>
    </row>
    <row r="1593" spans="1:24" x14ac:dyDescent="0.25">
      <c r="A1593" s="211" t="s">
        <v>1657</v>
      </c>
      <c r="B1593" s="212">
        <v>562</v>
      </c>
      <c r="C1593" s="220">
        <v>1978</v>
      </c>
      <c r="D1593" s="216" t="s">
        <v>1</v>
      </c>
      <c r="E1593" s="216" t="s">
        <v>27</v>
      </c>
      <c r="F1593" s="217" t="s">
        <v>10</v>
      </c>
      <c r="H1593" t="str">
        <f t="shared" si="96"/>
        <v>1978</v>
      </c>
      <c r="I1593" s="36" t="s">
        <v>2490</v>
      </c>
      <c r="J1593" t="str">
        <f t="shared" si="97"/>
        <v>Masculino</v>
      </c>
      <c r="K1593" s="36" t="s">
        <v>2490</v>
      </c>
      <c r="L1593" t="str">
        <f t="shared" si="98"/>
        <v>Absoluto</v>
      </c>
      <c r="M1593" s="36" t="s">
        <v>2490</v>
      </c>
      <c r="N1593" t="str">
        <f t="shared" si="99"/>
        <v>KAMA</v>
      </c>
      <c r="R1593" t="s">
        <v>2441</v>
      </c>
      <c r="S1593" t="s">
        <v>2490</v>
      </c>
      <c r="T1593" t="s">
        <v>1</v>
      </c>
      <c r="U1593" t="s">
        <v>2490</v>
      </c>
      <c r="V1593" t="s">
        <v>27</v>
      </c>
      <c r="W1593" t="s">
        <v>2490</v>
      </c>
      <c r="X1593" t="s">
        <v>10</v>
      </c>
    </row>
    <row r="1594" spans="1:24" x14ac:dyDescent="0.25">
      <c r="A1594" s="211" t="s">
        <v>1658</v>
      </c>
      <c r="B1594" s="212">
        <v>562</v>
      </c>
      <c r="C1594" s="220">
        <v>1979</v>
      </c>
      <c r="D1594" s="216" t="s">
        <v>1</v>
      </c>
      <c r="E1594" s="216" t="s">
        <v>27</v>
      </c>
      <c r="F1594" s="217" t="s">
        <v>10</v>
      </c>
      <c r="H1594" t="str">
        <f t="shared" si="96"/>
        <v>1979</v>
      </c>
      <c r="I1594" s="36" t="s">
        <v>2490</v>
      </c>
      <c r="J1594" t="str">
        <f t="shared" si="97"/>
        <v>Masculino</v>
      </c>
      <c r="K1594" s="36" t="s">
        <v>2490</v>
      </c>
      <c r="L1594" t="str">
        <f t="shared" si="98"/>
        <v>Absoluto</v>
      </c>
      <c r="M1594" s="36" t="s">
        <v>2490</v>
      </c>
      <c r="N1594" t="str">
        <f t="shared" si="99"/>
        <v>KAMA</v>
      </c>
      <c r="R1594" t="s">
        <v>2442</v>
      </c>
      <c r="S1594" t="s">
        <v>2490</v>
      </c>
      <c r="T1594" t="s">
        <v>1</v>
      </c>
      <c r="U1594" t="s">
        <v>2490</v>
      </c>
      <c r="V1594" t="s">
        <v>27</v>
      </c>
      <c r="W1594" t="s">
        <v>2490</v>
      </c>
      <c r="X1594" t="s">
        <v>10</v>
      </c>
    </row>
    <row r="1595" spans="1:24" x14ac:dyDescent="0.25">
      <c r="A1595" s="211" t="s">
        <v>1659</v>
      </c>
      <c r="B1595" s="212">
        <v>562</v>
      </c>
      <c r="C1595" s="220">
        <v>1980</v>
      </c>
      <c r="D1595" s="216" t="s">
        <v>1</v>
      </c>
      <c r="E1595" s="216" t="s">
        <v>27</v>
      </c>
      <c r="F1595" s="217" t="s">
        <v>10</v>
      </c>
      <c r="H1595" t="str">
        <f t="shared" si="96"/>
        <v>1980</v>
      </c>
      <c r="I1595" s="36" t="s">
        <v>2490</v>
      </c>
      <c r="J1595" t="str">
        <f t="shared" si="97"/>
        <v>Masculino</v>
      </c>
      <c r="K1595" s="36" t="s">
        <v>2490</v>
      </c>
      <c r="L1595" t="str">
        <f t="shared" si="98"/>
        <v>Absoluto</v>
      </c>
      <c r="M1595" s="36" t="s">
        <v>2490</v>
      </c>
      <c r="N1595" t="str">
        <f t="shared" si="99"/>
        <v>KAMA</v>
      </c>
      <c r="R1595" t="s">
        <v>2443</v>
      </c>
      <c r="S1595" t="s">
        <v>2490</v>
      </c>
      <c r="T1595" t="s">
        <v>1</v>
      </c>
      <c r="U1595" t="s">
        <v>2490</v>
      </c>
      <c r="V1595" t="s">
        <v>27</v>
      </c>
      <c r="W1595" t="s">
        <v>2490</v>
      </c>
      <c r="X1595" t="s">
        <v>10</v>
      </c>
    </row>
    <row r="1596" spans="1:24" x14ac:dyDescent="0.25">
      <c r="A1596" s="211" t="s">
        <v>1660</v>
      </c>
      <c r="B1596" s="212">
        <v>562</v>
      </c>
      <c r="C1596" s="220">
        <v>1981</v>
      </c>
      <c r="D1596" s="216" t="s">
        <v>1</v>
      </c>
      <c r="E1596" s="216" t="s">
        <v>27</v>
      </c>
      <c r="F1596" s="217" t="s">
        <v>10</v>
      </c>
      <c r="H1596" t="str">
        <f t="shared" si="96"/>
        <v>1981</v>
      </c>
      <c r="I1596" s="36" t="s">
        <v>2490</v>
      </c>
      <c r="J1596" t="str">
        <f t="shared" si="97"/>
        <v>Masculino</v>
      </c>
      <c r="K1596" s="36" t="s">
        <v>2490</v>
      </c>
      <c r="L1596" t="str">
        <f t="shared" si="98"/>
        <v>Absoluto</v>
      </c>
      <c r="M1596" s="36" t="s">
        <v>2490</v>
      </c>
      <c r="N1596" t="str">
        <f t="shared" si="99"/>
        <v>KAMA</v>
      </c>
      <c r="R1596" t="s">
        <v>2424</v>
      </c>
      <c r="S1596" t="s">
        <v>2490</v>
      </c>
      <c r="T1596" t="s">
        <v>1</v>
      </c>
      <c r="U1596" t="s">
        <v>2490</v>
      </c>
      <c r="V1596" t="s">
        <v>27</v>
      </c>
      <c r="W1596" t="s">
        <v>2490</v>
      </c>
      <c r="X1596" t="s">
        <v>10</v>
      </c>
    </row>
    <row r="1597" spans="1:24" x14ac:dyDescent="0.25">
      <c r="A1597" s="211" t="s">
        <v>1700</v>
      </c>
      <c r="B1597" s="357">
        <v>563</v>
      </c>
      <c r="C1597" s="358">
        <v>1962</v>
      </c>
      <c r="D1597" s="359" t="s">
        <v>1</v>
      </c>
      <c r="E1597" s="359" t="s">
        <v>27</v>
      </c>
      <c r="F1597" s="360" t="s">
        <v>10</v>
      </c>
      <c r="H1597" t="str">
        <f t="shared" si="96"/>
        <v>1962</v>
      </c>
      <c r="I1597" s="36" t="s">
        <v>2490</v>
      </c>
      <c r="J1597" t="str">
        <f t="shared" si="97"/>
        <v>Masculino</v>
      </c>
      <c r="K1597" s="36" t="s">
        <v>2490</v>
      </c>
      <c r="L1597" t="str">
        <f t="shared" si="98"/>
        <v>Absoluto</v>
      </c>
      <c r="M1597" s="36" t="s">
        <v>2490</v>
      </c>
      <c r="N1597" t="str">
        <f t="shared" si="99"/>
        <v>KAMA</v>
      </c>
      <c r="R1597" t="s">
        <v>2445</v>
      </c>
      <c r="S1597" t="s">
        <v>2490</v>
      </c>
      <c r="T1597" t="s">
        <v>1</v>
      </c>
      <c r="U1597" t="s">
        <v>2490</v>
      </c>
      <c r="V1597" t="s">
        <v>27</v>
      </c>
      <c r="W1597" t="s">
        <v>2490</v>
      </c>
      <c r="X1597" t="s">
        <v>10</v>
      </c>
    </row>
    <row r="1598" spans="1:24" x14ac:dyDescent="0.25">
      <c r="A1598" s="211" t="s">
        <v>1701</v>
      </c>
      <c r="B1598" s="357">
        <v>563</v>
      </c>
      <c r="C1598" s="358">
        <v>1963</v>
      </c>
      <c r="D1598" s="359" t="s">
        <v>1</v>
      </c>
      <c r="E1598" s="359" t="s">
        <v>27</v>
      </c>
      <c r="F1598" s="360" t="s">
        <v>10</v>
      </c>
      <c r="H1598" t="str">
        <f t="shared" si="96"/>
        <v>1963</v>
      </c>
      <c r="I1598" s="36" t="s">
        <v>2490</v>
      </c>
      <c r="J1598" t="str">
        <f t="shared" si="97"/>
        <v>Masculino</v>
      </c>
      <c r="K1598" s="36" t="s">
        <v>2490</v>
      </c>
      <c r="L1598" t="str">
        <f t="shared" si="98"/>
        <v>Absoluto</v>
      </c>
      <c r="M1598" s="36" t="s">
        <v>2490</v>
      </c>
      <c r="N1598" t="str">
        <f t="shared" si="99"/>
        <v>KAMA</v>
      </c>
      <c r="R1598" t="s">
        <v>2446</v>
      </c>
      <c r="S1598" t="s">
        <v>2490</v>
      </c>
      <c r="T1598" t="s">
        <v>1</v>
      </c>
      <c r="U1598" t="s">
        <v>2490</v>
      </c>
      <c r="V1598" t="s">
        <v>27</v>
      </c>
      <c r="W1598" t="s">
        <v>2490</v>
      </c>
      <c r="X1598" t="s">
        <v>10</v>
      </c>
    </row>
    <row r="1599" spans="1:24" x14ac:dyDescent="0.25">
      <c r="A1599" s="211" t="s">
        <v>1702</v>
      </c>
      <c r="B1599" s="357">
        <v>563</v>
      </c>
      <c r="C1599" s="358">
        <v>1964</v>
      </c>
      <c r="D1599" s="359" t="s">
        <v>1</v>
      </c>
      <c r="E1599" s="359" t="s">
        <v>27</v>
      </c>
      <c r="F1599" s="360" t="s">
        <v>10</v>
      </c>
      <c r="H1599" t="str">
        <f t="shared" si="96"/>
        <v>1964</v>
      </c>
      <c r="I1599" s="36" t="s">
        <v>2490</v>
      </c>
      <c r="J1599" t="str">
        <f t="shared" si="97"/>
        <v>Masculino</v>
      </c>
      <c r="K1599" s="36" t="s">
        <v>2490</v>
      </c>
      <c r="L1599" t="str">
        <f t="shared" si="98"/>
        <v>Absoluto</v>
      </c>
      <c r="M1599" s="36" t="s">
        <v>2490</v>
      </c>
      <c r="N1599" t="str">
        <f t="shared" si="99"/>
        <v>KAMA</v>
      </c>
      <c r="R1599" t="s">
        <v>2447</v>
      </c>
      <c r="S1599" t="s">
        <v>2490</v>
      </c>
      <c r="T1599" t="s">
        <v>1</v>
      </c>
      <c r="U1599" t="s">
        <v>2490</v>
      </c>
      <c r="V1599" t="s">
        <v>27</v>
      </c>
      <c r="W1599" t="s">
        <v>2490</v>
      </c>
      <c r="X1599" t="s">
        <v>10</v>
      </c>
    </row>
    <row r="1600" spans="1:24" x14ac:dyDescent="0.25">
      <c r="A1600" s="211" t="s">
        <v>1703</v>
      </c>
      <c r="B1600" s="357">
        <v>563</v>
      </c>
      <c r="C1600" s="358">
        <v>1965</v>
      </c>
      <c r="D1600" s="359" t="s">
        <v>1</v>
      </c>
      <c r="E1600" s="359" t="s">
        <v>27</v>
      </c>
      <c r="F1600" s="360" t="s">
        <v>10</v>
      </c>
      <c r="H1600" t="str">
        <f t="shared" si="96"/>
        <v>1965</v>
      </c>
      <c r="I1600" s="36" t="s">
        <v>2490</v>
      </c>
      <c r="J1600" t="str">
        <f t="shared" si="97"/>
        <v>Masculino</v>
      </c>
      <c r="K1600" s="36" t="s">
        <v>2490</v>
      </c>
      <c r="L1600" t="str">
        <f t="shared" si="98"/>
        <v>Absoluto</v>
      </c>
      <c r="M1600" s="36" t="s">
        <v>2490</v>
      </c>
      <c r="N1600" t="str">
        <f t="shared" si="99"/>
        <v>KAMA</v>
      </c>
      <c r="R1600" t="s">
        <v>2448</v>
      </c>
      <c r="S1600" t="s">
        <v>2490</v>
      </c>
      <c r="T1600" t="s">
        <v>1</v>
      </c>
      <c r="U1600" t="s">
        <v>2490</v>
      </c>
      <c r="V1600" t="s">
        <v>27</v>
      </c>
      <c r="W1600" t="s">
        <v>2490</v>
      </c>
      <c r="X1600" t="s">
        <v>10</v>
      </c>
    </row>
    <row r="1601" spans="1:24" x14ac:dyDescent="0.25">
      <c r="A1601" s="211" t="s">
        <v>1704</v>
      </c>
      <c r="B1601" s="357">
        <v>563</v>
      </c>
      <c r="C1601" s="358">
        <v>1966</v>
      </c>
      <c r="D1601" s="359" t="s">
        <v>1</v>
      </c>
      <c r="E1601" s="359" t="s">
        <v>27</v>
      </c>
      <c r="F1601" s="360" t="s">
        <v>10</v>
      </c>
      <c r="H1601" t="str">
        <f t="shared" si="96"/>
        <v>1966</v>
      </c>
      <c r="I1601" s="36" t="s">
        <v>2490</v>
      </c>
      <c r="J1601" t="str">
        <f t="shared" si="97"/>
        <v>Masculino</v>
      </c>
      <c r="K1601" s="36" t="s">
        <v>2490</v>
      </c>
      <c r="L1601" t="str">
        <f t="shared" si="98"/>
        <v>Absoluto</v>
      </c>
      <c r="M1601" s="36" t="s">
        <v>2490</v>
      </c>
      <c r="N1601" t="str">
        <f t="shared" si="99"/>
        <v>KAMA</v>
      </c>
      <c r="R1601" t="s">
        <v>2449</v>
      </c>
      <c r="S1601" t="s">
        <v>2490</v>
      </c>
      <c r="T1601" t="s">
        <v>1</v>
      </c>
      <c r="U1601" t="s">
        <v>2490</v>
      </c>
      <c r="V1601" t="s">
        <v>27</v>
      </c>
      <c r="W1601" t="s">
        <v>2490</v>
      </c>
      <c r="X1601" t="s">
        <v>10</v>
      </c>
    </row>
    <row r="1602" spans="1:24" x14ac:dyDescent="0.25">
      <c r="A1602" s="211" t="s">
        <v>1705</v>
      </c>
      <c r="B1602" s="357">
        <v>563</v>
      </c>
      <c r="C1602" s="358">
        <v>1967</v>
      </c>
      <c r="D1602" s="359" t="s">
        <v>1</v>
      </c>
      <c r="E1602" s="359" t="s">
        <v>27</v>
      </c>
      <c r="F1602" s="360" t="s">
        <v>10</v>
      </c>
      <c r="H1602" t="str">
        <f t="shared" si="96"/>
        <v>1967</v>
      </c>
      <c r="I1602" s="36" t="s">
        <v>2490</v>
      </c>
      <c r="J1602" t="str">
        <f t="shared" si="97"/>
        <v>Masculino</v>
      </c>
      <c r="K1602" s="36" t="s">
        <v>2490</v>
      </c>
      <c r="L1602" t="str">
        <f t="shared" si="98"/>
        <v>Absoluto</v>
      </c>
      <c r="M1602" s="36" t="s">
        <v>2490</v>
      </c>
      <c r="N1602" t="str">
        <f t="shared" si="99"/>
        <v>KAMA</v>
      </c>
      <c r="R1602" t="s">
        <v>2450</v>
      </c>
      <c r="S1602" t="s">
        <v>2490</v>
      </c>
      <c r="T1602" t="s">
        <v>1</v>
      </c>
      <c r="U1602" t="s">
        <v>2490</v>
      </c>
      <c r="V1602" t="s">
        <v>27</v>
      </c>
      <c r="W1602" t="s">
        <v>2490</v>
      </c>
      <c r="X1602" t="s">
        <v>10</v>
      </c>
    </row>
    <row r="1603" spans="1:24" x14ac:dyDescent="0.25">
      <c r="A1603" s="211" t="s">
        <v>1706</v>
      </c>
      <c r="B1603" s="357">
        <v>563</v>
      </c>
      <c r="C1603" s="358">
        <v>1968</v>
      </c>
      <c r="D1603" s="359" t="s">
        <v>1</v>
      </c>
      <c r="E1603" s="359" t="s">
        <v>27</v>
      </c>
      <c r="F1603" s="360" t="s">
        <v>10</v>
      </c>
      <c r="H1603" t="str">
        <f t="shared" si="96"/>
        <v>1968</v>
      </c>
      <c r="I1603" s="36" t="s">
        <v>2490</v>
      </c>
      <c r="J1603" t="str">
        <f t="shared" si="97"/>
        <v>Masculino</v>
      </c>
      <c r="K1603" s="36" t="s">
        <v>2490</v>
      </c>
      <c r="L1603" t="str">
        <f t="shared" si="98"/>
        <v>Absoluto</v>
      </c>
      <c r="M1603" s="36" t="s">
        <v>2490</v>
      </c>
      <c r="N1603" t="str">
        <f t="shared" si="99"/>
        <v>KAMA</v>
      </c>
      <c r="R1603" t="s">
        <v>2451</v>
      </c>
      <c r="S1603" t="s">
        <v>2490</v>
      </c>
      <c r="T1603" t="s">
        <v>1</v>
      </c>
      <c r="U1603" t="s">
        <v>2490</v>
      </c>
      <c r="V1603" t="s">
        <v>27</v>
      </c>
      <c r="W1603" t="s">
        <v>2490</v>
      </c>
      <c r="X1603" t="s">
        <v>10</v>
      </c>
    </row>
    <row r="1604" spans="1:24" x14ac:dyDescent="0.25">
      <c r="A1604" s="211" t="s">
        <v>1707</v>
      </c>
      <c r="B1604" s="357">
        <v>563</v>
      </c>
      <c r="C1604" s="358">
        <v>1969</v>
      </c>
      <c r="D1604" s="359" t="s">
        <v>1</v>
      </c>
      <c r="E1604" s="359" t="s">
        <v>27</v>
      </c>
      <c r="F1604" s="360" t="s">
        <v>10</v>
      </c>
      <c r="H1604" t="str">
        <f t="shared" ref="H1604:H1667" si="100">_xlfn.CONCAT(C1604)</f>
        <v>1969</v>
      </c>
      <c r="I1604" s="36" t="s">
        <v>2490</v>
      </c>
      <c r="J1604" t="str">
        <f t="shared" ref="J1604:J1667" si="101">_xlfn.CONCAT(D1604)</f>
        <v>Masculino</v>
      </c>
      <c r="K1604" s="36" t="s">
        <v>2490</v>
      </c>
      <c r="L1604" t="str">
        <f t="shared" ref="L1604:L1667" si="102">_xlfn.CONCAT(E1604)</f>
        <v>Absoluto</v>
      </c>
      <c r="M1604" s="36" t="s">
        <v>2490</v>
      </c>
      <c r="N1604" t="str">
        <f t="shared" ref="N1604:N1667" si="103">_xlfn.CONCAT(F1604)</f>
        <v>KAMA</v>
      </c>
      <c r="R1604" t="s">
        <v>2452</v>
      </c>
      <c r="S1604" t="s">
        <v>2490</v>
      </c>
      <c r="T1604" t="s">
        <v>1</v>
      </c>
      <c r="U1604" t="s">
        <v>2490</v>
      </c>
      <c r="V1604" t="s">
        <v>27</v>
      </c>
      <c r="W1604" t="s">
        <v>2490</v>
      </c>
      <c r="X1604" t="s">
        <v>10</v>
      </c>
    </row>
    <row r="1605" spans="1:24" x14ac:dyDescent="0.25">
      <c r="A1605" s="211" t="s">
        <v>1649</v>
      </c>
      <c r="B1605" s="357">
        <v>563</v>
      </c>
      <c r="C1605" s="358">
        <v>1970</v>
      </c>
      <c r="D1605" s="359" t="s">
        <v>1</v>
      </c>
      <c r="E1605" s="359" t="s">
        <v>27</v>
      </c>
      <c r="F1605" s="360" t="s">
        <v>10</v>
      </c>
      <c r="H1605" t="str">
        <f t="shared" si="100"/>
        <v>1970</v>
      </c>
      <c r="I1605" s="36" t="s">
        <v>2490</v>
      </c>
      <c r="J1605" t="str">
        <f t="shared" si="101"/>
        <v>Masculino</v>
      </c>
      <c r="K1605" s="36" t="s">
        <v>2490</v>
      </c>
      <c r="L1605" t="str">
        <f t="shared" si="102"/>
        <v>Absoluto</v>
      </c>
      <c r="M1605" s="36" t="s">
        <v>2490</v>
      </c>
      <c r="N1605" t="str">
        <f t="shared" si="103"/>
        <v>KAMA</v>
      </c>
      <c r="R1605" t="s">
        <v>2453</v>
      </c>
      <c r="S1605" t="s">
        <v>2490</v>
      </c>
      <c r="T1605" t="s">
        <v>1</v>
      </c>
      <c r="U1605" t="s">
        <v>2490</v>
      </c>
      <c r="V1605" t="s">
        <v>27</v>
      </c>
      <c r="W1605" t="s">
        <v>2490</v>
      </c>
      <c r="X1605" t="s">
        <v>10</v>
      </c>
    </row>
    <row r="1606" spans="1:24" x14ac:dyDescent="0.25">
      <c r="A1606" s="211" t="s">
        <v>1650</v>
      </c>
      <c r="B1606" s="357">
        <v>563</v>
      </c>
      <c r="C1606" s="358">
        <v>1971</v>
      </c>
      <c r="D1606" s="359" t="s">
        <v>1</v>
      </c>
      <c r="E1606" s="359" t="s">
        <v>27</v>
      </c>
      <c r="F1606" s="360" t="s">
        <v>10</v>
      </c>
      <c r="H1606" t="str">
        <f t="shared" si="100"/>
        <v>1971</v>
      </c>
      <c r="I1606" s="36" t="s">
        <v>2490</v>
      </c>
      <c r="J1606" t="str">
        <f t="shared" si="101"/>
        <v>Masculino</v>
      </c>
      <c r="K1606" s="36" t="s">
        <v>2490</v>
      </c>
      <c r="L1606" t="str">
        <f t="shared" si="102"/>
        <v>Absoluto</v>
      </c>
      <c r="M1606" s="36" t="s">
        <v>2490</v>
      </c>
      <c r="N1606" t="str">
        <f t="shared" si="103"/>
        <v>KAMA</v>
      </c>
      <c r="R1606" t="s">
        <v>2434</v>
      </c>
      <c r="S1606" t="s">
        <v>2490</v>
      </c>
      <c r="T1606" t="s">
        <v>1</v>
      </c>
      <c r="U1606" t="s">
        <v>2490</v>
      </c>
      <c r="V1606" t="s">
        <v>27</v>
      </c>
      <c r="W1606" t="s">
        <v>2490</v>
      </c>
      <c r="X1606" t="s">
        <v>10</v>
      </c>
    </row>
    <row r="1607" spans="1:24" x14ac:dyDescent="0.25">
      <c r="A1607" s="211" t="s">
        <v>1664</v>
      </c>
      <c r="B1607" s="212">
        <v>564</v>
      </c>
      <c r="C1607" s="220">
        <v>1926</v>
      </c>
      <c r="D1607" s="216" t="s">
        <v>1</v>
      </c>
      <c r="E1607" s="216" t="s">
        <v>27</v>
      </c>
      <c r="F1607" s="217" t="s">
        <v>10</v>
      </c>
      <c r="H1607" t="str">
        <f t="shared" si="100"/>
        <v>1926</v>
      </c>
      <c r="I1607" s="36" t="s">
        <v>2490</v>
      </c>
      <c r="J1607" t="str">
        <f t="shared" si="101"/>
        <v>Masculino</v>
      </c>
      <c r="K1607" s="36" t="s">
        <v>2490</v>
      </c>
      <c r="L1607" t="str">
        <f t="shared" si="102"/>
        <v>Absoluto</v>
      </c>
      <c r="M1607" s="36" t="s">
        <v>2490</v>
      </c>
      <c r="N1607" t="str">
        <f t="shared" si="103"/>
        <v>KAMA</v>
      </c>
      <c r="R1607" t="s">
        <v>2455</v>
      </c>
      <c r="S1607" t="s">
        <v>2490</v>
      </c>
      <c r="T1607" t="s">
        <v>1</v>
      </c>
      <c r="U1607" t="s">
        <v>2490</v>
      </c>
      <c r="V1607" t="s">
        <v>27</v>
      </c>
      <c r="W1607" t="s">
        <v>2490</v>
      </c>
      <c r="X1607" t="s">
        <v>10</v>
      </c>
    </row>
    <row r="1608" spans="1:24" x14ac:dyDescent="0.25">
      <c r="A1608" s="211" t="s">
        <v>1665</v>
      </c>
      <c r="B1608" s="212">
        <v>564</v>
      </c>
      <c r="C1608" s="220">
        <v>1927</v>
      </c>
      <c r="D1608" s="216" t="s">
        <v>1</v>
      </c>
      <c r="E1608" s="216" t="s">
        <v>27</v>
      </c>
      <c r="F1608" s="217" t="s">
        <v>10</v>
      </c>
      <c r="H1608" t="str">
        <f t="shared" si="100"/>
        <v>1927</v>
      </c>
      <c r="I1608" s="36" t="s">
        <v>2490</v>
      </c>
      <c r="J1608" t="str">
        <f t="shared" si="101"/>
        <v>Masculino</v>
      </c>
      <c r="K1608" s="36" t="s">
        <v>2490</v>
      </c>
      <c r="L1608" t="str">
        <f t="shared" si="102"/>
        <v>Absoluto</v>
      </c>
      <c r="M1608" s="36" t="s">
        <v>2490</v>
      </c>
      <c r="N1608" t="str">
        <f t="shared" si="103"/>
        <v>KAMA</v>
      </c>
      <c r="R1608" t="s">
        <v>2456</v>
      </c>
      <c r="S1608" t="s">
        <v>2490</v>
      </c>
      <c r="T1608" t="s">
        <v>1</v>
      </c>
      <c r="U1608" t="s">
        <v>2490</v>
      </c>
      <c r="V1608" t="s">
        <v>27</v>
      </c>
      <c r="W1608" t="s">
        <v>2490</v>
      </c>
      <c r="X1608" t="s">
        <v>10</v>
      </c>
    </row>
    <row r="1609" spans="1:24" x14ac:dyDescent="0.25">
      <c r="A1609" s="211" t="s">
        <v>1666</v>
      </c>
      <c r="B1609" s="212">
        <v>564</v>
      </c>
      <c r="C1609" s="220">
        <v>1928</v>
      </c>
      <c r="D1609" s="216" t="s">
        <v>1</v>
      </c>
      <c r="E1609" s="216" t="s">
        <v>27</v>
      </c>
      <c r="F1609" s="217" t="s">
        <v>10</v>
      </c>
      <c r="H1609" t="str">
        <f t="shared" si="100"/>
        <v>1928</v>
      </c>
      <c r="I1609" s="36" t="s">
        <v>2490</v>
      </c>
      <c r="J1609" t="str">
        <f t="shared" si="101"/>
        <v>Masculino</v>
      </c>
      <c r="K1609" s="36" t="s">
        <v>2490</v>
      </c>
      <c r="L1609" t="str">
        <f t="shared" si="102"/>
        <v>Absoluto</v>
      </c>
      <c r="M1609" s="36" t="s">
        <v>2490</v>
      </c>
      <c r="N1609" t="str">
        <f t="shared" si="103"/>
        <v>KAMA</v>
      </c>
      <c r="R1609" t="s">
        <v>2457</v>
      </c>
      <c r="S1609" t="s">
        <v>2490</v>
      </c>
      <c r="T1609" t="s">
        <v>1</v>
      </c>
      <c r="U1609" t="s">
        <v>2490</v>
      </c>
      <c r="V1609" t="s">
        <v>27</v>
      </c>
      <c r="W1609" t="s">
        <v>2490</v>
      </c>
      <c r="X1609" t="s">
        <v>10</v>
      </c>
    </row>
    <row r="1610" spans="1:24" x14ac:dyDescent="0.25">
      <c r="A1610" s="211" t="s">
        <v>1667</v>
      </c>
      <c r="B1610" s="212">
        <v>564</v>
      </c>
      <c r="C1610" s="220">
        <v>1929</v>
      </c>
      <c r="D1610" s="216" t="s">
        <v>1</v>
      </c>
      <c r="E1610" s="216" t="s">
        <v>27</v>
      </c>
      <c r="F1610" s="217" t="s">
        <v>10</v>
      </c>
      <c r="H1610" t="str">
        <f t="shared" si="100"/>
        <v>1929</v>
      </c>
      <c r="I1610" s="36" t="s">
        <v>2490</v>
      </c>
      <c r="J1610" t="str">
        <f t="shared" si="101"/>
        <v>Masculino</v>
      </c>
      <c r="K1610" s="36" t="s">
        <v>2490</v>
      </c>
      <c r="L1610" t="str">
        <f t="shared" si="102"/>
        <v>Absoluto</v>
      </c>
      <c r="M1610" s="36" t="s">
        <v>2490</v>
      </c>
      <c r="N1610" t="str">
        <f t="shared" si="103"/>
        <v>KAMA</v>
      </c>
      <c r="R1610" t="s">
        <v>2458</v>
      </c>
      <c r="S1610" t="s">
        <v>2490</v>
      </c>
      <c r="T1610" t="s">
        <v>1</v>
      </c>
      <c r="U1610" t="s">
        <v>2490</v>
      </c>
      <c r="V1610" t="s">
        <v>27</v>
      </c>
      <c r="W1610" t="s">
        <v>2490</v>
      </c>
      <c r="X1610" t="s">
        <v>10</v>
      </c>
    </row>
    <row r="1611" spans="1:24" x14ac:dyDescent="0.25">
      <c r="A1611" s="211" t="s">
        <v>1668</v>
      </c>
      <c r="B1611" s="212">
        <v>564</v>
      </c>
      <c r="C1611" s="220">
        <v>1930</v>
      </c>
      <c r="D1611" s="216" t="s">
        <v>1</v>
      </c>
      <c r="E1611" s="216" t="s">
        <v>27</v>
      </c>
      <c r="F1611" s="217" t="s">
        <v>10</v>
      </c>
      <c r="H1611" t="str">
        <f t="shared" si="100"/>
        <v>1930</v>
      </c>
      <c r="I1611" s="36" t="s">
        <v>2490</v>
      </c>
      <c r="J1611" t="str">
        <f t="shared" si="101"/>
        <v>Masculino</v>
      </c>
      <c r="K1611" s="36" t="s">
        <v>2490</v>
      </c>
      <c r="L1611" t="str">
        <f t="shared" si="102"/>
        <v>Absoluto</v>
      </c>
      <c r="M1611" s="36" t="s">
        <v>2490</v>
      </c>
      <c r="N1611" t="str">
        <f t="shared" si="103"/>
        <v>KAMA</v>
      </c>
      <c r="R1611" t="s">
        <v>2459</v>
      </c>
      <c r="S1611" t="s">
        <v>2490</v>
      </c>
      <c r="T1611" t="s">
        <v>1</v>
      </c>
      <c r="U1611" t="s">
        <v>2490</v>
      </c>
      <c r="V1611" t="s">
        <v>27</v>
      </c>
      <c r="W1611" t="s">
        <v>2490</v>
      </c>
      <c r="X1611" t="s">
        <v>10</v>
      </c>
    </row>
    <row r="1612" spans="1:24" x14ac:dyDescent="0.25">
      <c r="A1612" s="211" t="s">
        <v>1669</v>
      </c>
      <c r="B1612" s="212">
        <v>564</v>
      </c>
      <c r="C1612" s="220">
        <v>1931</v>
      </c>
      <c r="D1612" s="216" t="s">
        <v>1</v>
      </c>
      <c r="E1612" s="216" t="s">
        <v>27</v>
      </c>
      <c r="F1612" s="217" t="s">
        <v>10</v>
      </c>
      <c r="H1612" t="str">
        <f t="shared" si="100"/>
        <v>1931</v>
      </c>
      <c r="I1612" s="36" t="s">
        <v>2490</v>
      </c>
      <c r="J1612" t="str">
        <f t="shared" si="101"/>
        <v>Masculino</v>
      </c>
      <c r="K1612" s="36" t="s">
        <v>2490</v>
      </c>
      <c r="L1612" t="str">
        <f t="shared" si="102"/>
        <v>Absoluto</v>
      </c>
      <c r="M1612" s="36" t="s">
        <v>2490</v>
      </c>
      <c r="N1612" t="str">
        <f t="shared" si="103"/>
        <v>KAMA</v>
      </c>
      <c r="R1612" t="s">
        <v>2460</v>
      </c>
      <c r="S1612" t="s">
        <v>2490</v>
      </c>
      <c r="T1612" t="s">
        <v>1</v>
      </c>
      <c r="U1612" t="s">
        <v>2490</v>
      </c>
      <c r="V1612" t="s">
        <v>27</v>
      </c>
      <c r="W1612" t="s">
        <v>2490</v>
      </c>
      <c r="X1612" t="s">
        <v>10</v>
      </c>
    </row>
    <row r="1613" spans="1:24" x14ac:dyDescent="0.25">
      <c r="A1613" s="211" t="s">
        <v>1670</v>
      </c>
      <c r="B1613" s="212">
        <v>564</v>
      </c>
      <c r="C1613" s="220">
        <v>1932</v>
      </c>
      <c r="D1613" s="216" t="s">
        <v>1</v>
      </c>
      <c r="E1613" s="216" t="s">
        <v>27</v>
      </c>
      <c r="F1613" s="217" t="s">
        <v>10</v>
      </c>
      <c r="H1613" t="str">
        <f t="shared" si="100"/>
        <v>1932</v>
      </c>
      <c r="I1613" s="36" t="s">
        <v>2490</v>
      </c>
      <c r="J1613" t="str">
        <f t="shared" si="101"/>
        <v>Masculino</v>
      </c>
      <c r="K1613" s="36" t="s">
        <v>2490</v>
      </c>
      <c r="L1613" t="str">
        <f t="shared" si="102"/>
        <v>Absoluto</v>
      </c>
      <c r="M1613" s="36" t="s">
        <v>2490</v>
      </c>
      <c r="N1613" t="str">
        <f t="shared" si="103"/>
        <v>KAMA</v>
      </c>
      <c r="R1613" t="s">
        <v>2461</v>
      </c>
      <c r="S1613" t="s">
        <v>2490</v>
      </c>
      <c r="T1613" t="s">
        <v>1</v>
      </c>
      <c r="U1613" t="s">
        <v>2490</v>
      </c>
      <c r="V1613" t="s">
        <v>27</v>
      </c>
      <c r="W1613" t="s">
        <v>2490</v>
      </c>
      <c r="X1613" t="s">
        <v>10</v>
      </c>
    </row>
    <row r="1614" spans="1:24" x14ac:dyDescent="0.25">
      <c r="A1614" s="211" t="s">
        <v>1671</v>
      </c>
      <c r="B1614" s="212">
        <v>564</v>
      </c>
      <c r="C1614" s="220">
        <v>1933</v>
      </c>
      <c r="D1614" s="216" t="s">
        <v>1</v>
      </c>
      <c r="E1614" s="216" t="s">
        <v>27</v>
      </c>
      <c r="F1614" s="217" t="s">
        <v>10</v>
      </c>
      <c r="H1614" t="str">
        <f t="shared" si="100"/>
        <v>1933</v>
      </c>
      <c r="I1614" s="36" t="s">
        <v>2490</v>
      </c>
      <c r="J1614" t="str">
        <f t="shared" si="101"/>
        <v>Masculino</v>
      </c>
      <c r="K1614" s="36" t="s">
        <v>2490</v>
      </c>
      <c r="L1614" t="str">
        <f t="shared" si="102"/>
        <v>Absoluto</v>
      </c>
      <c r="M1614" s="36" t="s">
        <v>2490</v>
      </c>
      <c r="N1614" t="str">
        <f t="shared" si="103"/>
        <v>KAMA</v>
      </c>
      <c r="R1614" t="s">
        <v>2462</v>
      </c>
      <c r="S1614" t="s">
        <v>2490</v>
      </c>
      <c r="T1614" t="s">
        <v>1</v>
      </c>
      <c r="U1614" t="s">
        <v>2490</v>
      </c>
      <c r="V1614" t="s">
        <v>27</v>
      </c>
      <c r="W1614" t="s">
        <v>2490</v>
      </c>
      <c r="X1614" t="s">
        <v>10</v>
      </c>
    </row>
    <row r="1615" spans="1:24" x14ac:dyDescent="0.25">
      <c r="A1615" s="211" t="s">
        <v>1672</v>
      </c>
      <c r="B1615" s="212">
        <v>564</v>
      </c>
      <c r="C1615" s="220">
        <v>1934</v>
      </c>
      <c r="D1615" s="216" t="s">
        <v>1</v>
      </c>
      <c r="E1615" s="216" t="s">
        <v>27</v>
      </c>
      <c r="F1615" s="217" t="s">
        <v>10</v>
      </c>
      <c r="H1615" t="str">
        <f t="shared" si="100"/>
        <v>1934</v>
      </c>
      <c r="I1615" s="36" t="s">
        <v>2490</v>
      </c>
      <c r="J1615" t="str">
        <f t="shared" si="101"/>
        <v>Masculino</v>
      </c>
      <c r="K1615" s="36" t="s">
        <v>2490</v>
      </c>
      <c r="L1615" t="str">
        <f t="shared" si="102"/>
        <v>Absoluto</v>
      </c>
      <c r="M1615" s="36" t="s">
        <v>2490</v>
      </c>
      <c r="N1615" t="str">
        <f t="shared" si="103"/>
        <v>KAMA</v>
      </c>
      <c r="R1615" t="s">
        <v>2463</v>
      </c>
      <c r="S1615" t="s">
        <v>2490</v>
      </c>
      <c r="T1615" t="s">
        <v>1</v>
      </c>
      <c r="U1615" t="s">
        <v>2490</v>
      </c>
      <c r="V1615" t="s">
        <v>27</v>
      </c>
      <c r="W1615" t="s">
        <v>2490</v>
      </c>
      <c r="X1615" t="s">
        <v>10</v>
      </c>
    </row>
    <row r="1616" spans="1:24" x14ac:dyDescent="0.25">
      <c r="A1616" s="211" t="s">
        <v>1673</v>
      </c>
      <c r="B1616" s="212">
        <v>564</v>
      </c>
      <c r="C1616" s="220">
        <v>1935</v>
      </c>
      <c r="D1616" s="216" t="s">
        <v>1</v>
      </c>
      <c r="E1616" s="216" t="s">
        <v>27</v>
      </c>
      <c r="F1616" s="217" t="s">
        <v>10</v>
      </c>
      <c r="H1616" t="str">
        <f t="shared" si="100"/>
        <v>1935</v>
      </c>
      <c r="I1616" s="36" t="s">
        <v>2490</v>
      </c>
      <c r="J1616" t="str">
        <f t="shared" si="101"/>
        <v>Masculino</v>
      </c>
      <c r="K1616" s="36" t="s">
        <v>2490</v>
      </c>
      <c r="L1616" t="str">
        <f t="shared" si="102"/>
        <v>Absoluto</v>
      </c>
      <c r="M1616" s="36" t="s">
        <v>2490</v>
      </c>
      <c r="N1616" t="str">
        <f t="shared" si="103"/>
        <v>KAMA</v>
      </c>
      <c r="R1616" t="s">
        <v>2464</v>
      </c>
      <c r="S1616" t="s">
        <v>2490</v>
      </c>
      <c r="T1616" t="s">
        <v>1</v>
      </c>
      <c r="U1616" t="s">
        <v>2490</v>
      </c>
      <c r="V1616" t="s">
        <v>27</v>
      </c>
      <c r="W1616" t="s">
        <v>2490</v>
      </c>
      <c r="X1616" t="s">
        <v>10</v>
      </c>
    </row>
    <row r="1617" spans="1:24" x14ac:dyDescent="0.25">
      <c r="A1617" s="211" t="s">
        <v>1674</v>
      </c>
      <c r="B1617" s="212">
        <v>564</v>
      </c>
      <c r="C1617" s="220">
        <v>1936</v>
      </c>
      <c r="D1617" s="216" t="s">
        <v>1</v>
      </c>
      <c r="E1617" s="216" t="s">
        <v>27</v>
      </c>
      <c r="F1617" s="217" t="s">
        <v>10</v>
      </c>
      <c r="H1617" t="str">
        <f t="shared" si="100"/>
        <v>1936</v>
      </c>
      <c r="I1617" s="36" t="s">
        <v>2490</v>
      </c>
      <c r="J1617" t="str">
        <f t="shared" si="101"/>
        <v>Masculino</v>
      </c>
      <c r="K1617" s="36" t="s">
        <v>2490</v>
      </c>
      <c r="L1617" t="str">
        <f t="shared" si="102"/>
        <v>Absoluto</v>
      </c>
      <c r="M1617" s="36" t="s">
        <v>2490</v>
      </c>
      <c r="N1617" t="str">
        <f t="shared" si="103"/>
        <v>KAMA</v>
      </c>
      <c r="R1617" t="s">
        <v>2465</v>
      </c>
      <c r="S1617" t="s">
        <v>2490</v>
      </c>
      <c r="T1617" t="s">
        <v>1</v>
      </c>
      <c r="U1617" t="s">
        <v>2490</v>
      </c>
      <c r="V1617" t="s">
        <v>27</v>
      </c>
      <c r="W1617" t="s">
        <v>2490</v>
      </c>
      <c r="X1617" t="s">
        <v>10</v>
      </c>
    </row>
    <row r="1618" spans="1:24" x14ac:dyDescent="0.25">
      <c r="A1618" s="211" t="s">
        <v>1675</v>
      </c>
      <c r="B1618" s="212">
        <v>564</v>
      </c>
      <c r="C1618" s="220">
        <v>1937</v>
      </c>
      <c r="D1618" s="216" t="s">
        <v>1</v>
      </c>
      <c r="E1618" s="216" t="s">
        <v>27</v>
      </c>
      <c r="F1618" s="217" t="s">
        <v>10</v>
      </c>
      <c r="H1618" t="str">
        <f t="shared" si="100"/>
        <v>1937</v>
      </c>
      <c r="I1618" s="36" t="s">
        <v>2490</v>
      </c>
      <c r="J1618" t="str">
        <f t="shared" si="101"/>
        <v>Masculino</v>
      </c>
      <c r="K1618" s="36" t="s">
        <v>2490</v>
      </c>
      <c r="L1618" t="str">
        <f t="shared" si="102"/>
        <v>Absoluto</v>
      </c>
      <c r="M1618" s="36" t="s">
        <v>2490</v>
      </c>
      <c r="N1618" t="str">
        <f t="shared" si="103"/>
        <v>KAMA</v>
      </c>
      <c r="R1618" t="s">
        <v>2466</v>
      </c>
      <c r="S1618" t="s">
        <v>2490</v>
      </c>
      <c r="T1618" t="s">
        <v>1</v>
      </c>
      <c r="U1618" t="s">
        <v>2490</v>
      </c>
      <c r="V1618" t="s">
        <v>27</v>
      </c>
      <c r="W1618" t="s">
        <v>2490</v>
      </c>
      <c r="X1618" t="s">
        <v>10</v>
      </c>
    </row>
    <row r="1619" spans="1:24" x14ac:dyDescent="0.25">
      <c r="A1619" s="211" t="s">
        <v>1676</v>
      </c>
      <c r="B1619" s="212">
        <v>564</v>
      </c>
      <c r="C1619" s="220">
        <v>1938</v>
      </c>
      <c r="D1619" s="216" t="s">
        <v>1</v>
      </c>
      <c r="E1619" s="216" t="s">
        <v>27</v>
      </c>
      <c r="F1619" s="217" t="s">
        <v>10</v>
      </c>
      <c r="H1619" t="str">
        <f t="shared" si="100"/>
        <v>1938</v>
      </c>
      <c r="I1619" s="36" t="s">
        <v>2490</v>
      </c>
      <c r="J1619" t="str">
        <f t="shared" si="101"/>
        <v>Masculino</v>
      </c>
      <c r="K1619" s="36" t="s">
        <v>2490</v>
      </c>
      <c r="L1619" t="str">
        <f t="shared" si="102"/>
        <v>Absoluto</v>
      </c>
      <c r="M1619" s="36" t="s">
        <v>2490</v>
      </c>
      <c r="N1619" t="str">
        <f t="shared" si="103"/>
        <v>KAMA</v>
      </c>
      <c r="R1619" t="s">
        <v>2467</v>
      </c>
      <c r="S1619" t="s">
        <v>2490</v>
      </c>
      <c r="T1619" t="s">
        <v>1</v>
      </c>
      <c r="U1619" t="s">
        <v>2490</v>
      </c>
      <c r="V1619" t="s">
        <v>27</v>
      </c>
      <c r="W1619" t="s">
        <v>2490</v>
      </c>
      <c r="X1619" t="s">
        <v>10</v>
      </c>
    </row>
    <row r="1620" spans="1:24" x14ac:dyDescent="0.25">
      <c r="A1620" s="211" t="s">
        <v>1677</v>
      </c>
      <c r="B1620" s="212">
        <v>564</v>
      </c>
      <c r="C1620" s="220">
        <v>1939</v>
      </c>
      <c r="D1620" s="216" t="s">
        <v>1</v>
      </c>
      <c r="E1620" s="216" t="s">
        <v>27</v>
      </c>
      <c r="F1620" s="217" t="s">
        <v>10</v>
      </c>
      <c r="H1620" t="str">
        <f t="shared" si="100"/>
        <v>1939</v>
      </c>
      <c r="I1620" s="36" t="s">
        <v>2490</v>
      </c>
      <c r="J1620" t="str">
        <f t="shared" si="101"/>
        <v>Masculino</v>
      </c>
      <c r="K1620" s="36" t="s">
        <v>2490</v>
      </c>
      <c r="L1620" t="str">
        <f t="shared" si="102"/>
        <v>Absoluto</v>
      </c>
      <c r="M1620" s="36" t="s">
        <v>2490</v>
      </c>
      <c r="N1620" t="str">
        <f t="shared" si="103"/>
        <v>KAMA</v>
      </c>
      <c r="R1620" t="s">
        <v>2468</v>
      </c>
      <c r="S1620" t="s">
        <v>2490</v>
      </c>
      <c r="T1620" t="s">
        <v>1</v>
      </c>
      <c r="U1620" t="s">
        <v>2490</v>
      </c>
      <c r="V1620" t="s">
        <v>27</v>
      </c>
      <c r="W1620" t="s">
        <v>2490</v>
      </c>
      <c r="X1620" t="s">
        <v>10</v>
      </c>
    </row>
    <row r="1621" spans="1:24" x14ac:dyDescent="0.25">
      <c r="A1621" s="211" t="s">
        <v>1678</v>
      </c>
      <c r="B1621" s="212">
        <v>564</v>
      </c>
      <c r="C1621" s="220">
        <v>1940</v>
      </c>
      <c r="D1621" s="216" t="s">
        <v>1</v>
      </c>
      <c r="E1621" s="216" t="s">
        <v>27</v>
      </c>
      <c r="F1621" s="217" t="s">
        <v>10</v>
      </c>
      <c r="H1621" t="str">
        <f t="shared" si="100"/>
        <v>1940</v>
      </c>
      <c r="I1621" s="36" t="s">
        <v>2490</v>
      </c>
      <c r="J1621" t="str">
        <f t="shared" si="101"/>
        <v>Masculino</v>
      </c>
      <c r="K1621" s="36" t="s">
        <v>2490</v>
      </c>
      <c r="L1621" t="str">
        <f t="shared" si="102"/>
        <v>Absoluto</v>
      </c>
      <c r="M1621" s="36" t="s">
        <v>2490</v>
      </c>
      <c r="N1621" t="str">
        <f t="shared" si="103"/>
        <v>KAMA</v>
      </c>
      <c r="R1621" t="s">
        <v>2469</v>
      </c>
      <c r="S1621" t="s">
        <v>2490</v>
      </c>
      <c r="T1621" t="s">
        <v>1</v>
      </c>
      <c r="U1621" t="s">
        <v>2490</v>
      </c>
      <c r="V1621" t="s">
        <v>27</v>
      </c>
      <c r="W1621" t="s">
        <v>2490</v>
      </c>
      <c r="X1621" t="s">
        <v>10</v>
      </c>
    </row>
    <row r="1622" spans="1:24" x14ac:dyDescent="0.25">
      <c r="A1622" s="211" t="s">
        <v>1679</v>
      </c>
      <c r="B1622" s="212">
        <v>564</v>
      </c>
      <c r="C1622" s="220">
        <v>1941</v>
      </c>
      <c r="D1622" s="216" t="s">
        <v>1</v>
      </c>
      <c r="E1622" s="216" t="s">
        <v>27</v>
      </c>
      <c r="F1622" s="217" t="s">
        <v>10</v>
      </c>
      <c r="H1622" t="str">
        <f t="shared" si="100"/>
        <v>1941</v>
      </c>
      <c r="I1622" s="36" t="s">
        <v>2490</v>
      </c>
      <c r="J1622" t="str">
        <f t="shared" si="101"/>
        <v>Masculino</v>
      </c>
      <c r="K1622" s="36" t="s">
        <v>2490</v>
      </c>
      <c r="L1622" t="str">
        <f t="shared" si="102"/>
        <v>Absoluto</v>
      </c>
      <c r="M1622" s="36" t="s">
        <v>2490</v>
      </c>
      <c r="N1622" t="str">
        <f t="shared" si="103"/>
        <v>KAMA</v>
      </c>
      <c r="R1622" t="s">
        <v>2470</v>
      </c>
      <c r="S1622" t="s">
        <v>2490</v>
      </c>
      <c r="T1622" t="s">
        <v>1</v>
      </c>
      <c r="U1622" t="s">
        <v>2490</v>
      </c>
      <c r="V1622" t="s">
        <v>27</v>
      </c>
      <c r="W1622" t="s">
        <v>2490</v>
      </c>
      <c r="X1622" t="s">
        <v>10</v>
      </c>
    </row>
    <row r="1623" spans="1:24" x14ac:dyDescent="0.25">
      <c r="A1623" s="211" t="s">
        <v>1680</v>
      </c>
      <c r="B1623" s="212">
        <v>564</v>
      </c>
      <c r="C1623" s="220">
        <v>1942</v>
      </c>
      <c r="D1623" s="216" t="s">
        <v>1</v>
      </c>
      <c r="E1623" s="216" t="s">
        <v>27</v>
      </c>
      <c r="F1623" s="217" t="s">
        <v>10</v>
      </c>
      <c r="H1623" t="str">
        <f t="shared" si="100"/>
        <v>1942</v>
      </c>
      <c r="I1623" s="36" t="s">
        <v>2490</v>
      </c>
      <c r="J1623" t="str">
        <f t="shared" si="101"/>
        <v>Masculino</v>
      </c>
      <c r="K1623" s="36" t="s">
        <v>2490</v>
      </c>
      <c r="L1623" t="str">
        <f t="shared" si="102"/>
        <v>Absoluto</v>
      </c>
      <c r="M1623" s="36" t="s">
        <v>2490</v>
      </c>
      <c r="N1623" t="str">
        <f t="shared" si="103"/>
        <v>KAMA</v>
      </c>
      <c r="R1623" t="s">
        <v>2471</v>
      </c>
      <c r="S1623" t="s">
        <v>2490</v>
      </c>
      <c r="T1623" t="s">
        <v>1</v>
      </c>
      <c r="U1623" t="s">
        <v>2490</v>
      </c>
      <c r="V1623" t="s">
        <v>27</v>
      </c>
      <c r="W1623" t="s">
        <v>2490</v>
      </c>
      <c r="X1623" t="s">
        <v>10</v>
      </c>
    </row>
    <row r="1624" spans="1:24" x14ac:dyDescent="0.25">
      <c r="A1624" s="211" t="s">
        <v>1681</v>
      </c>
      <c r="B1624" s="212">
        <v>564</v>
      </c>
      <c r="C1624" s="220">
        <v>1943</v>
      </c>
      <c r="D1624" s="216" t="s">
        <v>1</v>
      </c>
      <c r="E1624" s="216" t="s">
        <v>27</v>
      </c>
      <c r="F1624" s="217" t="s">
        <v>10</v>
      </c>
      <c r="H1624" t="str">
        <f t="shared" si="100"/>
        <v>1943</v>
      </c>
      <c r="I1624" s="36" t="s">
        <v>2490</v>
      </c>
      <c r="J1624" t="str">
        <f t="shared" si="101"/>
        <v>Masculino</v>
      </c>
      <c r="K1624" s="36" t="s">
        <v>2490</v>
      </c>
      <c r="L1624" t="str">
        <f t="shared" si="102"/>
        <v>Absoluto</v>
      </c>
      <c r="M1624" s="36" t="s">
        <v>2490</v>
      </c>
      <c r="N1624" t="str">
        <f t="shared" si="103"/>
        <v>KAMA</v>
      </c>
      <c r="R1624" t="s">
        <v>2472</v>
      </c>
      <c r="S1624" t="s">
        <v>2490</v>
      </c>
      <c r="T1624" t="s">
        <v>1</v>
      </c>
      <c r="U1624" t="s">
        <v>2490</v>
      </c>
      <c r="V1624" t="s">
        <v>27</v>
      </c>
      <c r="W1624" t="s">
        <v>2490</v>
      </c>
      <c r="X1624" t="s">
        <v>10</v>
      </c>
    </row>
    <row r="1625" spans="1:24" x14ac:dyDescent="0.25">
      <c r="A1625" s="211" t="s">
        <v>1682</v>
      </c>
      <c r="B1625" s="212">
        <v>564</v>
      </c>
      <c r="C1625" s="220">
        <v>1944</v>
      </c>
      <c r="D1625" s="216" t="s">
        <v>1</v>
      </c>
      <c r="E1625" s="216" t="s">
        <v>27</v>
      </c>
      <c r="F1625" s="217" t="s">
        <v>10</v>
      </c>
      <c r="H1625" t="str">
        <f t="shared" si="100"/>
        <v>1944</v>
      </c>
      <c r="I1625" s="36" t="s">
        <v>2490</v>
      </c>
      <c r="J1625" t="str">
        <f t="shared" si="101"/>
        <v>Masculino</v>
      </c>
      <c r="K1625" s="36" t="s">
        <v>2490</v>
      </c>
      <c r="L1625" t="str">
        <f t="shared" si="102"/>
        <v>Absoluto</v>
      </c>
      <c r="M1625" s="36" t="s">
        <v>2490</v>
      </c>
      <c r="N1625" t="str">
        <f t="shared" si="103"/>
        <v>KAMA</v>
      </c>
      <c r="R1625" t="s">
        <v>2473</v>
      </c>
      <c r="S1625" t="s">
        <v>2490</v>
      </c>
      <c r="T1625" t="s">
        <v>1</v>
      </c>
      <c r="U1625" t="s">
        <v>2490</v>
      </c>
      <c r="V1625" t="s">
        <v>27</v>
      </c>
      <c r="W1625" t="s">
        <v>2490</v>
      </c>
      <c r="X1625" t="s">
        <v>10</v>
      </c>
    </row>
    <row r="1626" spans="1:24" x14ac:dyDescent="0.25">
      <c r="A1626" s="211" t="s">
        <v>1683</v>
      </c>
      <c r="B1626" s="212">
        <v>564</v>
      </c>
      <c r="C1626" s="220">
        <v>1945</v>
      </c>
      <c r="D1626" s="216" t="s">
        <v>1</v>
      </c>
      <c r="E1626" s="216" t="s">
        <v>27</v>
      </c>
      <c r="F1626" s="217" t="s">
        <v>10</v>
      </c>
      <c r="H1626" t="str">
        <f t="shared" si="100"/>
        <v>1945</v>
      </c>
      <c r="I1626" s="36" t="s">
        <v>2490</v>
      </c>
      <c r="J1626" t="str">
        <f t="shared" si="101"/>
        <v>Masculino</v>
      </c>
      <c r="K1626" s="36" t="s">
        <v>2490</v>
      </c>
      <c r="L1626" t="str">
        <f t="shared" si="102"/>
        <v>Absoluto</v>
      </c>
      <c r="M1626" s="36" t="s">
        <v>2490</v>
      </c>
      <c r="N1626" t="str">
        <f t="shared" si="103"/>
        <v>KAMA</v>
      </c>
      <c r="R1626" t="s">
        <v>2474</v>
      </c>
      <c r="S1626" t="s">
        <v>2490</v>
      </c>
      <c r="T1626" t="s">
        <v>1</v>
      </c>
      <c r="U1626" t="s">
        <v>2490</v>
      </c>
      <c r="V1626" t="s">
        <v>27</v>
      </c>
      <c r="W1626" t="s">
        <v>2490</v>
      </c>
      <c r="X1626" t="s">
        <v>10</v>
      </c>
    </row>
    <row r="1627" spans="1:24" x14ac:dyDescent="0.25">
      <c r="A1627" s="211" t="s">
        <v>1684</v>
      </c>
      <c r="B1627" s="212">
        <v>564</v>
      </c>
      <c r="C1627" s="220">
        <v>1946</v>
      </c>
      <c r="D1627" s="216" t="s">
        <v>1</v>
      </c>
      <c r="E1627" s="216" t="s">
        <v>27</v>
      </c>
      <c r="F1627" s="217" t="s">
        <v>10</v>
      </c>
      <c r="H1627" t="str">
        <f t="shared" si="100"/>
        <v>1946</v>
      </c>
      <c r="I1627" s="36" t="s">
        <v>2490</v>
      </c>
      <c r="J1627" t="str">
        <f t="shared" si="101"/>
        <v>Masculino</v>
      </c>
      <c r="K1627" s="36" t="s">
        <v>2490</v>
      </c>
      <c r="L1627" t="str">
        <f t="shared" si="102"/>
        <v>Absoluto</v>
      </c>
      <c r="M1627" s="36" t="s">
        <v>2490</v>
      </c>
      <c r="N1627" t="str">
        <f t="shared" si="103"/>
        <v>KAMA</v>
      </c>
      <c r="R1627" t="s">
        <v>2475</v>
      </c>
      <c r="S1627" t="s">
        <v>2490</v>
      </c>
      <c r="T1627" t="s">
        <v>1</v>
      </c>
      <c r="U1627" t="s">
        <v>2490</v>
      </c>
      <c r="V1627" t="s">
        <v>27</v>
      </c>
      <c r="W1627" t="s">
        <v>2490</v>
      </c>
      <c r="X1627" t="s">
        <v>10</v>
      </c>
    </row>
    <row r="1628" spans="1:24" x14ac:dyDescent="0.25">
      <c r="A1628" s="211" t="s">
        <v>1685</v>
      </c>
      <c r="B1628" s="212">
        <v>564</v>
      </c>
      <c r="C1628" s="220">
        <v>1947</v>
      </c>
      <c r="D1628" s="216" t="s">
        <v>1</v>
      </c>
      <c r="E1628" s="216" t="s">
        <v>27</v>
      </c>
      <c r="F1628" s="217" t="s">
        <v>10</v>
      </c>
      <c r="H1628" t="str">
        <f t="shared" si="100"/>
        <v>1947</v>
      </c>
      <c r="I1628" s="36" t="s">
        <v>2490</v>
      </c>
      <c r="J1628" t="str">
        <f t="shared" si="101"/>
        <v>Masculino</v>
      </c>
      <c r="K1628" s="36" t="s">
        <v>2490</v>
      </c>
      <c r="L1628" t="str">
        <f t="shared" si="102"/>
        <v>Absoluto</v>
      </c>
      <c r="M1628" s="36" t="s">
        <v>2490</v>
      </c>
      <c r="N1628" t="str">
        <f t="shared" si="103"/>
        <v>KAMA</v>
      </c>
      <c r="R1628" t="s">
        <v>2476</v>
      </c>
      <c r="S1628" t="s">
        <v>2490</v>
      </c>
      <c r="T1628" t="s">
        <v>1</v>
      </c>
      <c r="U1628" t="s">
        <v>2490</v>
      </c>
      <c r="V1628" t="s">
        <v>27</v>
      </c>
      <c r="W1628" t="s">
        <v>2490</v>
      </c>
      <c r="X1628" t="s">
        <v>10</v>
      </c>
    </row>
    <row r="1629" spans="1:24" x14ac:dyDescent="0.25">
      <c r="A1629" s="211" t="s">
        <v>1686</v>
      </c>
      <c r="B1629" s="212">
        <v>564</v>
      </c>
      <c r="C1629" s="220">
        <v>1948</v>
      </c>
      <c r="D1629" s="216" t="s">
        <v>1</v>
      </c>
      <c r="E1629" s="216" t="s">
        <v>27</v>
      </c>
      <c r="F1629" s="217" t="s">
        <v>10</v>
      </c>
      <c r="H1629" t="str">
        <f t="shared" si="100"/>
        <v>1948</v>
      </c>
      <c r="I1629" s="36" t="s">
        <v>2490</v>
      </c>
      <c r="J1629" t="str">
        <f t="shared" si="101"/>
        <v>Masculino</v>
      </c>
      <c r="K1629" s="36" t="s">
        <v>2490</v>
      </c>
      <c r="L1629" t="str">
        <f t="shared" si="102"/>
        <v>Absoluto</v>
      </c>
      <c r="M1629" s="36" t="s">
        <v>2490</v>
      </c>
      <c r="N1629" t="str">
        <f t="shared" si="103"/>
        <v>KAMA</v>
      </c>
      <c r="R1629" t="s">
        <v>2477</v>
      </c>
      <c r="S1629" t="s">
        <v>2490</v>
      </c>
      <c r="T1629" t="s">
        <v>1</v>
      </c>
      <c r="U1629" t="s">
        <v>2490</v>
      </c>
      <c r="V1629" t="s">
        <v>27</v>
      </c>
      <c r="W1629" t="s">
        <v>2490</v>
      </c>
      <c r="X1629" t="s">
        <v>10</v>
      </c>
    </row>
    <row r="1630" spans="1:24" x14ac:dyDescent="0.25">
      <c r="A1630" s="211" t="s">
        <v>1687</v>
      </c>
      <c r="B1630" s="212">
        <v>564</v>
      </c>
      <c r="C1630" s="220">
        <v>1949</v>
      </c>
      <c r="D1630" s="216" t="s">
        <v>1</v>
      </c>
      <c r="E1630" s="216" t="s">
        <v>27</v>
      </c>
      <c r="F1630" s="217" t="s">
        <v>10</v>
      </c>
      <c r="H1630" t="str">
        <f t="shared" si="100"/>
        <v>1949</v>
      </c>
      <c r="I1630" s="36" t="s">
        <v>2490</v>
      </c>
      <c r="J1630" t="str">
        <f t="shared" si="101"/>
        <v>Masculino</v>
      </c>
      <c r="K1630" s="36" t="s">
        <v>2490</v>
      </c>
      <c r="L1630" t="str">
        <f t="shared" si="102"/>
        <v>Absoluto</v>
      </c>
      <c r="M1630" s="36" t="s">
        <v>2490</v>
      </c>
      <c r="N1630" t="str">
        <f t="shared" si="103"/>
        <v>KAMA</v>
      </c>
      <c r="R1630" t="s">
        <v>2478</v>
      </c>
      <c r="S1630" t="s">
        <v>2490</v>
      </c>
      <c r="T1630" t="s">
        <v>1</v>
      </c>
      <c r="U1630" t="s">
        <v>2490</v>
      </c>
      <c r="V1630" t="s">
        <v>27</v>
      </c>
      <c r="W1630" t="s">
        <v>2490</v>
      </c>
      <c r="X1630" t="s">
        <v>10</v>
      </c>
    </row>
    <row r="1631" spans="1:24" x14ac:dyDescent="0.25">
      <c r="A1631" s="211" t="s">
        <v>1688</v>
      </c>
      <c r="B1631" s="212">
        <v>564</v>
      </c>
      <c r="C1631" s="220">
        <v>1950</v>
      </c>
      <c r="D1631" s="216" t="s">
        <v>1</v>
      </c>
      <c r="E1631" s="216" t="s">
        <v>27</v>
      </c>
      <c r="F1631" s="217" t="s">
        <v>10</v>
      </c>
      <c r="H1631" t="str">
        <f t="shared" si="100"/>
        <v>1950</v>
      </c>
      <c r="I1631" s="36" t="s">
        <v>2490</v>
      </c>
      <c r="J1631" t="str">
        <f t="shared" si="101"/>
        <v>Masculino</v>
      </c>
      <c r="K1631" s="36" t="s">
        <v>2490</v>
      </c>
      <c r="L1631" t="str">
        <f t="shared" si="102"/>
        <v>Absoluto</v>
      </c>
      <c r="M1631" s="36" t="s">
        <v>2490</v>
      </c>
      <c r="N1631" t="str">
        <f t="shared" si="103"/>
        <v>KAMA</v>
      </c>
      <c r="R1631" t="s">
        <v>2479</v>
      </c>
      <c r="S1631" t="s">
        <v>2490</v>
      </c>
      <c r="T1631" t="s">
        <v>1</v>
      </c>
      <c r="U1631" t="s">
        <v>2490</v>
      </c>
      <c r="V1631" t="s">
        <v>27</v>
      </c>
      <c r="W1631" t="s">
        <v>2490</v>
      </c>
      <c r="X1631" t="s">
        <v>10</v>
      </c>
    </row>
    <row r="1632" spans="1:24" x14ac:dyDescent="0.25">
      <c r="A1632" s="211" t="s">
        <v>1689</v>
      </c>
      <c r="B1632" s="212">
        <v>564</v>
      </c>
      <c r="C1632" s="220">
        <v>1951</v>
      </c>
      <c r="D1632" s="216" t="s">
        <v>1</v>
      </c>
      <c r="E1632" s="216" t="s">
        <v>27</v>
      </c>
      <c r="F1632" s="217" t="s">
        <v>10</v>
      </c>
      <c r="H1632" t="str">
        <f t="shared" si="100"/>
        <v>1951</v>
      </c>
      <c r="I1632" s="36" t="s">
        <v>2490</v>
      </c>
      <c r="J1632" t="str">
        <f t="shared" si="101"/>
        <v>Masculino</v>
      </c>
      <c r="K1632" s="36" t="s">
        <v>2490</v>
      </c>
      <c r="L1632" t="str">
        <f t="shared" si="102"/>
        <v>Absoluto</v>
      </c>
      <c r="M1632" s="36" t="s">
        <v>2490</v>
      </c>
      <c r="N1632" t="str">
        <f t="shared" si="103"/>
        <v>KAMA</v>
      </c>
      <c r="R1632" t="s">
        <v>2480</v>
      </c>
      <c r="S1632" t="s">
        <v>2490</v>
      </c>
      <c r="T1632" t="s">
        <v>1</v>
      </c>
      <c r="U1632" t="s">
        <v>2490</v>
      </c>
      <c r="V1632" t="s">
        <v>27</v>
      </c>
      <c r="W1632" t="s">
        <v>2490</v>
      </c>
      <c r="X1632" t="s">
        <v>10</v>
      </c>
    </row>
    <row r="1633" spans="1:24" x14ac:dyDescent="0.25">
      <c r="A1633" s="211" t="s">
        <v>1690</v>
      </c>
      <c r="B1633" s="212">
        <v>564</v>
      </c>
      <c r="C1633" s="220">
        <v>1952</v>
      </c>
      <c r="D1633" s="216" t="s">
        <v>1</v>
      </c>
      <c r="E1633" s="216" t="s">
        <v>27</v>
      </c>
      <c r="F1633" s="217" t="s">
        <v>10</v>
      </c>
      <c r="H1633" t="str">
        <f t="shared" si="100"/>
        <v>1952</v>
      </c>
      <c r="I1633" s="36" t="s">
        <v>2490</v>
      </c>
      <c r="J1633" t="str">
        <f t="shared" si="101"/>
        <v>Masculino</v>
      </c>
      <c r="K1633" s="36" t="s">
        <v>2490</v>
      </c>
      <c r="L1633" t="str">
        <f t="shared" si="102"/>
        <v>Absoluto</v>
      </c>
      <c r="M1633" s="36" t="s">
        <v>2490</v>
      </c>
      <c r="N1633" t="str">
        <f t="shared" si="103"/>
        <v>KAMA</v>
      </c>
      <c r="R1633" t="s">
        <v>2481</v>
      </c>
      <c r="S1633" t="s">
        <v>2490</v>
      </c>
      <c r="T1633" t="s">
        <v>1</v>
      </c>
      <c r="U1633" t="s">
        <v>2490</v>
      </c>
      <c r="V1633" t="s">
        <v>27</v>
      </c>
      <c r="W1633" t="s">
        <v>2490</v>
      </c>
      <c r="X1633" t="s">
        <v>10</v>
      </c>
    </row>
    <row r="1634" spans="1:24" x14ac:dyDescent="0.25">
      <c r="A1634" s="211" t="s">
        <v>1691</v>
      </c>
      <c r="B1634" s="212">
        <v>564</v>
      </c>
      <c r="C1634" s="220">
        <v>1953</v>
      </c>
      <c r="D1634" s="216" t="s">
        <v>1</v>
      </c>
      <c r="E1634" s="216" t="s">
        <v>27</v>
      </c>
      <c r="F1634" s="217" t="s">
        <v>10</v>
      </c>
      <c r="H1634" t="str">
        <f t="shared" si="100"/>
        <v>1953</v>
      </c>
      <c r="I1634" s="36" t="s">
        <v>2490</v>
      </c>
      <c r="J1634" t="str">
        <f t="shared" si="101"/>
        <v>Masculino</v>
      </c>
      <c r="K1634" s="36" t="s">
        <v>2490</v>
      </c>
      <c r="L1634" t="str">
        <f t="shared" si="102"/>
        <v>Absoluto</v>
      </c>
      <c r="M1634" s="36" t="s">
        <v>2490</v>
      </c>
      <c r="N1634" t="str">
        <f t="shared" si="103"/>
        <v>KAMA</v>
      </c>
      <c r="R1634" t="s">
        <v>2482</v>
      </c>
      <c r="S1634" t="s">
        <v>2490</v>
      </c>
      <c r="T1634" t="s">
        <v>1</v>
      </c>
      <c r="U1634" t="s">
        <v>2490</v>
      </c>
      <c r="V1634" t="s">
        <v>27</v>
      </c>
      <c r="W1634" t="s">
        <v>2490</v>
      </c>
      <c r="X1634" t="s">
        <v>10</v>
      </c>
    </row>
    <row r="1635" spans="1:24" x14ac:dyDescent="0.25">
      <c r="A1635" s="211" t="s">
        <v>1692</v>
      </c>
      <c r="B1635" s="212">
        <v>564</v>
      </c>
      <c r="C1635" s="220">
        <v>1954</v>
      </c>
      <c r="D1635" s="216" t="s">
        <v>1</v>
      </c>
      <c r="E1635" s="216" t="s">
        <v>27</v>
      </c>
      <c r="F1635" s="217" t="s">
        <v>10</v>
      </c>
      <c r="H1635" t="str">
        <f t="shared" si="100"/>
        <v>1954</v>
      </c>
      <c r="I1635" s="36" t="s">
        <v>2490</v>
      </c>
      <c r="J1635" t="str">
        <f t="shared" si="101"/>
        <v>Masculino</v>
      </c>
      <c r="K1635" s="36" t="s">
        <v>2490</v>
      </c>
      <c r="L1635" t="str">
        <f t="shared" si="102"/>
        <v>Absoluto</v>
      </c>
      <c r="M1635" s="36" t="s">
        <v>2490</v>
      </c>
      <c r="N1635" t="str">
        <f t="shared" si="103"/>
        <v>KAMA</v>
      </c>
      <c r="R1635" t="s">
        <v>2483</v>
      </c>
      <c r="S1635" t="s">
        <v>2490</v>
      </c>
      <c r="T1635" t="s">
        <v>1</v>
      </c>
      <c r="U1635" t="s">
        <v>2490</v>
      </c>
      <c r="V1635" t="s">
        <v>27</v>
      </c>
      <c r="W1635" t="s">
        <v>2490</v>
      </c>
      <c r="X1635" t="s">
        <v>10</v>
      </c>
    </row>
    <row r="1636" spans="1:24" x14ac:dyDescent="0.25">
      <c r="A1636" s="211" t="s">
        <v>1693</v>
      </c>
      <c r="B1636" s="212">
        <v>564</v>
      </c>
      <c r="C1636" s="220">
        <v>1955</v>
      </c>
      <c r="D1636" s="216" t="s">
        <v>1</v>
      </c>
      <c r="E1636" s="216" t="s">
        <v>27</v>
      </c>
      <c r="F1636" s="217" t="s">
        <v>10</v>
      </c>
      <c r="H1636" t="str">
        <f t="shared" si="100"/>
        <v>1955</v>
      </c>
      <c r="I1636" s="36" t="s">
        <v>2490</v>
      </c>
      <c r="J1636" t="str">
        <f t="shared" si="101"/>
        <v>Masculino</v>
      </c>
      <c r="K1636" s="36" t="s">
        <v>2490</v>
      </c>
      <c r="L1636" t="str">
        <f t="shared" si="102"/>
        <v>Absoluto</v>
      </c>
      <c r="M1636" s="36" t="s">
        <v>2490</v>
      </c>
      <c r="N1636" t="str">
        <f t="shared" si="103"/>
        <v>KAMA</v>
      </c>
      <c r="R1636" t="s">
        <v>2484</v>
      </c>
      <c r="S1636" t="s">
        <v>2490</v>
      </c>
      <c r="T1636" t="s">
        <v>1</v>
      </c>
      <c r="U1636" t="s">
        <v>2490</v>
      </c>
      <c r="V1636" t="s">
        <v>27</v>
      </c>
      <c r="W1636" t="s">
        <v>2490</v>
      </c>
      <c r="X1636" t="s">
        <v>10</v>
      </c>
    </row>
    <row r="1637" spans="1:24" x14ac:dyDescent="0.25">
      <c r="A1637" s="211" t="s">
        <v>1694</v>
      </c>
      <c r="B1637" s="212">
        <v>564</v>
      </c>
      <c r="C1637" s="220">
        <v>1956</v>
      </c>
      <c r="D1637" s="216" t="s">
        <v>1</v>
      </c>
      <c r="E1637" s="216" t="s">
        <v>27</v>
      </c>
      <c r="F1637" s="217" t="s">
        <v>10</v>
      </c>
      <c r="H1637" t="str">
        <f t="shared" si="100"/>
        <v>1956</v>
      </c>
      <c r="I1637" s="36" t="s">
        <v>2490</v>
      </c>
      <c r="J1637" t="str">
        <f t="shared" si="101"/>
        <v>Masculino</v>
      </c>
      <c r="K1637" s="36" t="s">
        <v>2490</v>
      </c>
      <c r="L1637" t="str">
        <f t="shared" si="102"/>
        <v>Absoluto</v>
      </c>
      <c r="M1637" s="36" t="s">
        <v>2490</v>
      </c>
      <c r="N1637" t="str">
        <f t="shared" si="103"/>
        <v>KAMA</v>
      </c>
      <c r="R1637" t="s">
        <v>2485</v>
      </c>
      <c r="S1637" t="s">
        <v>2490</v>
      </c>
      <c r="T1637" t="s">
        <v>1</v>
      </c>
      <c r="U1637" t="s">
        <v>2490</v>
      </c>
      <c r="V1637" t="s">
        <v>27</v>
      </c>
      <c r="W1637" t="s">
        <v>2490</v>
      </c>
      <c r="X1637" t="s">
        <v>10</v>
      </c>
    </row>
    <row r="1638" spans="1:24" x14ac:dyDescent="0.25">
      <c r="A1638" s="211" t="s">
        <v>1695</v>
      </c>
      <c r="B1638" s="212">
        <v>564</v>
      </c>
      <c r="C1638" s="220">
        <v>1957</v>
      </c>
      <c r="D1638" s="216" t="s">
        <v>1</v>
      </c>
      <c r="E1638" s="216" t="s">
        <v>27</v>
      </c>
      <c r="F1638" s="217" t="s">
        <v>10</v>
      </c>
      <c r="H1638" t="str">
        <f t="shared" si="100"/>
        <v>1957</v>
      </c>
      <c r="I1638" s="36" t="s">
        <v>2490</v>
      </c>
      <c r="J1638" t="str">
        <f t="shared" si="101"/>
        <v>Masculino</v>
      </c>
      <c r="K1638" s="36" t="s">
        <v>2490</v>
      </c>
      <c r="L1638" t="str">
        <f t="shared" si="102"/>
        <v>Absoluto</v>
      </c>
      <c r="M1638" s="36" t="s">
        <v>2490</v>
      </c>
      <c r="N1638" t="str">
        <f t="shared" si="103"/>
        <v>KAMA</v>
      </c>
      <c r="R1638" t="s">
        <v>2486</v>
      </c>
      <c r="S1638" t="s">
        <v>2490</v>
      </c>
      <c r="T1638" t="s">
        <v>1</v>
      </c>
      <c r="U1638" t="s">
        <v>2490</v>
      </c>
      <c r="V1638" t="s">
        <v>27</v>
      </c>
      <c r="W1638" t="s">
        <v>2490</v>
      </c>
      <c r="X1638" t="s">
        <v>10</v>
      </c>
    </row>
    <row r="1639" spans="1:24" x14ac:dyDescent="0.25">
      <c r="A1639" s="211" t="s">
        <v>1696</v>
      </c>
      <c r="B1639" s="212">
        <v>564</v>
      </c>
      <c r="C1639" s="220">
        <v>1958</v>
      </c>
      <c r="D1639" s="216" t="s">
        <v>1</v>
      </c>
      <c r="E1639" s="216" t="s">
        <v>27</v>
      </c>
      <c r="F1639" s="217" t="s">
        <v>10</v>
      </c>
      <c r="H1639" t="str">
        <f t="shared" si="100"/>
        <v>1958</v>
      </c>
      <c r="I1639" s="36" t="s">
        <v>2490</v>
      </c>
      <c r="J1639" t="str">
        <f t="shared" si="101"/>
        <v>Masculino</v>
      </c>
      <c r="K1639" s="36" t="s">
        <v>2490</v>
      </c>
      <c r="L1639" t="str">
        <f t="shared" si="102"/>
        <v>Absoluto</v>
      </c>
      <c r="M1639" s="36" t="s">
        <v>2490</v>
      </c>
      <c r="N1639" t="str">
        <f t="shared" si="103"/>
        <v>KAMA</v>
      </c>
      <c r="R1639" t="s">
        <v>2487</v>
      </c>
      <c r="S1639" t="s">
        <v>2490</v>
      </c>
      <c r="T1639" t="s">
        <v>1</v>
      </c>
      <c r="U1639" t="s">
        <v>2490</v>
      </c>
      <c r="V1639" t="s">
        <v>27</v>
      </c>
      <c r="W1639" t="s">
        <v>2490</v>
      </c>
      <c r="X1639" t="s">
        <v>10</v>
      </c>
    </row>
    <row r="1640" spans="1:24" x14ac:dyDescent="0.25">
      <c r="A1640" s="211" t="s">
        <v>1697</v>
      </c>
      <c r="B1640" s="212">
        <v>564</v>
      </c>
      <c r="C1640" s="220">
        <v>1959</v>
      </c>
      <c r="D1640" s="216" t="s">
        <v>1</v>
      </c>
      <c r="E1640" s="216" t="s">
        <v>27</v>
      </c>
      <c r="F1640" s="217" t="s">
        <v>10</v>
      </c>
      <c r="H1640" t="str">
        <f t="shared" si="100"/>
        <v>1959</v>
      </c>
      <c r="I1640" s="36" t="s">
        <v>2490</v>
      </c>
      <c r="J1640" t="str">
        <f t="shared" si="101"/>
        <v>Masculino</v>
      </c>
      <c r="K1640" s="36" t="s">
        <v>2490</v>
      </c>
      <c r="L1640" t="str">
        <f t="shared" si="102"/>
        <v>Absoluto</v>
      </c>
      <c r="M1640" s="36" t="s">
        <v>2490</v>
      </c>
      <c r="N1640" t="str">
        <f t="shared" si="103"/>
        <v>KAMA</v>
      </c>
      <c r="R1640" t="s">
        <v>2488</v>
      </c>
      <c r="S1640" t="s">
        <v>2490</v>
      </c>
      <c r="T1640" t="s">
        <v>1</v>
      </c>
      <c r="U1640" t="s">
        <v>2490</v>
      </c>
      <c r="V1640" t="s">
        <v>27</v>
      </c>
      <c r="W1640" t="s">
        <v>2490</v>
      </c>
      <c r="X1640" t="s">
        <v>10</v>
      </c>
    </row>
    <row r="1641" spans="1:24" x14ac:dyDescent="0.25">
      <c r="A1641" s="211" t="s">
        <v>1698</v>
      </c>
      <c r="B1641" s="212">
        <v>564</v>
      </c>
      <c r="C1641" s="220">
        <v>1960</v>
      </c>
      <c r="D1641" s="216" t="s">
        <v>1</v>
      </c>
      <c r="E1641" s="216" t="s">
        <v>27</v>
      </c>
      <c r="F1641" s="217" t="s">
        <v>10</v>
      </c>
      <c r="H1641" t="str">
        <f t="shared" si="100"/>
        <v>1960</v>
      </c>
      <c r="I1641" s="36" t="s">
        <v>2490</v>
      </c>
      <c r="J1641" t="str">
        <f t="shared" si="101"/>
        <v>Masculino</v>
      </c>
      <c r="K1641" s="36" t="s">
        <v>2490</v>
      </c>
      <c r="L1641" t="str">
        <f t="shared" si="102"/>
        <v>Absoluto</v>
      </c>
      <c r="M1641" s="36" t="s">
        <v>2490</v>
      </c>
      <c r="N1641" t="str">
        <f t="shared" si="103"/>
        <v>KAMA</v>
      </c>
      <c r="R1641" t="s">
        <v>2489</v>
      </c>
      <c r="S1641" t="s">
        <v>2490</v>
      </c>
      <c r="T1641" t="s">
        <v>1</v>
      </c>
      <c r="U1641" t="s">
        <v>2490</v>
      </c>
      <c r="V1641" t="s">
        <v>27</v>
      </c>
      <c r="W1641" t="s">
        <v>2490</v>
      </c>
      <c r="X1641" t="s">
        <v>10</v>
      </c>
    </row>
    <row r="1642" spans="1:24" x14ac:dyDescent="0.25">
      <c r="A1642" s="211" t="s">
        <v>1699</v>
      </c>
      <c r="B1642" s="212">
        <v>564</v>
      </c>
      <c r="C1642" s="220">
        <v>1961</v>
      </c>
      <c r="D1642" s="216" t="s">
        <v>1</v>
      </c>
      <c r="E1642" s="216" t="s">
        <v>27</v>
      </c>
      <c r="F1642" s="217" t="s">
        <v>10</v>
      </c>
      <c r="H1642" t="str">
        <f t="shared" si="100"/>
        <v>1961</v>
      </c>
      <c r="I1642" s="36" t="s">
        <v>2490</v>
      </c>
      <c r="J1642" t="str">
        <f t="shared" si="101"/>
        <v>Masculino</v>
      </c>
      <c r="K1642" s="36" t="s">
        <v>2490</v>
      </c>
      <c r="L1642" t="str">
        <f t="shared" si="102"/>
        <v>Absoluto</v>
      </c>
      <c r="M1642" s="36" t="s">
        <v>2490</v>
      </c>
      <c r="N1642" t="str">
        <f t="shared" si="103"/>
        <v>KAMA</v>
      </c>
      <c r="R1642" t="s">
        <v>2444</v>
      </c>
      <c r="S1642" t="s">
        <v>2490</v>
      </c>
      <c r="T1642" t="s">
        <v>1</v>
      </c>
      <c r="U1642" t="s">
        <v>2490</v>
      </c>
      <c r="V1642" t="s">
        <v>27</v>
      </c>
      <c r="W1642" t="s">
        <v>2490</v>
      </c>
      <c r="X1642" t="s">
        <v>10</v>
      </c>
    </row>
    <row r="1643" spans="1:24" x14ac:dyDescent="0.25">
      <c r="A1643" s="211" t="s">
        <v>951</v>
      </c>
      <c r="B1643" s="233">
        <v>600</v>
      </c>
      <c r="C1643" s="234">
        <v>2017</v>
      </c>
      <c r="D1643" s="235" t="s">
        <v>28</v>
      </c>
      <c r="E1643" s="235" t="s">
        <v>27</v>
      </c>
      <c r="F1643" s="236" t="s">
        <v>6</v>
      </c>
      <c r="H1643" t="str">
        <f t="shared" si="100"/>
        <v>2017</v>
      </c>
      <c r="I1643" s="36" t="s">
        <v>2490</v>
      </c>
      <c r="J1643" t="str">
        <f t="shared" si="101"/>
        <v>Feminino</v>
      </c>
      <c r="K1643" s="36" t="s">
        <v>2490</v>
      </c>
      <c r="L1643" t="str">
        <f t="shared" si="102"/>
        <v>Absoluto</v>
      </c>
      <c r="M1643" s="36" t="s">
        <v>2490</v>
      </c>
      <c r="N1643" t="str">
        <f t="shared" si="103"/>
        <v>BO</v>
      </c>
      <c r="R1643" t="s">
        <v>2398</v>
      </c>
      <c r="S1643" t="s">
        <v>2490</v>
      </c>
      <c r="T1643" t="s">
        <v>28</v>
      </c>
      <c r="U1643" t="s">
        <v>2490</v>
      </c>
      <c r="V1643" t="s">
        <v>27</v>
      </c>
      <c r="W1643" t="s">
        <v>2490</v>
      </c>
      <c r="X1643" t="s">
        <v>6</v>
      </c>
    </row>
    <row r="1644" spans="1:24" x14ac:dyDescent="0.25">
      <c r="A1644" s="211" t="s">
        <v>952</v>
      </c>
      <c r="B1644" s="233">
        <v>600</v>
      </c>
      <c r="C1644" s="234">
        <v>2018</v>
      </c>
      <c r="D1644" s="235" t="s">
        <v>28</v>
      </c>
      <c r="E1644" s="235" t="s">
        <v>27</v>
      </c>
      <c r="F1644" s="236" t="s">
        <v>6</v>
      </c>
      <c r="H1644" t="str">
        <f t="shared" si="100"/>
        <v>2018</v>
      </c>
      <c r="I1644" s="36" t="s">
        <v>2490</v>
      </c>
      <c r="J1644" t="str">
        <f t="shared" si="101"/>
        <v>Feminino</v>
      </c>
      <c r="K1644" s="36" t="s">
        <v>2490</v>
      </c>
      <c r="L1644" t="str">
        <f t="shared" si="102"/>
        <v>Absoluto</v>
      </c>
      <c r="M1644" s="36" t="s">
        <v>2490</v>
      </c>
      <c r="N1644" t="str">
        <f t="shared" si="103"/>
        <v>BO</v>
      </c>
      <c r="R1644" t="s">
        <v>2396</v>
      </c>
      <c r="S1644" t="s">
        <v>2490</v>
      </c>
      <c r="T1644" t="s">
        <v>28</v>
      </c>
      <c r="U1644" t="s">
        <v>2490</v>
      </c>
      <c r="V1644" t="s">
        <v>27</v>
      </c>
      <c r="W1644" t="s">
        <v>2490</v>
      </c>
      <c r="X1644" t="s">
        <v>6</v>
      </c>
    </row>
    <row r="1645" spans="1:24" x14ac:dyDescent="0.25">
      <c r="A1645" s="211" t="s">
        <v>953</v>
      </c>
      <c r="B1645" s="233">
        <v>600</v>
      </c>
      <c r="C1645" s="234">
        <v>2019</v>
      </c>
      <c r="D1645" s="235" t="s">
        <v>28</v>
      </c>
      <c r="E1645" s="235" t="s">
        <v>27</v>
      </c>
      <c r="F1645" s="236" t="s">
        <v>6</v>
      </c>
      <c r="H1645" t="str">
        <f t="shared" si="100"/>
        <v>2019</v>
      </c>
      <c r="I1645" s="36" t="s">
        <v>2490</v>
      </c>
      <c r="J1645" t="str">
        <f t="shared" si="101"/>
        <v>Feminino</v>
      </c>
      <c r="K1645" s="36" t="s">
        <v>2490</v>
      </c>
      <c r="L1645" t="str">
        <f t="shared" si="102"/>
        <v>Absoluto</v>
      </c>
      <c r="M1645" s="36" t="s">
        <v>2490</v>
      </c>
      <c r="N1645" t="str">
        <f t="shared" si="103"/>
        <v>BO</v>
      </c>
      <c r="R1645" t="s">
        <v>1433</v>
      </c>
      <c r="S1645" t="s">
        <v>2490</v>
      </c>
      <c r="T1645" t="s">
        <v>28</v>
      </c>
      <c r="U1645" t="s">
        <v>2490</v>
      </c>
      <c r="V1645" t="s">
        <v>27</v>
      </c>
      <c r="W1645" t="s">
        <v>2490</v>
      </c>
      <c r="X1645" t="s">
        <v>6</v>
      </c>
    </row>
    <row r="1646" spans="1:24" x14ac:dyDescent="0.25">
      <c r="A1646" s="211" t="s">
        <v>1368</v>
      </c>
      <c r="B1646" s="233">
        <v>600</v>
      </c>
      <c r="C1646" s="234">
        <v>2020</v>
      </c>
      <c r="D1646" s="235" t="s">
        <v>28</v>
      </c>
      <c r="E1646" s="235" t="s">
        <v>27</v>
      </c>
      <c r="F1646" s="236" t="s">
        <v>6</v>
      </c>
      <c r="H1646" t="str">
        <f t="shared" si="100"/>
        <v>2020</v>
      </c>
      <c r="I1646" s="36" t="s">
        <v>2490</v>
      </c>
      <c r="J1646" t="str">
        <f t="shared" si="101"/>
        <v>Feminino</v>
      </c>
      <c r="K1646" s="36" t="s">
        <v>2490</v>
      </c>
      <c r="L1646" t="str">
        <f t="shared" si="102"/>
        <v>Absoluto</v>
      </c>
      <c r="M1646" s="36" t="s">
        <v>2490</v>
      </c>
      <c r="N1646" t="str">
        <f t="shared" si="103"/>
        <v>BO</v>
      </c>
      <c r="R1646" t="s">
        <v>2390</v>
      </c>
      <c r="S1646" t="s">
        <v>2490</v>
      </c>
      <c r="T1646" t="s">
        <v>28</v>
      </c>
      <c r="U1646" t="s">
        <v>2490</v>
      </c>
      <c r="V1646" t="s">
        <v>27</v>
      </c>
      <c r="W1646" t="s">
        <v>2490</v>
      </c>
      <c r="X1646" t="s">
        <v>6</v>
      </c>
    </row>
    <row r="1647" spans="1:24" x14ac:dyDescent="0.25">
      <c r="A1647" s="211" t="s">
        <v>1369</v>
      </c>
      <c r="B1647" s="233">
        <v>600</v>
      </c>
      <c r="C1647" s="234">
        <v>2021</v>
      </c>
      <c r="D1647" s="235" t="s">
        <v>28</v>
      </c>
      <c r="E1647" s="235" t="s">
        <v>27</v>
      </c>
      <c r="F1647" s="236" t="s">
        <v>6</v>
      </c>
      <c r="H1647" t="str">
        <f t="shared" si="100"/>
        <v>2021</v>
      </c>
      <c r="I1647" s="36" t="s">
        <v>2490</v>
      </c>
      <c r="J1647" t="str">
        <f t="shared" si="101"/>
        <v>Feminino</v>
      </c>
      <c r="K1647" s="36" t="s">
        <v>2490</v>
      </c>
      <c r="L1647" t="str">
        <f t="shared" si="102"/>
        <v>Absoluto</v>
      </c>
      <c r="M1647" s="36" t="s">
        <v>2490</v>
      </c>
      <c r="N1647" t="str">
        <f t="shared" si="103"/>
        <v>BO</v>
      </c>
      <c r="R1647" t="s">
        <v>2391</v>
      </c>
      <c r="S1647" t="s">
        <v>2490</v>
      </c>
      <c r="T1647" t="s">
        <v>28</v>
      </c>
      <c r="U1647" t="s">
        <v>2490</v>
      </c>
      <c r="V1647" t="s">
        <v>27</v>
      </c>
      <c r="W1647" t="s">
        <v>2490</v>
      </c>
      <c r="X1647" t="s">
        <v>6</v>
      </c>
    </row>
    <row r="1648" spans="1:24" x14ac:dyDescent="0.25">
      <c r="A1648" s="211" t="s">
        <v>1370</v>
      </c>
      <c r="B1648" s="233">
        <v>600</v>
      </c>
      <c r="C1648" s="234">
        <v>2022</v>
      </c>
      <c r="D1648" s="235" t="s">
        <v>28</v>
      </c>
      <c r="E1648" s="235" t="s">
        <v>27</v>
      </c>
      <c r="F1648" s="236" t="s">
        <v>6</v>
      </c>
      <c r="H1648" t="str">
        <f t="shared" si="100"/>
        <v>2022</v>
      </c>
      <c r="I1648" s="36" t="s">
        <v>2490</v>
      </c>
      <c r="J1648" t="str">
        <f t="shared" si="101"/>
        <v>Feminino</v>
      </c>
      <c r="K1648" s="36" t="s">
        <v>2490</v>
      </c>
      <c r="L1648" t="str">
        <f t="shared" si="102"/>
        <v>Absoluto</v>
      </c>
      <c r="M1648" s="36" t="s">
        <v>2490</v>
      </c>
      <c r="N1648" t="str">
        <f t="shared" si="103"/>
        <v>BO</v>
      </c>
      <c r="R1648" t="s">
        <v>2392</v>
      </c>
      <c r="S1648" t="s">
        <v>2490</v>
      </c>
      <c r="T1648" t="s">
        <v>28</v>
      </c>
      <c r="U1648" t="s">
        <v>2490</v>
      </c>
      <c r="V1648" t="s">
        <v>27</v>
      </c>
      <c r="W1648" t="s">
        <v>2490</v>
      </c>
      <c r="X1648" t="s">
        <v>6</v>
      </c>
    </row>
    <row r="1649" spans="1:24" x14ac:dyDescent="0.25">
      <c r="A1649" s="211" t="s">
        <v>1371</v>
      </c>
      <c r="B1649" s="233">
        <v>600</v>
      </c>
      <c r="C1649" s="234">
        <v>2023</v>
      </c>
      <c r="D1649" s="235" t="s">
        <v>28</v>
      </c>
      <c r="E1649" s="235" t="s">
        <v>27</v>
      </c>
      <c r="F1649" s="236" t="s">
        <v>6</v>
      </c>
      <c r="H1649" t="str">
        <f t="shared" si="100"/>
        <v>2023</v>
      </c>
      <c r="I1649" s="36" t="s">
        <v>2490</v>
      </c>
      <c r="J1649" t="str">
        <f t="shared" si="101"/>
        <v>Feminino</v>
      </c>
      <c r="K1649" s="36" t="s">
        <v>2490</v>
      </c>
      <c r="L1649" t="str">
        <f t="shared" si="102"/>
        <v>Absoluto</v>
      </c>
      <c r="M1649" s="36" t="s">
        <v>2490</v>
      </c>
      <c r="N1649" t="str">
        <f t="shared" si="103"/>
        <v>BO</v>
      </c>
      <c r="R1649" t="s">
        <v>2393</v>
      </c>
      <c r="S1649" t="s">
        <v>2490</v>
      </c>
      <c r="T1649" t="s">
        <v>28</v>
      </c>
      <c r="U1649" t="s">
        <v>2490</v>
      </c>
      <c r="V1649" t="s">
        <v>27</v>
      </c>
      <c r="W1649" t="s">
        <v>2490</v>
      </c>
      <c r="X1649" t="s">
        <v>6</v>
      </c>
    </row>
    <row r="1650" spans="1:24" x14ac:dyDescent="0.25">
      <c r="A1650" s="211" t="s">
        <v>1708</v>
      </c>
      <c r="B1650" s="233">
        <v>600</v>
      </c>
      <c r="C1650" s="234">
        <v>2024</v>
      </c>
      <c r="D1650" s="235" t="s">
        <v>28</v>
      </c>
      <c r="E1650" s="235" t="s">
        <v>27</v>
      </c>
      <c r="F1650" s="236" t="s">
        <v>6</v>
      </c>
      <c r="H1650" t="str">
        <f t="shared" si="100"/>
        <v>2024</v>
      </c>
      <c r="I1650" s="36" t="s">
        <v>2490</v>
      </c>
      <c r="J1650" t="str">
        <f t="shared" si="101"/>
        <v>Feminino</v>
      </c>
      <c r="K1650" s="36" t="s">
        <v>2490</v>
      </c>
      <c r="L1650" t="str">
        <f t="shared" si="102"/>
        <v>Absoluto</v>
      </c>
      <c r="M1650" s="36" t="s">
        <v>2490</v>
      </c>
      <c r="N1650" t="str">
        <f t="shared" si="103"/>
        <v>BO</v>
      </c>
      <c r="R1650" t="s">
        <v>2394</v>
      </c>
      <c r="S1650" t="s">
        <v>2490</v>
      </c>
      <c r="T1650" t="s">
        <v>28</v>
      </c>
      <c r="U1650" t="s">
        <v>2490</v>
      </c>
      <c r="V1650" t="s">
        <v>27</v>
      </c>
      <c r="W1650" t="s">
        <v>2490</v>
      </c>
      <c r="X1650" t="s">
        <v>6</v>
      </c>
    </row>
    <row r="1651" spans="1:24" x14ac:dyDescent="0.25">
      <c r="A1651" s="211" t="s">
        <v>2524</v>
      </c>
      <c r="B1651" s="233">
        <v>600</v>
      </c>
      <c r="C1651" s="234">
        <v>2025</v>
      </c>
      <c r="D1651" s="235" t="s">
        <v>28</v>
      </c>
      <c r="E1651" s="235" t="s">
        <v>27</v>
      </c>
      <c r="F1651" s="236" t="s">
        <v>6</v>
      </c>
      <c r="H1651" t="str">
        <f t="shared" si="100"/>
        <v>2025</v>
      </c>
      <c r="I1651" s="36" t="s">
        <v>2490</v>
      </c>
      <c r="J1651" t="str">
        <f t="shared" si="101"/>
        <v>Feminino</v>
      </c>
      <c r="K1651" s="36" t="s">
        <v>2490</v>
      </c>
      <c r="L1651" t="str">
        <f t="shared" si="102"/>
        <v>Absoluto</v>
      </c>
      <c r="M1651" s="36" t="s">
        <v>2490</v>
      </c>
      <c r="N1651" t="str">
        <f t="shared" si="103"/>
        <v>BO</v>
      </c>
      <c r="R1651" t="s">
        <v>2395</v>
      </c>
      <c r="S1651" t="s">
        <v>2490</v>
      </c>
      <c r="T1651" t="s">
        <v>28</v>
      </c>
      <c r="U1651" t="s">
        <v>2490</v>
      </c>
      <c r="V1651" t="s">
        <v>27</v>
      </c>
      <c r="W1651" t="s">
        <v>2490</v>
      </c>
      <c r="X1651" t="s">
        <v>6</v>
      </c>
    </row>
    <row r="1652" spans="1:24" x14ac:dyDescent="0.25">
      <c r="A1652" s="211" t="s">
        <v>2568</v>
      </c>
      <c r="B1652" s="233">
        <v>600</v>
      </c>
      <c r="C1652" s="234">
        <v>2026</v>
      </c>
      <c r="D1652" s="235" t="s">
        <v>28</v>
      </c>
      <c r="E1652" s="235" t="s">
        <v>27</v>
      </c>
      <c r="F1652" s="236" t="s">
        <v>6</v>
      </c>
      <c r="H1652" t="str">
        <f t="shared" si="100"/>
        <v>2026</v>
      </c>
      <c r="I1652" s="36" t="s">
        <v>2490</v>
      </c>
      <c r="J1652" t="str">
        <f t="shared" si="101"/>
        <v>Feminino</v>
      </c>
      <c r="K1652" s="36" t="s">
        <v>2490</v>
      </c>
      <c r="L1652" t="str">
        <f t="shared" si="102"/>
        <v>Absoluto</v>
      </c>
      <c r="M1652" s="36" t="s">
        <v>2490</v>
      </c>
      <c r="N1652" t="str">
        <f t="shared" si="103"/>
        <v>BO</v>
      </c>
      <c r="R1652" t="s">
        <v>2702</v>
      </c>
      <c r="S1652" t="s">
        <v>2490</v>
      </c>
      <c r="T1652" t="s">
        <v>28</v>
      </c>
      <c r="U1652" t="s">
        <v>2490</v>
      </c>
      <c r="V1652" t="s">
        <v>27</v>
      </c>
      <c r="W1652" t="s">
        <v>2490</v>
      </c>
      <c r="X1652" t="s">
        <v>6</v>
      </c>
    </row>
    <row r="1653" spans="1:24" x14ac:dyDescent="0.25">
      <c r="A1653" s="211" t="s">
        <v>224</v>
      </c>
      <c r="B1653" s="226">
        <v>601</v>
      </c>
      <c r="C1653" s="227">
        <v>2015</v>
      </c>
      <c r="D1653" s="228" t="s">
        <v>28</v>
      </c>
      <c r="E1653" s="228" t="s">
        <v>27</v>
      </c>
      <c r="F1653" s="229" t="s">
        <v>6</v>
      </c>
      <c r="H1653" t="str">
        <f t="shared" si="100"/>
        <v>2015</v>
      </c>
      <c r="I1653" s="36" t="s">
        <v>2490</v>
      </c>
      <c r="J1653" t="str">
        <f t="shared" si="101"/>
        <v>Feminino</v>
      </c>
      <c r="K1653" s="36" t="s">
        <v>2490</v>
      </c>
      <c r="L1653" t="str">
        <f t="shared" si="102"/>
        <v>Absoluto</v>
      </c>
      <c r="M1653" s="36" t="s">
        <v>2490</v>
      </c>
      <c r="N1653" t="str">
        <f t="shared" si="103"/>
        <v>BO</v>
      </c>
      <c r="R1653" t="s">
        <v>2400</v>
      </c>
      <c r="S1653" t="s">
        <v>2490</v>
      </c>
      <c r="T1653" t="s">
        <v>28</v>
      </c>
      <c r="U1653" t="s">
        <v>2490</v>
      </c>
      <c r="V1653" t="s">
        <v>27</v>
      </c>
      <c r="W1653" t="s">
        <v>2490</v>
      </c>
      <c r="X1653" t="s">
        <v>6</v>
      </c>
    </row>
    <row r="1654" spans="1:24" x14ac:dyDescent="0.25">
      <c r="A1654" s="211" t="s">
        <v>225</v>
      </c>
      <c r="B1654" s="226">
        <v>601</v>
      </c>
      <c r="C1654" s="227">
        <v>2016</v>
      </c>
      <c r="D1654" s="228" t="s">
        <v>28</v>
      </c>
      <c r="E1654" s="228" t="s">
        <v>27</v>
      </c>
      <c r="F1654" s="229" t="s">
        <v>6</v>
      </c>
      <c r="H1654" t="str">
        <f t="shared" si="100"/>
        <v>2016</v>
      </c>
      <c r="I1654" s="36" t="s">
        <v>2490</v>
      </c>
      <c r="J1654" t="str">
        <f t="shared" si="101"/>
        <v>Feminino</v>
      </c>
      <c r="K1654" s="36" t="s">
        <v>2490</v>
      </c>
      <c r="L1654" t="str">
        <f t="shared" si="102"/>
        <v>Absoluto</v>
      </c>
      <c r="M1654" s="36" t="s">
        <v>2490</v>
      </c>
      <c r="N1654" t="str">
        <f t="shared" si="103"/>
        <v>BO</v>
      </c>
      <c r="R1654" t="s">
        <v>2397</v>
      </c>
      <c r="S1654" t="s">
        <v>2490</v>
      </c>
      <c r="T1654" t="s">
        <v>28</v>
      </c>
      <c r="U1654" t="s">
        <v>2490</v>
      </c>
      <c r="V1654" t="s">
        <v>27</v>
      </c>
      <c r="W1654" t="s">
        <v>2490</v>
      </c>
      <c r="X1654" t="s">
        <v>6</v>
      </c>
    </row>
    <row r="1655" spans="1:24" x14ac:dyDescent="0.25">
      <c r="A1655" s="211" t="s">
        <v>226</v>
      </c>
      <c r="B1655" s="233">
        <v>602</v>
      </c>
      <c r="C1655" s="234">
        <v>2013</v>
      </c>
      <c r="D1655" s="235" t="s">
        <v>28</v>
      </c>
      <c r="E1655" s="235" t="s">
        <v>27</v>
      </c>
      <c r="F1655" s="236" t="s">
        <v>6</v>
      </c>
      <c r="H1655" t="str">
        <f t="shared" si="100"/>
        <v>2013</v>
      </c>
      <c r="I1655" s="36" t="s">
        <v>2490</v>
      </c>
      <c r="J1655" t="str">
        <f t="shared" si="101"/>
        <v>Feminino</v>
      </c>
      <c r="K1655" s="36" t="s">
        <v>2490</v>
      </c>
      <c r="L1655" t="str">
        <f t="shared" si="102"/>
        <v>Absoluto</v>
      </c>
      <c r="M1655" s="36" t="s">
        <v>2490</v>
      </c>
      <c r="N1655" t="str">
        <f t="shared" si="103"/>
        <v>BO</v>
      </c>
      <c r="R1655" t="s">
        <v>2402</v>
      </c>
      <c r="S1655" t="s">
        <v>2490</v>
      </c>
      <c r="T1655" t="s">
        <v>28</v>
      </c>
      <c r="U1655" t="s">
        <v>2490</v>
      </c>
      <c r="V1655" t="s">
        <v>27</v>
      </c>
      <c r="W1655" t="s">
        <v>2490</v>
      </c>
      <c r="X1655" t="s">
        <v>6</v>
      </c>
    </row>
    <row r="1656" spans="1:24" x14ac:dyDescent="0.25">
      <c r="A1656" s="211" t="s">
        <v>227</v>
      </c>
      <c r="B1656" s="233">
        <v>602</v>
      </c>
      <c r="C1656" s="234">
        <v>2014</v>
      </c>
      <c r="D1656" s="235" t="s">
        <v>28</v>
      </c>
      <c r="E1656" s="235" t="s">
        <v>27</v>
      </c>
      <c r="F1656" s="236" t="s">
        <v>6</v>
      </c>
      <c r="H1656" t="str">
        <f t="shared" si="100"/>
        <v>2014</v>
      </c>
      <c r="I1656" s="36" t="s">
        <v>2490</v>
      </c>
      <c r="J1656" t="str">
        <f t="shared" si="101"/>
        <v>Feminino</v>
      </c>
      <c r="K1656" s="36" t="s">
        <v>2490</v>
      </c>
      <c r="L1656" t="str">
        <f t="shared" si="102"/>
        <v>Absoluto</v>
      </c>
      <c r="M1656" s="36" t="s">
        <v>2490</v>
      </c>
      <c r="N1656" t="str">
        <f t="shared" si="103"/>
        <v>BO</v>
      </c>
      <c r="R1656" t="s">
        <v>2399</v>
      </c>
      <c r="S1656" t="s">
        <v>2490</v>
      </c>
      <c r="T1656" t="s">
        <v>28</v>
      </c>
      <c r="U1656" t="s">
        <v>2490</v>
      </c>
      <c r="V1656" t="s">
        <v>27</v>
      </c>
      <c r="W1656" t="s">
        <v>2490</v>
      </c>
      <c r="X1656" t="s">
        <v>6</v>
      </c>
    </row>
    <row r="1657" spans="1:24" x14ac:dyDescent="0.25">
      <c r="A1657" s="211" t="s">
        <v>228</v>
      </c>
      <c r="B1657" s="226">
        <v>603</v>
      </c>
      <c r="C1657" s="227">
        <v>2011</v>
      </c>
      <c r="D1657" s="228" t="s">
        <v>28</v>
      </c>
      <c r="E1657" s="228" t="s">
        <v>27</v>
      </c>
      <c r="F1657" s="229" t="s">
        <v>6</v>
      </c>
      <c r="H1657" t="str">
        <f t="shared" si="100"/>
        <v>2011</v>
      </c>
      <c r="I1657" s="36" t="s">
        <v>2490</v>
      </c>
      <c r="J1657" t="str">
        <f t="shared" si="101"/>
        <v>Feminino</v>
      </c>
      <c r="K1657" s="36" t="s">
        <v>2490</v>
      </c>
      <c r="L1657" t="str">
        <f t="shared" si="102"/>
        <v>Absoluto</v>
      </c>
      <c r="M1657" s="36" t="s">
        <v>2490</v>
      </c>
      <c r="N1657" t="str">
        <f t="shared" si="103"/>
        <v>BO</v>
      </c>
      <c r="R1657" t="s">
        <v>2404</v>
      </c>
      <c r="S1657" t="s">
        <v>2490</v>
      </c>
      <c r="T1657" t="s">
        <v>28</v>
      </c>
      <c r="U1657" t="s">
        <v>2490</v>
      </c>
      <c r="V1657" t="s">
        <v>27</v>
      </c>
      <c r="W1657" t="s">
        <v>2490</v>
      </c>
      <c r="X1657" t="s">
        <v>6</v>
      </c>
    </row>
    <row r="1658" spans="1:24" x14ac:dyDescent="0.25">
      <c r="A1658" s="211" t="s">
        <v>229</v>
      </c>
      <c r="B1658" s="226">
        <v>603</v>
      </c>
      <c r="C1658" s="227">
        <v>2012</v>
      </c>
      <c r="D1658" s="228" t="s">
        <v>28</v>
      </c>
      <c r="E1658" s="228" t="s">
        <v>27</v>
      </c>
      <c r="F1658" s="229" t="s">
        <v>6</v>
      </c>
      <c r="H1658" t="str">
        <f t="shared" si="100"/>
        <v>2012</v>
      </c>
      <c r="I1658" s="36" t="s">
        <v>2490</v>
      </c>
      <c r="J1658" t="str">
        <f t="shared" si="101"/>
        <v>Feminino</v>
      </c>
      <c r="K1658" s="36" t="s">
        <v>2490</v>
      </c>
      <c r="L1658" t="str">
        <f t="shared" si="102"/>
        <v>Absoluto</v>
      </c>
      <c r="M1658" s="36" t="s">
        <v>2490</v>
      </c>
      <c r="N1658" t="str">
        <f t="shared" si="103"/>
        <v>BO</v>
      </c>
      <c r="R1658" t="s">
        <v>2401</v>
      </c>
      <c r="S1658" t="s">
        <v>2490</v>
      </c>
      <c r="T1658" t="s">
        <v>28</v>
      </c>
      <c r="U1658" t="s">
        <v>2490</v>
      </c>
      <c r="V1658" t="s">
        <v>27</v>
      </c>
      <c r="W1658" t="s">
        <v>2490</v>
      </c>
      <c r="X1658" t="s">
        <v>6</v>
      </c>
    </row>
    <row r="1659" spans="1:24" x14ac:dyDescent="0.25">
      <c r="A1659" s="211" t="s">
        <v>230</v>
      </c>
      <c r="B1659" s="233">
        <v>604</v>
      </c>
      <c r="C1659" s="234">
        <v>2009</v>
      </c>
      <c r="D1659" s="235" t="s">
        <v>28</v>
      </c>
      <c r="E1659" s="235" t="s">
        <v>27</v>
      </c>
      <c r="F1659" s="236" t="s">
        <v>6</v>
      </c>
      <c r="H1659" t="str">
        <f t="shared" si="100"/>
        <v>2009</v>
      </c>
      <c r="I1659" s="36" t="s">
        <v>2490</v>
      </c>
      <c r="J1659" t="str">
        <f t="shared" si="101"/>
        <v>Feminino</v>
      </c>
      <c r="K1659" s="36" t="s">
        <v>2490</v>
      </c>
      <c r="L1659" t="str">
        <f t="shared" si="102"/>
        <v>Absoluto</v>
      </c>
      <c r="M1659" s="36" t="s">
        <v>2490</v>
      </c>
      <c r="N1659" t="str">
        <f t="shared" si="103"/>
        <v>BO</v>
      </c>
      <c r="R1659" t="s">
        <v>2406</v>
      </c>
      <c r="S1659" t="s">
        <v>2490</v>
      </c>
      <c r="T1659" t="s">
        <v>28</v>
      </c>
      <c r="U1659" t="s">
        <v>2490</v>
      </c>
      <c r="V1659" t="s">
        <v>27</v>
      </c>
      <c r="W1659" t="s">
        <v>2490</v>
      </c>
      <c r="X1659" t="s">
        <v>6</v>
      </c>
    </row>
    <row r="1660" spans="1:24" x14ac:dyDescent="0.25">
      <c r="A1660" s="211" t="s">
        <v>231</v>
      </c>
      <c r="B1660" s="233">
        <v>604</v>
      </c>
      <c r="C1660" s="234">
        <v>2010</v>
      </c>
      <c r="D1660" s="235" t="s">
        <v>28</v>
      </c>
      <c r="E1660" s="235" t="s">
        <v>27</v>
      </c>
      <c r="F1660" s="236" t="s">
        <v>6</v>
      </c>
      <c r="H1660" t="str">
        <f t="shared" si="100"/>
        <v>2010</v>
      </c>
      <c r="I1660" s="36" t="s">
        <v>2490</v>
      </c>
      <c r="J1660" t="str">
        <f t="shared" si="101"/>
        <v>Feminino</v>
      </c>
      <c r="K1660" s="36" t="s">
        <v>2490</v>
      </c>
      <c r="L1660" t="str">
        <f t="shared" si="102"/>
        <v>Absoluto</v>
      </c>
      <c r="M1660" s="36" t="s">
        <v>2490</v>
      </c>
      <c r="N1660" t="str">
        <f t="shared" si="103"/>
        <v>BO</v>
      </c>
      <c r="R1660" t="s">
        <v>2403</v>
      </c>
      <c r="S1660" t="s">
        <v>2490</v>
      </c>
      <c r="T1660" t="s">
        <v>28</v>
      </c>
      <c r="U1660" t="s">
        <v>2490</v>
      </c>
      <c r="V1660" t="s">
        <v>27</v>
      </c>
      <c r="W1660" t="s">
        <v>2490</v>
      </c>
      <c r="X1660" t="s">
        <v>6</v>
      </c>
    </row>
    <row r="1661" spans="1:24" x14ac:dyDescent="0.25">
      <c r="A1661" s="211" t="s">
        <v>245</v>
      </c>
      <c r="B1661" s="226">
        <v>605</v>
      </c>
      <c r="C1661" s="227">
        <v>1992</v>
      </c>
      <c r="D1661" s="228" t="s">
        <v>28</v>
      </c>
      <c r="E1661" s="228" t="s">
        <v>27</v>
      </c>
      <c r="F1661" s="229" t="s">
        <v>6</v>
      </c>
      <c r="H1661" t="str">
        <f t="shared" si="100"/>
        <v>1992</v>
      </c>
      <c r="I1661" s="36" t="s">
        <v>2490</v>
      </c>
      <c r="J1661" t="str">
        <f t="shared" si="101"/>
        <v>Feminino</v>
      </c>
      <c r="K1661" s="36" t="s">
        <v>2490</v>
      </c>
      <c r="L1661" t="str">
        <f t="shared" si="102"/>
        <v>Absoluto</v>
      </c>
      <c r="M1661" s="36" t="s">
        <v>2490</v>
      </c>
      <c r="N1661" t="str">
        <f t="shared" si="103"/>
        <v>BO</v>
      </c>
      <c r="R1661" t="s">
        <v>2408</v>
      </c>
      <c r="S1661" t="s">
        <v>2490</v>
      </c>
      <c r="T1661" t="s">
        <v>28</v>
      </c>
      <c r="U1661" t="s">
        <v>2490</v>
      </c>
      <c r="V1661" t="s">
        <v>27</v>
      </c>
      <c r="W1661" t="s">
        <v>2490</v>
      </c>
      <c r="X1661" t="s">
        <v>6</v>
      </c>
    </row>
    <row r="1662" spans="1:24" x14ac:dyDescent="0.25">
      <c r="A1662" s="211" t="s">
        <v>246</v>
      </c>
      <c r="B1662" s="226">
        <v>605</v>
      </c>
      <c r="C1662" s="227">
        <v>1993</v>
      </c>
      <c r="D1662" s="228" t="s">
        <v>28</v>
      </c>
      <c r="E1662" s="228" t="s">
        <v>27</v>
      </c>
      <c r="F1662" s="229" t="s">
        <v>6</v>
      </c>
      <c r="H1662" t="str">
        <f t="shared" si="100"/>
        <v>1993</v>
      </c>
      <c r="I1662" s="36" t="s">
        <v>2490</v>
      </c>
      <c r="J1662" t="str">
        <f t="shared" si="101"/>
        <v>Feminino</v>
      </c>
      <c r="K1662" s="36" t="s">
        <v>2490</v>
      </c>
      <c r="L1662" t="str">
        <f t="shared" si="102"/>
        <v>Absoluto</v>
      </c>
      <c r="M1662" s="36" t="s">
        <v>2490</v>
      </c>
      <c r="N1662" t="str">
        <f t="shared" si="103"/>
        <v>BO</v>
      </c>
      <c r="R1662" t="s">
        <v>2409</v>
      </c>
      <c r="S1662" t="s">
        <v>2490</v>
      </c>
      <c r="T1662" t="s">
        <v>28</v>
      </c>
      <c r="U1662" t="s">
        <v>2490</v>
      </c>
      <c r="V1662" t="s">
        <v>27</v>
      </c>
      <c r="W1662" t="s">
        <v>2490</v>
      </c>
      <c r="X1662" t="s">
        <v>6</v>
      </c>
    </row>
    <row r="1663" spans="1:24" x14ac:dyDescent="0.25">
      <c r="A1663" s="211" t="s">
        <v>247</v>
      </c>
      <c r="B1663" s="226">
        <v>605</v>
      </c>
      <c r="C1663" s="227">
        <v>1994</v>
      </c>
      <c r="D1663" s="228" t="s">
        <v>28</v>
      </c>
      <c r="E1663" s="228" t="s">
        <v>27</v>
      </c>
      <c r="F1663" s="229" t="s">
        <v>6</v>
      </c>
      <c r="H1663" t="str">
        <f t="shared" si="100"/>
        <v>1994</v>
      </c>
      <c r="I1663" s="36" t="s">
        <v>2490</v>
      </c>
      <c r="J1663" t="str">
        <f t="shared" si="101"/>
        <v>Feminino</v>
      </c>
      <c r="K1663" s="36" t="s">
        <v>2490</v>
      </c>
      <c r="L1663" t="str">
        <f t="shared" si="102"/>
        <v>Absoluto</v>
      </c>
      <c r="M1663" s="36" t="s">
        <v>2490</v>
      </c>
      <c r="N1663" t="str">
        <f t="shared" si="103"/>
        <v>BO</v>
      </c>
      <c r="R1663" t="s">
        <v>2410</v>
      </c>
      <c r="S1663" t="s">
        <v>2490</v>
      </c>
      <c r="T1663" t="s">
        <v>28</v>
      </c>
      <c r="U1663" t="s">
        <v>2490</v>
      </c>
      <c r="V1663" t="s">
        <v>27</v>
      </c>
      <c r="W1663" t="s">
        <v>2490</v>
      </c>
      <c r="X1663" t="s">
        <v>6</v>
      </c>
    </row>
    <row r="1664" spans="1:24" x14ac:dyDescent="0.25">
      <c r="A1664" s="211" t="s">
        <v>248</v>
      </c>
      <c r="B1664" s="226">
        <v>605</v>
      </c>
      <c r="C1664" s="227">
        <v>1995</v>
      </c>
      <c r="D1664" s="228" t="s">
        <v>28</v>
      </c>
      <c r="E1664" s="228" t="s">
        <v>27</v>
      </c>
      <c r="F1664" s="229" t="s">
        <v>6</v>
      </c>
      <c r="H1664" t="str">
        <f t="shared" si="100"/>
        <v>1995</v>
      </c>
      <c r="I1664" s="36" t="s">
        <v>2490</v>
      </c>
      <c r="J1664" t="str">
        <f t="shared" si="101"/>
        <v>Feminino</v>
      </c>
      <c r="K1664" s="36" t="s">
        <v>2490</v>
      </c>
      <c r="L1664" t="str">
        <f t="shared" si="102"/>
        <v>Absoluto</v>
      </c>
      <c r="M1664" s="36" t="s">
        <v>2490</v>
      </c>
      <c r="N1664" t="str">
        <f t="shared" si="103"/>
        <v>BO</v>
      </c>
      <c r="R1664" t="s">
        <v>2411</v>
      </c>
      <c r="S1664" t="s">
        <v>2490</v>
      </c>
      <c r="T1664" t="s">
        <v>28</v>
      </c>
      <c r="U1664" t="s">
        <v>2490</v>
      </c>
      <c r="V1664" t="s">
        <v>27</v>
      </c>
      <c r="W1664" t="s">
        <v>2490</v>
      </c>
      <c r="X1664" t="s">
        <v>6</v>
      </c>
    </row>
    <row r="1665" spans="1:24" x14ac:dyDescent="0.25">
      <c r="A1665" s="211" t="s">
        <v>249</v>
      </c>
      <c r="B1665" s="226">
        <v>605</v>
      </c>
      <c r="C1665" s="227">
        <v>1996</v>
      </c>
      <c r="D1665" s="228" t="s">
        <v>28</v>
      </c>
      <c r="E1665" s="228" t="s">
        <v>27</v>
      </c>
      <c r="F1665" s="229" t="s">
        <v>6</v>
      </c>
      <c r="H1665" t="str">
        <f t="shared" si="100"/>
        <v>1996</v>
      </c>
      <c r="I1665" s="36" t="s">
        <v>2490</v>
      </c>
      <c r="J1665" t="str">
        <f t="shared" si="101"/>
        <v>Feminino</v>
      </c>
      <c r="K1665" s="36" t="s">
        <v>2490</v>
      </c>
      <c r="L1665" t="str">
        <f t="shared" si="102"/>
        <v>Absoluto</v>
      </c>
      <c r="M1665" s="36" t="s">
        <v>2490</v>
      </c>
      <c r="N1665" t="str">
        <f t="shared" si="103"/>
        <v>BO</v>
      </c>
      <c r="R1665" t="s">
        <v>2412</v>
      </c>
      <c r="S1665" t="s">
        <v>2490</v>
      </c>
      <c r="T1665" t="s">
        <v>28</v>
      </c>
      <c r="U1665" t="s">
        <v>2490</v>
      </c>
      <c r="V1665" t="s">
        <v>27</v>
      </c>
      <c r="W1665" t="s">
        <v>2490</v>
      </c>
      <c r="X1665" t="s">
        <v>6</v>
      </c>
    </row>
    <row r="1666" spans="1:24" x14ac:dyDescent="0.25">
      <c r="A1666" s="211" t="s">
        <v>250</v>
      </c>
      <c r="B1666" s="226">
        <v>605</v>
      </c>
      <c r="C1666" s="227">
        <v>1997</v>
      </c>
      <c r="D1666" s="228" t="s">
        <v>28</v>
      </c>
      <c r="E1666" s="228" t="s">
        <v>27</v>
      </c>
      <c r="F1666" s="229" t="s">
        <v>6</v>
      </c>
      <c r="H1666" t="str">
        <f t="shared" si="100"/>
        <v>1997</v>
      </c>
      <c r="I1666" s="36" t="s">
        <v>2490</v>
      </c>
      <c r="J1666" t="str">
        <f t="shared" si="101"/>
        <v>Feminino</v>
      </c>
      <c r="K1666" s="36" t="s">
        <v>2490</v>
      </c>
      <c r="L1666" t="str">
        <f t="shared" si="102"/>
        <v>Absoluto</v>
      </c>
      <c r="M1666" s="36" t="s">
        <v>2490</v>
      </c>
      <c r="N1666" t="str">
        <f t="shared" si="103"/>
        <v>BO</v>
      </c>
      <c r="R1666" t="s">
        <v>2413</v>
      </c>
      <c r="S1666" t="s">
        <v>2490</v>
      </c>
      <c r="T1666" t="s">
        <v>28</v>
      </c>
      <c r="U1666" t="s">
        <v>2490</v>
      </c>
      <c r="V1666" t="s">
        <v>27</v>
      </c>
      <c r="W1666" t="s">
        <v>2490</v>
      </c>
      <c r="X1666" t="s">
        <v>6</v>
      </c>
    </row>
    <row r="1667" spans="1:24" x14ac:dyDescent="0.25">
      <c r="A1667" s="211" t="s">
        <v>251</v>
      </c>
      <c r="B1667" s="226">
        <v>605</v>
      </c>
      <c r="C1667" s="227">
        <v>1998</v>
      </c>
      <c r="D1667" s="228" t="s">
        <v>28</v>
      </c>
      <c r="E1667" s="228" t="s">
        <v>27</v>
      </c>
      <c r="F1667" s="229" t="s">
        <v>6</v>
      </c>
      <c r="H1667" t="str">
        <f t="shared" si="100"/>
        <v>1998</v>
      </c>
      <c r="I1667" s="36" t="s">
        <v>2490</v>
      </c>
      <c r="J1667" t="str">
        <f t="shared" si="101"/>
        <v>Feminino</v>
      </c>
      <c r="K1667" s="36" t="s">
        <v>2490</v>
      </c>
      <c r="L1667" t="str">
        <f t="shared" si="102"/>
        <v>Absoluto</v>
      </c>
      <c r="M1667" s="36" t="s">
        <v>2490</v>
      </c>
      <c r="N1667" t="str">
        <f t="shared" si="103"/>
        <v>BO</v>
      </c>
      <c r="R1667" t="s">
        <v>2414</v>
      </c>
      <c r="S1667" t="s">
        <v>2490</v>
      </c>
      <c r="T1667" t="s">
        <v>28</v>
      </c>
      <c r="U1667" t="s">
        <v>2490</v>
      </c>
      <c r="V1667" t="s">
        <v>27</v>
      </c>
      <c r="W1667" t="s">
        <v>2490</v>
      </c>
      <c r="X1667" t="s">
        <v>6</v>
      </c>
    </row>
    <row r="1668" spans="1:24" x14ac:dyDescent="0.25">
      <c r="A1668" s="211" t="s">
        <v>252</v>
      </c>
      <c r="B1668" s="226">
        <v>605</v>
      </c>
      <c r="C1668" s="227">
        <v>1999</v>
      </c>
      <c r="D1668" s="228" t="s">
        <v>28</v>
      </c>
      <c r="E1668" s="228" t="s">
        <v>27</v>
      </c>
      <c r="F1668" s="229" t="s">
        <v>6</v>
      </c>
      <c r="H1668" t="str">
        <f t="shared" ref="H1668:H1731" si="104">_xlfn.CONCAT(C1668)</f>
        <v>1999</v>
      </c>
      <c r="I1668" s="36" t="s">
        <v>2490</v>
      </c>
      <c r="J1668" t="str">
        <f t="shared" ref="J1668:J1731" si="105">_xlfn.CONCAT(D1668)</f>
        <v>Feminino</v>
      </c>
      <c r="K1668" s="36" t="s">
        <v>2490</v>
      </c>
      <c r="L1668" t="str">
        <f t="shared" ref="L1668:L1731" si="106">_xlfn.CONCAT(E1668)</f>
        <v>Absoluto</v>
      </c>
      <c r="M1668" s="36" t="s">
        <v>2490</v>
      </c>
      <c r="N1668" t="str">
        <f t="shared" ref="N1668:N1731" si="107">_xlfn.CONCAT(F1668)</f>
        <v>BO</v>
      </c>
      <c r="R1668" t="s">
        <v>2415</v>
      </c>
      <c r="S1668" t="s">
        <v>2490</v>
      </c>
      <c r="T1668" t="s">
        <v>28</v>
      </c>
      <c r="U1668" t="s">
        <v>2490</v>
      </c>
      <c r="V1668" t="s">
        <v>27</v>
      </c>
      <c r="W1668" t="s">
        <v>2490</v>
      </c>
      <c r="X1668" t="s">
        <v>6</v>
      </c>
    </row>
    <row r="1669" spans="1:24" x14ac:dyDescent="0.25">
      <c r="A1669" s="211" t="s">
        <v>253</v>
      </c>
      <c r="B1669" s="226">
        <v>605</v>
      </c>
      <c r="C1669" s="227">
        <v>2000</v>
      </c>
      <c r="D1669" s="228" t="s">
        <v>28</v>
      </c>
      <c r="E1669" s="228" t="s">
        <v>27</v>
      </c>
      <c r="F1669" s="229" t="s">
        <v>6</v>
      </c>
      <c r="H1669" t="str">
        <f t="shared" si="104"/>
        <v>2000</v>
      </c>
      <c r="I1669" s="36" t="s">
        <v>2490</v>
      </c>
      <c r="J1669" t="str">
        <f t="shared" si="105"/>
        <v>Feminino</v>
      </c>
      <c r="K1669" s="36" t="s">
        <v>2490</v>
      </c>
      <c r="L1669" t="str">
        <f t="shared" si="106"/>
        <v>Absoluto</v>
      </c>
      <c r="M1669" s="36" t="s">
        <v>2490</v>
      </c>
      <c r="N1669" t="str">
        <f t="shared" si="107"/>
        <v>BO</v>
      </c>
      <c r="R1669" t="s">
        <v>2416</v>
      </c>
      <c r="S1669" t="s">
        <v>2490</v>
      </c>
      <c r="T1669" t="s">
        <v>28</v>
      </c>
      <c r="U1669" t="s">
        <v>2490</v>
      </c>
      <c r="V1669" t="s">
        <v>27</v>
      </c>
      <c r="W1669" t="s">
        <v>2490</v>
      </c>
      <c r="X1669" t="s">
        <v>6</v>
      </c>
    </row>
    <row r="1670" spans="1:24" x14ac:dyDescent="0.25">
      <c r="A1670" s="211" t="s">
        <v>254</v>
      </c>
      <c r="B1670" s="226">
        <v>605</v>
      </c>
      <c r="C1670" s="227">
        <v>2001</v>
      </c>
      <c r="D1670" s="228" t="s">
        <v>28</v>
      </c>
      <c r="E1670" s="228" t="s">
        <v>27</v>
      </c>
      <c r="F1670" s="229" t="s">
        <v>6</v>
      </c>
      <c r="H1670" t="str">
        <f t="shared" si="104"/>
        <v>2001</v>
      </c>
      <c r="I1670" s="36" t="s">
        <v>2490</v>
      </c>
      <c r="J1670" t="str">
        <f t="shared" si="105"/>
        <v>Feminino</v>
      </c>
      <c r="K1670" s="36" t="s">
        <v>2490</v>
      </c>
      <c r="L1670" t="str">
        <f t="shared" si="106"/>
        <v>Absoluto</v>
      </c>
      <c r="M1670" s="36" t="s">
        <v>2490</v>
      </c>
      <c r="N1670" t="str">
        <f t="shared" si="107"/>
        <v>BO</v>
      </c>
      <c r="R1670" t="s">
        <v>2417</v>
      </c>
      <c r="S1670" t="s">
        <v>2490</v>
      </c>
      <c r="T1670" t="s">
        <v>28</v>
      </c>
      <c r="U1670" t="s">
        <v>2490</v>
      </c>
      <c r="V1670" t="s">
        <v>27</v>
      </c>
      <c r="W1670" t="s">
        <v>2490</v>
      </c>
      <c r="X1670" t="s">
        <v>6</v>
      </c>
    </row>
    <row r="1671" spans="1:24" x14ac:dyDescent="0.25">
      <c r="A1671" s="211" t="s">
        <v>255</v>
      </c>
      <c r="B1671" s="226">
        <v>605</v>
      </c>
      <c r="C1671" s="227">
        <v>2002</v>
      </c>
      <c r="D1671" s="228" t="s">
        <v>28</v>
      </c>
      <c r="E1671" s="228" t="s">
        <v>27</v>
      </c>
      <c r="F1671" s="229" t="s">
        <v>6</v>
      </c>
      <c r="H1671" t="str">
        <f t="shared" si="104"/>
        <v>2002</v>
      </c>
      <c r="I1671" s="36" t="s">
        <v>2490</v>
      </c>
      <c r="J1671" t="str">
        <f t="shared" si="105"/>
        <v>Feminino</v>
      </c>
      <c r="K1671" s="36" t="s">
        <v>2490</v>
      </c>
      <c r="L1671" t="str">
        <f t="shared" si="106"/>
        <v>Absoluto</v>
      </c>
      <c r="M1671" s="36" t="s">
        <v>2490</v>
      </c>
      <c r="N1671" t="str">
        <f t="shared" si="107"/>
        <v>BO</v>
      </c>
      <c r="R1671" t="s">
        <v>2418</v>
      </c>
      <c r="S1671" t="s">
        <v>2490</v>
      </c>
      <c r="T1671" t="s">
        <v>28</v>
      </c>
      <c r="U1671" t="s">
        <v>2490</v>
      </c>
      <c r="V1671" t="s">
        <v>27</v>
      </c>
      <c r="W1671" t="s">
        <v>2490</v>
      </c>
      <c r="X1671" t="s">
        <v>6</v>
      </c>
    </row>
    <row r="1672" spans="1:24" x14ac:dyDescent="0.25">
      <c r="A1672" s="211" t="s">
        <v>256</v>
      </c>
      <c r="B1672" s="226">
        <v>605</v>
      </c>
      <c r="C1672" s="227">
        <v>2003</v>
      </c>
      <c r="D1672" s="228" t="s">
        <v>28</v>
      </c>
      <c r="E1672" s="228" t="s">
        <v>27</v>
      </c>
      <c r="F1672" s="229" t="s">
        <v>6</v>
      </c>
      <c r="H1672" t="str">
        <f t="shared" si="104"/>
        <v>2003</v>
      </c>
      <c r="I1672" s="36" t="s">
        <v>2490</v>
      </c>
      <c r="J1672" t="str">
        <f t="shared" si="105"/>
        <v>Feminino</v>
      </c>
      <c r="K1672" s="36" t="s">
        <v>2490</v>
      </c>
      <c r="L1672" t="str">
        <f t="shared" si="106"/>
        <v>Absoluto</v>
      </c>
      <c r="M1672" s="36" t="s">
        <v>2490</v>
      </c>
      <c r="N1672" t="str">
        <f t="shared" si="107"/>
        <v>BO</v>
      </c>
      <c r="R1672" t="s">
        <v>2419</v>
      </c>
      <c r="S1672" t="s">
        <v>2490</v>
      </c>
      <c r="T1672" t="s">
        <v>28</v>
      </c>
      <c r="U1672" t="s">
        <v>2490</v>
      </c>
      <c r="V1672" t="s">
        <v>27</v>
      </c>
      <c r="W1672" t="s">
        <v>2490</v>
      </c>
      <c r="X1672" t="s">
        <v>6</v>
      </c>
    </row>
    <row r="1673" spans="1:24" x14ac:dyDescent="0.25">
      <c r="A1673" s="211" t="s">
        <v>257</v>
      </c>
      <c r="B1673" s="226">
        <v>605</v>
      </c>
      <c r="C1673" s="227">
        <v>2004</v>
      </c>
      <c r="D1673" s="228" t="s">
        <v>28</v>
      </c>
      <c r="E1673" s="228" t="s">
        <v>27</v>
      </c>
      <c r="F1673" s="229" t="s">
        <v>6</v>
      </c>
      <c r="H1673" t="str">
        <f t="shared" si="104"/>
        <v>2004</v>
      </c>
      <c r="I1673" s="36" t="s">
        <v>2490</v>
      </c>
      <c r="J1673" t="str">
        <f t="shared" si="105"/>
        <v>Feminino</v>
      </c>
      <c r="K1673" s="36" t="s">
        <v>2490</v>
      </c>
      <c r="L1673" t="str">
        <f t="shared" si="106"/>
        <v>Absoluto</v>
      </c>
      <c r="M1673" s="36" t="s">
        <v>2490</v>
      </c>
      <c r="N1673" t="str">
        <f t="shared" si="107"/>
        <v>BO</v>
      </c>
      <c r="R1673" t="s">
        <v>2420</v>
      </c>
      <c r="S1673" t="s">
        <v>2490</v>
      </c>
      <c r="T1673" t="s">
        <v>28</v>
      </c>
      <c r="U1673" t="s">
        <v>2490</v>
      </c>
      <c r="V1673" t="s">
        <v>27</v>
      </c>
      <c r="W1673" t="s">
        <v>2490</v>
      </c>
      <c r="X1673" t="s">
        <v>6</v>
      </c>
    </row>
    <row r="1674" spans="1:24" x14ac:dyDescent="0.25">
      <c r="A1674" s="211" t="s">
        <v>234</v>
      </c>
      <c r="B1674" s="226">
        <v>605</v>
      </c>
      <c r="C1674" s="227">
        <v>2005</v>
      </c>
      <c r="D1674" s="228" t="s">
        <v>28</v>
      </c>
      <c r="E1674" s="228" t="s">
        <v>27</v>
      </c>
      <c r="F1674" s="229" t="s">
        <v>6</v>
      </c>
      <c r="H1674" t="str">
        <f t="shared" si="104"/>
        <v>2005</v>
      </c>
      <c r="I1674" s="36" t="s">
        <v>2490</v>
      </c>
      <c r="J1674" t="str">
        <f t="shared" si="105"/>
        <v>Feminino</v>
      </c>
      <c r="K1674" s="36" t="s">
        <v>2490</v>
      </c>
      <c r="L1674" t="str">
        <f t="shared" si="106"/>
        <v>Absoluto</v>
      </c>
      <c r="M1674" s="36" t="s">
        <v>2490</v>
      </c>
      <c r="N1674" t="str">
        <f t="shared" si="107"/>
        <v>BO</v>
      </c>
      <c r="R1674" t="s">
        <v>2421</v>
      </c>
      <c r="S1674" t="s">
        <v>2490</v>
      </c>
      <c r="T1674" t="s">
        <v>28</v>
      </c>
      <c r="U1674" t="s">
        <v>2490</v>
      </c>
      <c r="V1674" t="s">
        <v>27</v>
      </c>
      <c r="W1674" t="s">
        <v>2490</v>
      </c>
      <c r="X1674" t="s">
        <v>6</v>
      </c>
    </row>
    <row r="1675" spans="1:24" x14ac:dyDescent="0.25">
      <c r="A1675" s="211" t="s">
        <v>235</v>
      </c>
      <c r="B1675" s="226">
        <v>605</v>
      </c>
      <c r="C1675" s="227">
        <v>2006</v>
      </c>
      <c r="D1675" s="228" t="s">
        <v>28</v>
      </c>
      <c r="E1675" s="228" t="s">
        <v>27</v>
      </c>
      <c r="F1675" s="229" t="s">
        <v>6</v>
      </c>
      <c r="H1675" t="str">
        <f t="shared" si="104"/>
        <v>2006</v>
      </c>
      <c r="I1675" s="36" t="s">
        <v>2490</v>
      </c>
      <c r="J1675" t="str">
        <f t="shared" si="105"/>
        <v>Feminino</v>
      </c>
      <c r="K1675" s="36" t="s">
        <v>2490</v>
      </c>
      <c r="L1675" t="str">
        <f t="shared" si="106"/>
        <v>Absoluto</v>
      </c>
      <c r="M1675" s="36" t="s">
        <v>2490</v>
      </c>
      <c r="N1675" t="str">
        <f t="shared" si="107"/>
        <v>BO</v>
      </c>
      <c r="R1675" t="s">
        <v>2422</v>
      </c>
      <c r="S1675" t="s">
        <v>2490</v>
      </c>
      <c r="T1675" t="s">
        <v>28</v>
      </c>
      <c r="U1675" t="s">
        <v>2490</v>
      </c>
      <c r="V1675" t="s">
        <v>27</v>
      </c>
      <c r="W1675" t="s">
        <v>2490</v>
      </c>
      <c r="X1675" t="s">
        <v>6</v>
      </c>
    </row>
    <row r="1676" spans="1:24" x14ac:dyDescent="0.25">
      <c r="A1676" s="211" t="s">
        <v>232</v>
      </c>
      <c r="B1676" s="226">
        <v>605</v>
      </c>
      <c r="C1676" s="227">
        <v>2007</v>
      </c>
      <c r="D1676" s="228" t="s">
        <v>28</v>
      </c>
      <c r="E1676" s="228" t="s">
        <v>27</v>
      </c>
      <c r="F1676" s="229" t="s">
        <v>6</v>
      </c>
      <c r="H1676" t="str">
        <f t="shared" si="104"/>
        <v>2007</v>
      </c>
      <c r="I1676" s="36" t="s">
        <v>2490</v>
      </c>
      <c r="J1676" t="str">
        <f t="shared" si="105"/>
        <v>Feminino</v>
      </c>
      <c r="K1676" s="36" t="s">
        <v>2490</v>
      </c>
      <c r="L1676" t="str">
        <f t="shared" si="106"/>
        <v>Absoluto</v>
      </c>
      <c r="M1676" s="36" t="s">
        <v>2490</v>
      </c>
      <c r="N1676" t="str">
        <f t="shared" si="107"/>
        <v>BO</v>
      </c>
      <c r="R1676" t="s">
        <v>2423</v>
      </c>
      <c r="S1676" t="s">
        <v>2490</v>
      </c>
      <c r="T1676" t="s">
        <v>28</v>
      </c>
      <c r="U1676" t="s">
        <v>2490</v>
      </c>
      <c r="V1676" t="s">
        <v>27</v>
      </c>
      <c r="W1676" t="s">
        <v>2490</v>
      </c>
      <c r="X1676" t="s">
        <v>6</v>
      </c>
    </row>
    <row r="1677" spans="1:24" x14ac:dyDescent="0.25">
      <c r="A1677" s="211" t="s">
        <v>233</v>
      </c>
      <c r="B1677" s="226">
        <v>605</v>
      </c>
      <c r="C1677" s="227">
        <v>2008</v>
      </c>
      <c r="D1677" s="228" t="s">
        <v>28</v>
      </c>
      <c r="E1677" s="228" t="s">
        <v>27</v>
      </c>
      <c r="F1677" s="229" t="s">
        <v>6</v>
      </c>
      <c r="H1677" t="str">
        <f t="shared" si="104"/>
        <v>2008</v>
      </c>
      <c r="I1677" s="36" t="s">
        <v>2490</v>
      </c>
      <c r="J1677" t="str">
        <f t="shared" si="105"/>
        <v>Feminino</v>
      </c>
      <c r="K1677" s="36" t="s">
        <v>2490</v>
      </c>
      <c r="L1677" t="str">
        <f t="shared" si="106"/>
        <v>Absoluto</v>
      </c>
      <c r="M1677" s="36" t="s">
        <v>2490</v>
      </c>
      <c r="N1677" t="str">
        <f t="shared" si="107"/>
        <v>BO</v>
      </c>
      <c r="R1677" t="s">
        <v>2405</v>
      </c>
      <c r="S1677" t="s">
        <v>2490</v>
      </c>
      <c r="T1677" t="s">
        <v>28</v>
      </c>
      <c r="U1677" t="s">
        <v>2490</v>
      </c>
      <c r="V1677" t="s">
        <v>27</v>
      </c>
      <c r="W1677" t="s">
        <v>2490</v>
      </c>
      <c r="X1677" t="s">
        <v>6</v>
      </c>
    </row>
    <row r="1678" spans="1:24" x14ac:dyDescent="0.25">
      <c r="A1678" s="211" t="s">
        <v>314</v>
      </c>
      <c r="B1678" s="233">
        <v>606</v>
      </c>
      <c r="C1678" s="234">
        <v>1982</v>
      </c>
      <c r="D1678" s="235" t="s">
        <v>28</v>
      </c>
      <c r="E1678" s="235" t="s">
        <v>27</v>
      </c>
      <c r="F1678" s="236" t="s">
        <v>6</v>
      </c>
      <c r="H1678" t="str">
        <f t="shared" si="104"/>
        <v>1982</v>
      </c>
      <c r="I1678" s="36" t="s">
        <v>2490</v>
      </c>
      <c r="J1678" t="str">
        <f t="shared" si="105"/>
        <v>Feminino</v>
      </c>
      <c r="K1678" s="36" t="s">
        <v>2490</v>
      </c>
      <c r="L1678" t="str">
        <f t="shared" si="106"/>
        <v>Absoluto</v>
      </c>
      <c r="M1678" s="36" t="s">
        <v>2490</v>
      </c>
      <c r="N1678" t="str">
        <f t="shared" si="107"/>
        <v>BO</v>
      </c>
      <c r="R1678" t="s">
        <v>2425</v>
      </c>
      <c r="S1678" t="s">
        <v>2490</v>
      </c>
      <c r="T1678" t="s">
        <v>28</v>
      </c>
      <c r="U1678" t="s">
        <v>2490</v>
      </c>
      <c r="V1678" t="s">
        <v>27</v>
      </c>
      <c r="W1678" t="s">
        <v>2490</v>
      </c>
      <c r="X1678" t="s">
        <v>6</v>
      </c>
    </row>
    <row r="1679" spans="1:24" x14ac:dyDescent="0.25">
      <c r="A1679" s="211" t="s">
        <v>236</v>
      </c>
      <c r="B1679" s="233">
        <v>606</v>
      </c>
      <c r="C1679" s="234">
        <v>1983</v>
      </c>
      <c r="D1679" s="235" t="s">
        <v>28</v>
      </c>
      <c r="E1679" s="235" t="s">
        <v>27</v>
      </c>
      <c r="F1679" s="236" t="s">
        <v>6</v>
      </c>
      <c r="H1679" t="str">
        <f t="shared" si="104"/>
        <v>1983</v>
      </c>
      <c r="I1679" s="36" t="s">
        <v>2490</v>
      </c>
      <c r="J1679" t="str">
        <f t="shared" si="105"/>
        <v>Feminino</v>
      </c>
      <c r="K1679" s="36" t="s">
        <v>2490</v>
      </c>
      <c r="L1679" t="str">
        <f t="shared" si="106"/>
        <v>Absoluto</v>
      </c>
      <c r="M1679" s="36" t="s">
        <v>2490</v>
      </c>
      <c r="N1679" t="str">
        <f t="shared" si="107"/>
        <v>BO</v>
      </c>
      <c r="R1679" t="s">
        <v>2426</v>
      </c>
      <c r="S1679" t="s">
        <v>2490</v>
      </c>
      <c r="T1679" t="s">
        <v>28</v>
      </c>
      <c r="U1679" t="s">
        <v>2490</v>
      </c>
      <c r="V1679" t="s">
        <v>27</v>
      </c>
      <c r="W1679" t="s">
        <v>2490</v>
      </c>
      <c r="X1679" t="s">
        <v>6</v>
      </c>
    </row>
    <row r="1680" spans="1:24" x14ac:dyDescent="0.25">
      <c r="A1680" s="211" t="s">
        <v>237</v>
      </c>
      <c r="B1680" s="233">
        <v>606</v>
      </c>
      <c r="C1680" s="234">
        <v>1984</v>
      </c>
      <c r="D1680" s="235" t="s">
        <v>28</v>
      </c>
      <c r="E1680" s="235" t="s">
        <v>27</v>
      </c>
      <c r="F1680" s="236" t="s">
        <v>6</v>
      </c>
      <c r="H1680" t="str">
        <f t="shared" si="104"/>
        <v>1984</v>
      </c>
      <c r="I1680" s="36" t="s">
        <v>2490</v>
      </c>
      <c r="J1680" t="str">
        <f t="shared" si="105"/>
        <v>Feminino</v>
      </c>
      <c r="K1680" s="36" t="s">
        <v>2490</v>
      </c>
      <c r="L1680" t="str">
        <f t="shared" si="106"/>
        <v>Absoluto</v>
      </c>
      <c r="M1680" s="36" t="s">
        <v>2490</v>
      </c>
      <c r="N1680" t="str">
        <f t="shared" si="107"/>
        <v>BO</v>
      </c>
      <c r="R1680" t="s">
        <v>2427</v>
      </c>
      <c r="S1680" t="s">
        <v>2490</v>
      </c>
      <c r="T1680" t="s">
        <v>28</v>
      </c>
      <c r="U1680" t="s">
        <v>2490</v>
      </c>
      <c r="V1680" t="s">
        <v>27</v>
      </c>
      <c r="W1680" t="s">
        <v>2490</v>
      </c>
      <c r="X1680" t="s">
        <v>6</v>
      </c>
    </row>
    <row r="1681" spans="1:24" x14ac:dyDescent="0.25">
      <c r="A1681" s="211" t="s">
        <v>238</v>
      </c>
      <c r="B1681" s="233">
        <v>606</v>
      </c>
      <c r="C1681" s="234">
        <v>1985</v>
      </c>
      <c r="D1681" s="235" t="s">
        <v>28</v>
      </c>
      <c r="E1681" s="235" t="s">
        <v>27</v>
      </c>
      <c r="F1681" s="236" t="s">
        <v>6</v>
      </c>
      <c r="H1681" t="str">
        <f t="shared" si="104"/>
        <v>1985</v>
      </c>
      <c r="I1681" s="36" t="s">
        <v>2490</v>
      </c>
      <c r="J1681" t="str">
        <f t="shared" si="105"/>
        <v>Feminino</v>
      </c>
      <c r="K1681" s="36" t="s">
        <v>2490</v>
      </c>
      <c r="L1681" t="str">
        <f t="shared" si="106"/>
        <v>Absoluto</v>
      </c>
      <c r="M1681" s="36" t="s">
        <v>2490</v>
      </c>
      <c r="N1681" t="str">
        <f t="shared" si="107"/>
        <v>BO</v>
      </c>
      <c r="R1681" t="s">
        <v>2428</v>
      </c>
      <c r="S1681" t="s">
        <v>2490</v>
      </c>
      <c r="T1681" t="s">
        <v>28</v>
      </c>
      <c r="U1681" t="s">
        <v>2490</v>
      </c>
      <c r="V1681" t="s">
        <v>27</v>
      </c>
      <c r="W1681" t="s">
        <v>2490</v>
      </c>
      <c r="X1681" t="s">
        <v>6</v>
      </c>
    </row>
    <row r="1682" spans="1:24" x14ac:dyDescent="0.25">
      <c r="A1682" s="211" t="s">
        <v>239</v>
      </c>
      <c r="B1682" s="233">
        <v>606</v>
      </c>
      <c r="C1682" s="234">
        <v>1986</v>
      </c>
      <c r="D1682" s="235" t="s">
        <v>28</v>
      </c>
      <c r="E1682" s="235" t="s">
        <v>27</v>
      </c>
      <c r="F1682" s="236" t="s">
        <v>6</v>
      </c>
      <c r="H1682" t="str">
        <f t="shared" si="104"/>
        <v>1986</v>
      </c>
      <c r="I1682" s="36" t="s">
        <v>2490</v>
      </c>
      <c r="J1682" t="str">
        <f t="shared" si="105"/>
        <v>Feminino</v>
      </c>
      <c r="K1682" s="36" t="s">
        <v>2490</v>
      </c>
      <c r="L1682" t="str">
        <f t="shared" si="106"/>
        <v>Absoluto</v>
      </c>
      <c r="M1682" s="36" t="s">
        <v>2490</v>
      </c>
      <c r="N1682" t="str">
        <f t="shared" si="107"/>
        <v>BO</v>
      </c>
      <c r="R1682" t="s">
        <v>2429</v>
      </c>
      <c r="S1682" t="s">
        <v>2490</v>
      </c>
      <c r="T1682" t="s">
        <v>28</v>
      </c>
      <c r="U1682" t="s">
        <v>2490</v>
      </c>
      <c r="V1682" t="s">
        <v>27</v>
      </c>
      <c r="W1682" t="s">
        <v>2490</v>
      </c>
      <c r="X1682" t="s">
        <v>6</v>
      </c>
    </row>
    <row r="1683" spans="1:24" x14ac:dyDescent="0.25">
      <c r="A1683" s="211" t="s">
        <v>240</v>
      </c>
      <c r="B1683" s="233">
        <v>606</v>
      </c>
      <c r="C1683" s="234">
        <v>1987</v>
      </c>
      <c r="D1683" s="235" t="s">
        <v>28</v>
      </c>
      <c r="E1683" s="235" t="s">
        <v>27</v>
      </c>
      <c r="F1683" s="236" t="s">
        <v>6</v>
      </c>
      <c r="H1683" t="str">
        <f t="shared" si="104"/>
        <v>1987</v>
      </c>
      <c r="I1683" s="36" t="s">
        <v>2490</v>
      </c>
      <c r="J1683" t="str">
        <f t="shared" si="105"/>
        <v>Feminino</v>
      </c>
      <c r="K1683" s="36" t="s">
        <v>2490</v>
      </c>
      <c r="L1683" t="str">
        <f t="shared" si="106"/>
        <v>Absoluto</v>
      </c>
      <c r="M1683" s="36" t="s">
        <v>2490</v>
      </c>
      <c r="N1683" t="str">
        <f t="shared" si="107"/>
        <v>BO</v>
      </c>
      <c r="R1683" t="s">
        <v>2430</v>
      </c>
      <c r="S1683" t="s">
        <v>2490</v>
      </c>
      <c r="T1683" t="s">
        <v>28</v>
      </c>
      <c r="U1683" t="s">
        <v>2490</v>
      </c>
      <c r="V1683" t="s">
        <v>27</v>
      </c>
      <c r="W1683" t="s">
        <v>2490</v>
      </c>
      <c r="X1683" t="s">
        <v>6</v>
      </c>
    </row>
    <row r="1684" spans="1:24" x14ac:dyDescent="0.25">
      <c r="A1684" s="211" t="s">
        <v>241</v>
      </c>
      <c r="B1684" s="233">
        <v>606</v>
      </c>
      <c r="C1684" s="234">
        <v>1988</v>
      </c>
      <c r="D1684" s="235" t="s">
        <v>28</v>
      </c>
      <c r="E1684" s="235" t="s">
        <v>27</v>
      </c>
      <c r="F1684" s="236" t="s">
        <v>6</v>
      </c>
      <c r="H1684" t="str">
        <f t="shared" si="104"/>
        <v>1988</v>
      </c>
      <c r="I1684" s="36" t="s">
        <v>2490</v>
      </c>
      <c r="J1684" t="str">
        <f t="shared" si="105"/>
        <v>Feminino</v>
      </c>
      <c r="K1684" s="36" t="s">
        <v>2490</v>
      </c>
      <c r="L1684" t="str">
        <f t="shared" si="106"/>
        <v>Absoluto</v>
      </c>
      <c r="M1684" s="36" t="s">
        <v>2490</v>
      </c>
      <c r="N1684" t="str">
        <f t="shared" si="107"/>
        <v>BO</v>
      </c>
      <c r="R1684" t="s">
        <v>2431</v>
      </c>
      <c r="S1684" t="s">
        <v>2490</v>
      </c>
      <c r="T1684" t="s">
        <v>28</v>
      </c>
      <c r="U1684" t="s">
        <v>2490</v>
      </c>
      <c r="V1684" t="s">
        <v>27</v>
      </c>
      <c r="W1684" t="s">
        <v>2490</v>
      </c>
      <c r="X1684" t="s">
        <v>6</v>
      </c>
    </row>
    <row r="1685" spans="1:24" x14ac:dyDescent="0.25">
      <c r="A1685" s="211" t="s">
        <v>242</v>
      </c>
      <c r="B1685" s="233">
        <v>606</v>
      </c>
      <c r="C1685" s="234">
        <v>1989</v>
      </c>
      <c r="D1685" s="235" t="s">
        <v>28</v>
      </c>
      <c r="E1685" s="235" t="s">
        <v>27</v>
      </c>
      <c r="F1685" s="236" t="s">
        <v>6</v>
      </c>
      <c r="H1685" t="str">
        <f t="shared" si="104"/>
        <v>1989</v>
      </c>
      <c r="I1685" s="36" t="s">
        <v>2490</v>
      </c>
      <c r="J1685" t="str">
        <f t="shared" si="105"/>
        <v>Feminino</v>
      </c>
      <c r="K1685" s="36" t="s">
        <v>2490</v>
      </c>
      <c r="L1685" t="str">
        <f t="shared" si="106"/>
        <v>Absoluto</v>
      </c>
      <c r="M1685" s="36" t="s">
        <v>2490</v>
      </c>
      <c r="N1685" t="str">
        <f t="shared" si="107"/>
        <v>BO</v>
      </c>
      <c r="R1685" t="s">
        <v>2432</v>
      </c>
      <c r="S1685" t="s">
        <v>2490</v>
      </c>
      <c r="T1685" t="s">
        <v>28</v>
      </c>
      <c r="U1685" t="s">
        <v>2490</v>
      </c>
      <c r="V1685" t="s">
        <v>27</v>
      </c>
      <c r="W1685" t="s">
        <v>2490</v>
      </c>
      <c r="X1685" t="s">
        <v>6</v>
      </c>
    </row>
    <row r="1686" spans="1:24" x14ac:dyDescent="0.25">
      <c r="A1686" s="211" t="s">
        <v>243</v>
      </c>
      <c r="B1686" s="233">
        <v>606</v>
      </c>
      <c r="C1686" s="234">
        <v>1990</v>
      </c>
      <c r="D1686" s="235" t="s">
        <v>28</v>
      </c>
      <c r="E1686" s="235" t="s">
        <v>27</v>
      </c>
      <c r="F1686" s="236" t="s">
        <v>6</v>
      </c>
      <c r="H1686" t="str">
        <f t="shared" si="104"/>
        <v>1990</v>
      </c>
      <c r="I1686" s="36" t="s">
        <v>2490</v>
      </c>
      <c r="J1686" t="str">
        <f t="shared" si="105"/>
        <v>Feminino</v>
      </c>
      <c r="K1686" s="36" t="s">
        <v>2490</v>
      </c>
      <c r="L1686" t="str">
        <f t="shared" si="106"/>
        <v>Absoluto</v>
      </c>
      <c r="M1686" s="36" t="s">
        <v>2490</v>
      </c>
      <c r="N1686" t="str">
        <f t="shared" si="107"/>
        <v>BO</v>
      </c>
      <c r="R1686" t="s">
        <v>2433</v>
      </c>
      <c r="S1686" t="s">
        <v>2490</v>
      </c>
      <c r="T1686" t="s">
        <v>28</v>
      </c>
      <c r="U1686" t="s">
        <v>2490</v>
      </c>
      <c r="V1686" t="s">
        <v>27</v>
      </c>
      <c r="W1686" t="s">
        <v>2490</v>
      </c>
      <c r="X1686" t="s">
        <v>6</v>
      </c>
    </row>
    <row r="1687" spans="1:24" x14ac:dyDescent="0.25">
      <c r="A1687" s="211" t="s">
        <v>244</v>
      </c>
      <c r="B1687" s="233">
        <v>606</v>
      </c>
      <c r="C1687" s="234">
        <v>1991</v>
      </c>
      <c r="D1687" s="235" t="s">
        <v>28</v>
      </c>
      <c r="E1687" s="235" t="s">
        <v>27</v>
      </c>
      <c r="F1687" s="236" t="s">
        <v>6</v>
      </c>
      <c r="H1687" t="str">
        <f t="shared" si="104"/>
        <v>1991</v>
      </c>
      <c r="I1687" s="36" t="s">
        <v>2490</v>
      </c>
      <c r="J1687" t="str">
        <f t="shared" si="105"/>
        <v>Feminino</v>
      </c>
      <c r="K1687" s="36" t="s">
        <v>2490</v>
      </c>
      <c r="L1687" t="str">
        <f t="shared" si="106"/>
        <v>Absoluto</v>
      </c>
      <c r="M1687" s="36" t="s">
        <v>2490</v>
      </c>
      <c r="N1687" t="str">
        <f t="shared" si="107"/>
        <v>BO</v>
      </c>
      <c r="R1687" t="s">
        <v>2407</v>
      </c>
      <c r="S1687" t="s">
        <v>2490</v>
      </c>
      <c r="T1687" t="s">
        <v>28</v>
      </c>
      <c r="U1687" t="s">
        <v>2490</v>
      </c>
      <c r="V1687" t="s">
        <v>27</v>
      </c>
      <c r="W1687" t="s">
        <v>2490</v>
      </c>
      <c r="X1687" t="s">
        <v>6</v>
      </c>
    </row>
    <row r="1688" spans="1:24" x14ac:dyDescent="0.25">
      <c r="A1688" s="211" t="s">
        <v>304</v>
      </c>
      <c r="B1688" s="212">
        <v>607</v>
      </c>
      <c r="C1688" s="220">
        <v>1972</v>
      </c>
      <c r="D1688" s="216" t="s">
        <v>28</v>
      </c>
      <c r="E1688" s="216" t="s">
        <v>27</v>
      </c>
      <c r="F1688" s="217" t="s">
        <v>6</v>
      </c>
      <c r="H1688" t="str">
        <f t="shared" si="104"/>
        <v>1972</v>
      </c>
      <c r="I1688" s="36" t="s">
        <v>2490</v>
      </c>
      <c r="J1688" t="str">
        <f t="shared" si="105"/>
        <v>Feminino</v>
      </c>
      <c r="K1688" s="36" t="s">
        <v>2490</v>
      </c>
      <c r="L1688" t="str">
        <f t="shared" si="106"/>
        <v>Absoluto</v>
      </c>
      <c r="M1688" s="36" t="s">
        <v>2490</v>
      </c>
      <c r="N1688" t="str">
        <f t="shared" si="107"/>
        <v>BO</v>
      </c>
      <c r="R1688" t="s">
        <v>2435</v>
      </c>
      <c r="S1688" t="s">
        <v>2490</v>
      </c>
      <c r="T1688" t="s">
        <v>28</v>
      </c>
      <c r="U1688" t="s">
        <v>2490</v>
      </c>
      <c r="V1688" t="s">
        <v>27</v>
      </c>
      <c r="W1688" t="s">
        <v>2490</v>
      </c>
      <c r="X1688" t="s">
        <v>6</v>
      </c>
    </row>
    <row r="1689" spans="1:24" x14ac:dyDescent="0.25">
      <c r="A1689" s="211" t="s">
        <v>305</v>
      </c>
      <c r="B1689" s="212">
        <v>607</v>
      </c>
      <c r="C1689" s="220">
        <v>1973</v>
      </c>
      <c r="D1689" s="216" t="s">
        <v>28</v>
      </c>
      <c r="E1689" s="216" t="s">
        <v>27</v>
      </c>
      <c r="F1689" s="217" t="s">
        <v>6</v>
      </c>
      <c r="H1689" t="str">
        <f t="shared" si="104"/>
        <v>1973</v>
      </c>
      <c r="I1689" s="36" t="s">
        <v>2490</v>
      </c>
      <c r="J1689" t="str">
        <f t="shared" si="105"/>
        <v>Feminino</v>
      </c>
      <c r="K1689" s="36" t="s">
        <v>2490</v>
      </c>
      <c r="L1689" t="str">
        <f t="shared" si="106"/>
        <v>Absoluto</v>
      </c>
      <c r="M1689" s="36" t="s">
        <v>2490</v>
      </c>
      <c r="N1689" t="str">
        <f t="shared" si="107"/>
        <v>BO</v>
      </c>
      <c r="R1689" t="s">
        <v>2436</v>
      </c>
      <c r="S1689" t="s">
        <v>2490</v>
      </c>
      <c r="T1689" t="s">
        <v>28</v>
      </c>
      <c r="U1689" t="s">
        <v>2490</v>
      </c>
      <c r="V1689" t="s">
        <v>27</v>
      </c>
      <c r="W1689" t="s">
        <v>2490</v>
      </c>
      <c r="X1689" t="s">
        <v>6</v>
      </c>
    </row>
    <row r="1690" spans="1:24" x14ac:dyDescent="0.25">
      <c r="A1690" s="211" t="s">
        <v>306</v>
      </c>
      <c r="B1690" s="212">
        <v>607</v>
      </c>
      <c r="C1690" s="220">
        <v>1974</v>
      </c>
      <c r="D1690" s="216" t="s">
        <v>28</v>
      </c>
      <c r="E1690" s="216" t="s">
        <v>27</v>
      </c>
      <c r="F1690" s="217" t="s">
        <v>6</v>
      </c>
      <c r="H1690" t="str">
        <f t="shared" si="104"/>
        <v>1974</v>
      </c>
      <c r="I1690" s="36" t="s">
        <v>2490</v>
      </c>
      <c r="J1690" t="str">
        <f t="shared" si="105"/>
        <v>Feminino</v>
      </c>
      <c r="K1690" s="36" t="s">
        <v>2490</v>
      </c>
      <c r="L1690" t="str">
        <f t="shared" si="106"/>
        <v>Absoluto</v>
      </c>
      <c r="M1690" s="36" t="s">
        <v>2490</v>
      </c>
      <c r="N1690" t="str">
        <f t="shared" si="107"/>
        <v>BO</v>
      </c>
      <c r="R1690" t="s">
        <v>2437</v>
      </c>
      <c r="S1690" t="s">
        <v>2490</v>
      </c>
      <c r="T1690" t="s">
        <v>28</v>
      </c>
      <c r="U1690" t="s">
        <v>2490</v>
      </c>
      <c r="V1690" t="s">
        <v>27</v>
      </c>
      <c r="W1690" t="s">
        <v>2490</v>
      </c>
      <c r="X1690" t="s">
        <v>6</v>
      </c>
    </row>
    <row r="1691" spans="1:24" x14ac:dyDescent="0.25">
      <c r="A1691" s="211" t="s">
        <v>307</v>
      </c>
      <c r="B1691" s="212">
        <v>607</v>
      </c>
      <c r="C1691" s="220">
        <v>1975</v>
      </c>
      <c r="D1691" s="216" t="s">
        <v>28</v>
      </c>
      <c r="E1691" s="216" t="s">
        <v>27</v>
      </c>
      <c r="F1691" s="217" t="s">
        <v>6</v>
      </c>
      <c r="H1691" t="str">
        <f t="shared" si="104"/>
        <v>1975</v>
      </c>
      <c r="I1691" s="36" t="s">
        <v>2490</v>
      </c>
      <c r="J1691" t="str">
        <f t="shared" si="105"/>
        <v>Feminino</v>
      </c>
      <c r="K1691" s="36" t="s">
        <v>2490</v>
      </c>
      <c r="L1691" t="str">
        <f t="shared" si="106"/>
        <v>Absoluto</v>
      </c>
      <c r="M1691" s="36" t="s">
        <v>2490</v>
      </c>
      <c r="N1691" t="str">
        <f t="shared" si="107"/>
        <v>BO</v>
      </c>
      <c r="R1691" t="s">
        <v>2438</v>
      </c>
      <c r="S1691" t="s">
        <v>2490</v>
      </c>
      <c r="T1691" t="s">
        <v>28</v>
      </c>
      <c r="U1691" t="s">
        <v>2490</v>
      </c>
      <c r="V1691" t="s">
        <v>27</v>
      </c>
      <c r="W1691" t="s">
        <v>2490</v>
      </c>
      <c r="X1691" t="s">
        <v>6</v>
      </c>
    </row>
    <row r="1692" spans="1:24" x14ac:dyDescent="0.25">
      <c r="A1692" s="211" t="s">
        <v>308</v>
      </c>
      <c r="B1692" s="212">
        <v>607</v>
      </c>
      <c r="C1692" s="220">
        <v>1976</v>
      </c>
      <c r="D1692" s="216" t="s">
        <v>28</v>
      </c>
      <c r="E1692" s="216" t="s">
        <v>27</v>
      </c>
      <c r="F1692" s="217" t="s">
        <v>6</v>
      </c>
      <c r="H1692" t="str">
        <f t="shared" si="104"/>
        <v>1976</v>
      </c>
      <c r="I1692" s="36" t="s">
        <v>2490</v>
      </c>
      <c r="J1692" t="str">
        <f t="shared" si="105"/>
        <v>Feminino</v>
      </c>
      <c r="K1692" s="36" t="s">
        <v>2490</v>
      </c>
      <c r="L1692" t="str">
        <f t="shared" si="106"/>
        <v>Absoluto</v>
      </c>
      <c r="M1692" s="36" t="s">
        <v>2490</v>
      </c>
      <c r="N1692" t="str">
        <f t="shared" si="107"/>
        <v>BO</v>
      </c>
      <c r="R1692" t="s">
        <v>2439</v>
      </c>
      <c r="S1692" t="s">
        <v>2490</v>
      </c>
      <c r="T1692" t="s">
        <v>28</v>
      </c>
      <c r="U1692" t="s">
        <v>2490</v>
      </c>
      <c r="V1692" t="s">
        <v>27</v>
      </c>
      <c r="W1692" t="s">
        <v>2490</v>
      </c>
      <c r="X1692" t="s">
        <v>6</v>
      </c>
    </row>
    <row r="1693" spans="1:24" x14ac:dyDescent="0.25">
      <c r="A1693" s="211" t="s">
        <v>309</v>
      </c>
      <c r="B1693" s="212">
        <v>607</v>
      </c>
      <c r="C1693" s="220">
        <v>1977</v>
      </c>
      <c r="D1693" s="216" t="s">
        <v>28</v>
      </c>
      <c r="E1693" s="216" t="s">
        <v>27</v>
      </c>
      <c r="F1693" s="217" t="s">
        <v>6</v>
      </c>
      <c r="H1693" t="str">
        <f t="shared" si="104"/>
        <v>1977</v>
      </c>
      <c r="I1693" s="36" t="s">
        <v>2490</v>
      </c>
      <c r="J1693" t="str">
        <f t="shared" si="105"/>
        <v>Feminino</v>
      </c>
      <c r="K1693" s="36" t="s">
        <v>2490</v>
      </c>
      <c r="L1693" t="str">
        <f t="shared" si="106"/>
        <v>Absoluto</v>
      </c>
      <c r="M1693" s="36" t="s">
        <v>2490</v>
      </c>
      <c r="N1693" t="str">
        <f t="shared" si="107"/>
        <v>BO</v>
      </c>
      <c r="R1693" t="s">
        <v>2440</v>
      </c>
      <c r="S1693" t="s">
        <v>2490</v>
      </c>
      <c r="T1693" t="s">
        <v>28</v>
      </c>
      <c r="U1693" t="s">
        <v>2490</v>
      </c>
      <c r="V1693" t="s">
        <v>27</v>
      </c>
      <c r="W1693" t="s">
        <v>2490</v>
      </c>
      <c r="X1693" t="s">
        <v>6</v>
      </c>
    </row>
    <row r="1694" spans="1:24" x14ac:dyDescent="0.25">
      <c r="A1694" s="211" t="s">
        <v>310</v>
      </c>
      <c r="B1694" s="212">
        <v>607</v>
      </c>
      <c r="C1694" s="220">
        <v>1978</v>
      </c>
      <c r="D1694" s="216" t="s">
        <v>28</v>
      </c>
      <c r="E1694" s="216" t="s">
        <v>27</v>
      </c>
      <c r="F1694" s="217" t="s">
        <v>6</v>
      </c>
      <c r="H1694" t="str">
        <f t="shared" si="104"/>
        <v>1978</v>
      </c>
      <c r="I1694" s="36" t="s">
        <v>2490</v>
      </c>
      <c r="J1694" t="str">
        <f t="shared" si="105"/>
        <v>Feminino</v>
      </c>
      <c r="K1694" s="36" t="s">
        <v>2490</v>
      </c>
      <c r="L1694" t="str">
        <f t="shared" si="106"/>
        <v>Absoluto</v>
      </c>
      <c r="M1694" s="36" t="s">
        <v>2490</v>
      </c>
      <c r="N1694" t="str">
        <f t="shared" si="107"/>
        <v>BO</v>
      </c>
      <c r="R1694" t="s">
        <v>2441</v>
      </c>
      <c r="S1694" t="s">
        <v>2490</v>
      </c>
      <c r="T1694" t="s">
        <v>28</v>
      </c>
      <c r="U1694" t="s">
        <v>2490</v>
      </c>
      <c r="V1694" t="s">
        <v>27</v>
      </c>
      <c r="W1694" t="s">
        <v>2490</v>
      </c>
      <c r="X1694" t="s">
        <v>6</v>
      </c>
    </row>
    <row r="1695" spans="1:24" x14ac:dyDescent="0.25">
      <c r="A1695" s="211" t="s">
        <v>311</v>
      </c>
      <c r="B1695" s="212">
        <v>607</v>
      </c>
      <c r="C1695" s="220">
        <v>1979</v>
      </c>
      <c r="D1695" s="216" t="s">
        <v>28</v>
      </c>
      <c r="E1695" s="216" t="s">
        <v>27</v>
      </c>
      <c r="F1695" s="217" t="s">
        <v>6</v>
      </c>
      <c r="H1695" t="str">
        <f t="shared" si="104"/>
        <v>1979</v>
      </c>
      <c r="I1695" s="36" t="s">
        <v>2490</v>
      </c>
      <c r="J1695" t="str">
        <f t="shared" si="105"/>
        <v>Feminino</v>
      </c>
      <c r="K1695" s="36" t="s">
        <v>2490</v>
      </c>
      <c r="L1695" t="str">
        <f t="shared" si="106"/>
        <v>Absoluto</v>
      </c>
      <c r="M1695" s="36" t="s">
        <v>2490</v>
      </c>
      <c r="N1695" t="str">
        <f t="shared" si="107"/>
        <v>BO</v>
      </c>
      <c r="R1695" t="s">
        <v>2442</v>
      </c>
      <c r="S1695" t="s">
        <v>2490</v>
      </c>
      <c r="T1695" t="s">
        <v>28</v>
      </c>
      <c r="U1695" t="s">
        <v>2490</v>
      </c>
      <c r="V1695" t="s">
        <v>27</v>
      </c>
      <c r="W1695" t="s">
        <v>2490</v>
      </c>
      <c r="X1695" t="s">
        <v>6</v>
      </c>
    </row>
    <row r="1696" spans="1:24" x14ac:dyDescent="0.25">
      <c r="A1696" s="211" t="s">
        <v>312</v>
      </c>
      <c r="B1696" s="212">
        <v>607</v>
      </c>
      <c r="C1696" s="220">
        <v>1980</v>
      </c>
      <c r="D1696" s="216" t="s">
        <v>28</v>
      </c>
      <c r="E1696" s="216" t="s">
        <v>27</v>
      </c>
      <c r="F1696" s="217" t="s">
        <v>6</v>
      </c>
      <c r="H1696" t="str">
        <f t="shared" si="104"/>
        <v>1980</v>
      </c>
      <c r="I1696" s="36" t="s">
        <v>2490</v>
      </c>
      <c r="J1696" t="str">
        <f t="shared" si="105"/>
        <v>Feminino</v>
      </c>
      <c r="K1696" s="36" t="s">
        <v>2490</v>
      </c>
      <c r="L1696" t="str">
        <f t="shared" si="106"/>
        <v>Absoluto</v>
      </c>
      <c r="M1696" s="36" t="s">
        <v>2490</v>
      </c>
      <c r="N1696" t="str">
        <f t="shared" si="107"/>
        <v>BO</v>
      </c>
      <c r="R1696" t="s">
        <v>2443</v>
      </c>
      <c r="S1696" t="s">
        <v>2490</v>
      </c>
      <c r="T1696" t="s">
        <v>28</v>
      </c>
      <c r="U1696" t="s">
        <v>2490</v>
      </c>
      <c r="V1696" t="s">
        <v>27</v>
      </c>
      <c r="W1696" t="s">
        <v>2490</v>
      </c>
      <c r="X1696" t="s">
        <v>6</v>
      </c>
    </row>
    <row r="1697" spans="1:24" x14ac:dyDescent="0.25">
      <c r="A1697" s="211" t="s">
        <v>313</v>
      </c>
      <c r="B1697" s="212">
        <v>607</v>
      </c>
      <c r="C1697" s="220">
        <v>1981</v>
      </c>
      <c r="D1697" s="216" t="s">
        <v>28</v>
      </c>
      <c r="E1697" s="216" t="s">
        <v>27</v>
      </c>
      <c r="F1697" s="217" t="s">
        <v>6</v>
      </c>
      <c r="H1697" t="str">
        <f t="shared" si="104"/>
        <v>1981</v>
      </c>
      <c r="I1697" s="36" t="s">
        <v>2490</v>
      </c>
      <c r="J1697" t="str">
        <f t="shared" si="105"/>
        <v>Feminino</v>
      </c>
      <c r="K1697" s="36" t="s">
        <v>2490</v>
      </c>
      <c r="L1697" t="str">
        <f t="shared" si="106"/>
        <v>Absoluto</v>
      </c>
      <c r="M1697" s="36" t="s">
        <v>2490</v>
      </c>
      <c r="N1697" t="str">
        <f t="shared" si="107"/>
        <v>BO</v>
      </c>
      <c r="R1697" t="s">
        <v>2424</v>
      </c>
      <c r="S1697" t="s">
        <v>2490</v>
      </c>
      <c r="T1697" t="s">
        <v>28</v>
      </c>
      <c r="U1697" t="s">
        <v>2490</v>
      </c>
      <c r="V1697" t="s">
        <v>27</v>
      </c>
      <c r="W1697" t="s">
        <v>2490</v>
      </c>
      <c r="X1697" t="s">
        <v>6</v>
      </c>
    </row>
    <row r="1698" spans="1:24" x14ac:dyDescent="0.25">
      <c r="A1698" s="211" t="s">
        <v>294</v>
      </c>
      <c r="B1698" s="233">
        <v>608</v>
      </c>
      <c r="C1698" s="234">
        <v>1962</v>
      </c>
      <c r="D1698" s="235" t="s">
        <v>28</v>
      </c>
      <c r="E1698" s="235" t="s">
        <v>27</v>
      </c>
      <c r="F1698" s="236" t="s">
        <v>6</v>
      </c>
      <c r="H1698" t="str">
        <f t="shared" si="104"/>
        <v>1962</v>
      </c>
      <c r="I1698" s="36" t="s">
        <v>2490</v>
      </c>
      <c r="J1698" t="str">
        <f t="shared" si="105"/>
        <v>Feminino</v>
      </c>
      <c r="K1698" s="36" t="s">
        <v>2490</v>
      </c>
      <c r="L1698" t="str">
        <f t="shared" si="106"/>
        <v>Absoluto</v>
      </c>
      <c r="M1698" s="36" t="s">
        <v>2490</v>
      </c>
      <c r="N1698" t="str">
        <f t="shared" si="107"/>
        <v>BO</v>
      </c>
      <c r="R1698" t="s">
        <v>2445</v>
      </c>
      <c r="S1698" t="s">
        <v>2490</v>
      </c>
      <c r="T1698" t="s">
        <v>28</v>
      </c>
      <c r="U1698" t="s">
        <v>2490</v>
      </c>
      <c r="V1698" t="s">
        <v>27</v>
      </c>
      <c r="W1698" t="s">
        <v>2490</v>
      </c>
      <c r="X1698" t="s">
        <v>6</v>
      </c>
    </row>
    <row r="1699" spans="1:24" x14ac:dyDescent="0.25">
      <c r="A1699" s="211" t="s">
        <v>295</v>
      </c>
      <c r="B1699" s="233">
        <v>608</v>
      </c>
      <c r="C1699" s="234">
        <v>1963</v>
      </c>
      <c r="D1699" s="235" t="s">
        <v>28</v>
      </c>
      <c r="E1699" s="235" t="s">
        <v>27</v>
      </c>
      <c r="F1699" s="236" t="s">
        <v>6</v>
      </c>
      <c r="H1699" t="str">
        <f t="shared" si="104"/>
        <v>1963</v>
      </c>
      <c r="I1699" s="36" t="s">
        <v>2490</v>
      </c>
      <c r="J1699" t="str">
        <f t="shared" si="105"/>
        <v>Feminino</v>
      </c>
      <c r="K1699" s="36" t="s">
        <v>2490</v>
      </c>
      <c r="L1699" t="str">
        <f t="shared" si="106"/>
        <v>Absoluto</v>
      </c>
      <c r="M1699" s="36" t="s">
        <v>2490</v>
      </c>
      <c r="N1699" t="str">
        <f t="shared" si="107"/>
        <v>BO</v>
      </c>
      <c r="R1699" t="s">
        <v>2446</v>
      </c>
      <c r="S1699" t="s">
        <v>2490</v>
      </c>
      <c r="T1699" t="s">
        <v>28</v>
      </c>
      <c r="U1699" t="s">
        <v>2490</v>
      </c>
      <c r="V1699" t="s">
        <v>27</v>
      </c>
      <c r="W1699" t="s">
        <v>2490</v>
      </c>
      <c r="X1699" t="s">
        <v>6</v>
      </c>
    </row>
    <row r="1700" spans="1:24" x14ac:dyDescent="0.25">
      <c r="A1700" s="211" t="s">
        <v>296</v>
      </c>
      <c r="B1700" s="233">
        <v>608</v>
      </c>
      <c r="C1700" s="234">
        <v>1964</v>
      </c>
      <c r="D1700" s="235" t="s">
        <v>28</v>
      </c>
      <c r="E1700" s="235" t="s">
        <v>27</v>
      </c>
      <c r="F1700" s="236" t="s">
        <v>6</v>
      </c>
      <c r="H1700" t="str">
        <f t="shared" si="104"/>
        <v>1964</v>
      </c>
      <c r="I1700" s="36" t="s">
        <v>2490</v>
      </c>
      <c r="J1700" t="str">
        <f t="shared" si="105"/>
        <v>Feminino</v>
      </c>
      <c r="K1700" s="36" t="s">
        <v>2490</v>
      </c>
      <c r="L1700" t="str">
        <f t="shared" si="106"/>
        <v>Absoluto</v>
      </c>
      <c r="M1700" s="36" t="s">
        <v>2490</v>
      </c>
      <c r="N1700" t="str">
        <f t="shared" si="107"/>
        <v>BO</v>
      </c>
      <c r="R1700" t="s">
        <v>2447</v>
      </c>
      <c r="S1700" t="s">
        <v>2490</v>
      </c>
      <c r="T1700" t="s">
        <v>28</v>
      </c>
      <c r="U1700" t="s">
        <v>2490</v>
      </c>
      <c r="V1700" t="s">
        <v>27</v>
      </c>
      <c r="W1700" t="s">
        <v>2490</v>
      </c>
      <c r="X1700" t="s">
        <v>6</v>
      </c>
    </row>
    <row r="1701" spans="1:24" x14ac:dyDescent="0.25">
      <c r="A1701" s="211" t="s">
        <v>297</v>
      </c>
      <c r="B1701" s="233">
        <v>608</v>
      </c>
      <c r="C1701" s="234">
        <v>1965</v>
      </c>
      <c r="D1701" s="235" t="s">
        <v>28</v>
      </c>
      <c r="E1701" s="235" t="s">
        <v>27</v>
      </c>
      <c r="F1701" s="236" t="s">
        <v>6</v>
      </c>
      <c r="H1701" t="str">
        <f t="shared" si="104"/>
        <v>1965</v>
      </c>
      <c r="I1701" s="36" t="s">
        <v>2490</v>
      </c>
      <c r="J1701" t="str">
        <f t="shared" si="105"/>
        <v>Feminino</v>
      </c>
      <c r="K1701" s="36" t="s">
        <v>2490</v>
      </c>
      <c r="L1701" t="str">
        <f t="shared" si="106"/>
        <v>Absoluto</v>
      </c>
      <c r="M1701" s="36" t="s">
        <v>2490</v>
      </c>
      <c r="N1701" t="str">
        <f t="shared" si="107"/>
        <v>BO</v>
      </c>
      <c r="R1701" t="s">
        <v>2448</v>
      </c>
      <c r="S1701" t="s">
        <v>2490</v>
      </c>
      <c r="T1701" t="s">
        <v>28</v>
      </c>
      <c r="U1701" t="s">
        <v>2490</v>
      </c>
      <c r="V1701" t="s">
        <v>27</v>
      </c>
      <c r="W1701" t="s">
        <v>2490</v>
      </c>
      <c r="X1701" t="s">
        <v>6</v>
      </c>
    </row>
    <row r="1702" spans="1:24" x14ac:dyDescent="0.25">
      <c r="A1702" s="211" t="s">
        <v>298</v>
      </c>
      <c r="B1702" s="233">
        <v>608</v>
      </c>
      <c r="C1702" s="234">
        <v>1966</v>
      </c>
      <c r="D1702" s="235" t="s">
        <v>28</v>
      </c>
      <c r="E1702" s="235" t="s">
        <v>27</v>
      </c>
      <c r="F1702" s="236" t="s">
        <v>6</v>
      </c>
      <c r="H1702" t="str">
        <f t="shared" si="104"/>
        <v>1966</v>
      </c>
      <c r="I1702" s="36" t="s">
        <v>2490</v>
      </c>
      <c r="J1702" t="str">
        <f t="shared" si="105"/>
        <v>Feminino</v>
      </c>
      <c r="K1702" s="36" t="s">
        <v>2490</v>
      </c>
      <c r="L1702" t="str">
        <f t="shared" si="106"/>
        <v>Absoluto</v>
      </c>
      <c r="M1702" s="36" t="s">
        <v>2490</v>
      </c>
      <c r="N1702" t="str">
        <f t="shared" si="107"/>
        <v>BO</v>
      </c>
      <c r="R1702" t="s">
        <v>2449</v>
      </c>
      <c r="S1702" t="s">
        <v>2490</v>
      </c>
      <c r="T1702" t="s">
        <v>28</v>
      </c>
      <c r="U1702" t="s">
        <v>2490</v>
      </c>
      <c r="V1702" t="s">
        <v>27</v>
      </c>
      <c r="W1702" t="s">
        <v>2490</v>
      </c>
      <c r="X1702" t="s">
        <v>6</v>
      </c>
    </row>
    <row r="1703" spans="1:24" x14ac:dyDescent="0.25">
      <c r="A1703" s="211" t="s">
        <v>299</v>
      </c>
      <c r="B1703" s="233">
        <v>608</v>
      </c>
      <c r="C1703" s="234">
        <v>1967</v>
      </c>
      <c r="D1703" s="235" t="s">
        <v>28</v>
      </c>
      <c r="E1703" s="235" t="s">
        <v>27</v>
      </c>
      <c r="F1703" s="236" t="s">
        <v>6</v>
      </c>
      <c r="H1703" t="str">
        <f t="shared" si="104"/>
        <v>1967</v>
      </c>
      <c r="I1703" s="36" t="s">
        <v>2490</v>
      </c>
      <c r="J1703" t="str">
        <f t="shared" si="105"/>
        <v>Feminino</v>
      </c>
      <c r="K1703" s="36" t="s">
        <v>2490</v>
      </c>
      <c r="L1703" t="str">
        <f t="shared" si="106"/>
        <v>Absoluto</v>
      </c>
      <c r="M1703" s="36" t="s">
        <v>2490</v>
      </c>
      <c r="N1703" t="str">
        <f t="shared" si="107"/>
        <v>BO</v>
      </c>
      <c r="R1703" t="s">
        <v>2450</v>
      </c>
      <c r="S1703" t="s">
        <v>2490</v>
      </c>
      <c r="T1703" t="s">
        <v>28</v>
      </c>
      <c r="U1703" t="s">
        <v>2490</v>
      </c>
      <c r="V1703" t="s">
        <v>27</v>
      </c>
      <c r="W1703" t="s">
        <v>2490</v>
      </c>
      <c r="X1703" t="s">
        <v>6</v>
      </c>
    </row>
    <row r="1704" spans="1:24" x14ac:dyDescent="0.25">
      <c r="A1704" s="211" t="s">
        <v>300</v>
      </c>
      <c r="B1704" s="233">
        <v>608</v>
      </c>
      <c r="C1704" s="234">
        <v>1968</v>
      </c>
      <c r="D1704" s="235" t="s">
        <v>28</v>
      </c>
      <c r="E1704" s="235" t="s">
        <v>27</v>
      </c>
      <c r="F1704" s="236" t="s">
        <v>6</v>
      </c>
      <c r="H1704" t="str">
        <f t="shared" si="104"/>
        <v>1968</v>
      </c>
      <c r="I1704" s="36" t="s">
        <v>2490</v>
      </c>
      <c r="J1704" t="str">
        <f t="shared" si="105"/>
        <v>Feminino</v>
      </c>
      <c r="K1704" s="36" t="s">
        <v>2490</v>
      </c>
      <c r="L1704" t="str">
        <f t="shared" si="106"/>
        <v>Absoluto</v>
      </c>
      <c r="M1704" s="36" t="s">
        <v>2490</v>
      </c>
      <c r="N1704" t="str">
        <f t="shared" si="107"/>
        <v>BO</v>
      </c>
      <c r="R1704" t="s">
        <v>2451</v>
      </c>
      <c r="S1704" t="s">
        <v>2490</v>
      </c>
      <c r="T1704" t="s">
        <v>28</v>
      </c>
      <c r="U1704" t="s">
        <v>2490</v>
      </c>
      <c r="V1704" t="s">
        <v>27</v>
      </c>
      <c r="W1704" t="s">
        <v>2490</v>
      </c>
      <c r="X1704" t="s">
        <v>6</v>
      </c>
    </row>
    <row r="1705" spans="1:24" x14ac:dyDescent="0.25">
      <c r="A1705" s="211" t="s">
        <v>301</v>
      </c>
      <c r="B1705" s="233">
        <v>608</v>
      </c>
      <c r="C1705" s="234">
        <v>1969</v>
      </c>
      <c r="D1705" s="235" t="s">
        <v>28</v>
      </c>
      <c r="E1705" s="235" t="s">
        <v>27</v>
      </c>
      <c r="F1705" s="236" t="s">
        <v>6</v>
      </c>
      <c r="H1705" t="str">
        <f t="shared" si="104"/>
        <v>1969</v>
      </c>
      <c r="I1705" s="36" t="s">
        <v>2490</v>
      </c>
      <c r="J1705" t="str">
        <f t="shared" si="105"/>
        <v>Feminino</v>
      </c>
      <c r="K1705" s="36" t="s">
        <v>2490</v>
      </c>
      <c r="L1705" t="str">
        <f t="shared" si="106"/>
        <v>Absoluto</v>
      </c>
      <c r="M1705" s="36" t="s">
        <v>2490</v>
      </c>
      <c r="N1705" t="str">
        <f t="shared" si="107"/>
        <v>BO</v>
      </c>
      <c r="R1705" t="s">
        <v>2452</v>
      </c>
      <c r="S1705" t="s">
        <v>2490</v>
      </c>
      <c r="T1705" t="s">
        <v>28</v>
      </c>
      <c r="U1705" t="s">
        <v>2490</v>
      </c>
      <c r="V1705" t="s">
        <v>27</v>
      </c>
      <c r="W1705" t="s">
        <v>2490</v>
      </c>
      <c r="X1705" t="s">
        <v>6</v>
      </c>
    </row>
    <row r="1706" spans="1:24" x14ac:dyDescent="0.25">
      <c r="A1706" s="211" t="s">
        <v>302</v>
      </c>
      <c r="B1706" s="233">
        <v>608</v>
      </c>
      <c r="C1706" s="234">
        <v>1970</v>
      </c>
      <c r="D1706" s="235" t="s">
        <v>28</v>
      </c>
      <c r="E1706" s="235" t="s">
        <v>27</v>
      </c>
      <c r="F1706" s="236" t="s">
        <v>6</v>
      </c>
      <c r="H1706" t="str">
        <f t="shared" si="104"/>
        <v>1970</v>
      </c>
      <c r="I1706" s="36" t="s">
        <v>2490</v>
      </c>
      <c r="J1706" t="str">
        <f t="shared" si="105"/>
        <v>Feminino</v>
      </c>
      <c r="K1706" s="36" t="s">
        <v>2490</v>
      </c>
      <c r="L1706" t="str">
        <f t="shared" si="106"/>
        <v>Absoluto</v>
      </c>
      <c r="M1706" s="36" t="s">
        <v>2490</v>
      </c>
      <c r="N1706" t="str">
        <f t="shared" si="107"/>
        <v>BO</v>
      </c>
      <c r="R1706" t="s">
        <v>2453</v>
      </c>
      <c r="S1706" t="s">
        <v>2490</v>
      </c>
      <c r="T1706" t="s">
        <v>28</v>
      </c>
      <c r="U1706" t="s">
        <v>2490</v>
      </c>
      <c r="V1706" t="s">
        <v>27</v>
      </c>
      <c r="W1706" t="s">
        <v>2490</v>
      </c>
      <c r="X1706" t="s">
        <v>6</v>
      </c>
    </row>
    <row r="1707" spans="1:24" x14ac:dyDescent="0.25">
      <c r="A1707" s="211" t="s">
        <v>303</v>
      </c>
      <c r="B1707" s="233">
        <v>608</v>
      </c>
      <c r="C1707" s="234">
        <v>1971</v>
      </c>
      <c r="D1707" s="235" t="s">
        <v>28</v>
      </c>
      <c r="E1707" s="235" t="s">
        <v>27</v>
      </c>
      <c r="F1707" s="236" t="s">
        <v>6</v>
      </c>
      <c r="H1707" t="str">
        <f t="shared" si="104"/>
        <v>1971</v>
      </c>
      <c r="I1707" s="36" t="s">
        <v>2490</v>
      </c>
      <c r="J1707" t="str">
        <f t="shared" si="105"/>
        <v>Feminino</v>
      </c>
      <c r="K1707" s="36" t="s">
        <v>2490</v>
      </c>
      <c r="L1707" t="str">
        <f t="shared" si="106"/>
        <v>Absoluto</v>
      </c>
      <c r="M1707" s="36" t="s">
        <v>2490</v>
      </c>
      <c r="N1707" t="str">
        <f t="shared" si="107"/>
        <v>BO</v>
      </c>
      <c r="R1707" t="s">
        <v>2434</v>
      </c>
      <c r="S1707" t="s">
        <v>2490</v>
      </c>
      <c r="T1707" t="s">
        <v>28</v>
      </c>
      <c r="U1707" t="s">
        <v>2490</v>
      </c>
      <c r="V1707" t="s">
        <v>27</v>
      </c>
      <c r="W1707" t="s">
        <v>2490</v>
      </c>
      <c r="X1707" t="s">
        <v>6</v>
      </c>
    </row>
    <row r="1708" spans="1:24" x14ac:dyDescent="0.25">
      <c r="A1708" s="211" t="s">
        <v>258</v>
      </c>
      <c r="B1708" s="226">
        <v>609</v>
      </c>
      <c r="C1708" s="227">
        <v>1926</v>
      </c>
      <c r="D1708" s="228" t="s">
        <v>28</v>
      </c>
      <c r="E1708" s="228" t="s">
        <v>27</v>
      </c>
      <c r="F1708" s="229" t="s">
        <v>6</v>
      </c>
      <c r="H1708" t="str">
        <f t="shared" si="104"/>
        <v>1926</v>
      </c>
      <c r="I1708" s="36" t="s">
        <v>2490</v>
      </c>
      <c r="J1708" t="str">
        <f t="shared" si="105"/>
        <v>Feminino</v>
      </c>
      <c r="K1708" s="36" t="s">
        <v>2490</v>
      </c>
      <c r="L1708" t="str">
        <f t="shared" si="106"/>
        <v>Absoluto</v>
      </c>
      <c r="M1708" s="36" t="s">
        <v>2490</v>
      </c>
      <c r="N1708" t="str">
        <f t="shared" si="107"/>
        <v>BO</v>
      </c>
      <c r="R1708" t="s">
        <v>2455</v>
      </c>
      <c r="S1708" t="s">
        <v>2490</v>
      </c>
      <c r="T1708" t="s">
        <v>28</v>
      </c>
      <c r="U1708" t="s">
        <v>2490</v>
      </c>
      <c r="V1708" t="s">
        <v>27</v>
      </c>
      <c r="W1708" t="s">
        <v>2490</v>
      </c>
      <c r="X1708" t="s">
        <v>6</v>
      </c>
    </row>
    <row r="1709" spans="1:24" x14ac:dyDescent="0.25">
      <c r="A1709" s="211" t="s">
        <v>259</v>
      </c>
      <c r="B1709" s="226">
        <v>609</v>
      </c>
      <c r="C1709" s="227">
        <v>1927</v>
      </c>
      <c r="D1709" s="228" t="s">
        <v>28</v>
      </c>
      <c r="E1709" s="228" t="s">
        <v>27</v>
      </c>
      <c r="F1709" s="229" t="s">
        <v>6</v>
      </c>
      <c r="H1709" t="str">
        <f t="shared" si="104"/>
        <v>1927</v>
      </c>
      <c r="I1709" s="36" t="s">
        <v>2490</v>
      </c>
      <c r="J1709" t="str">
        <f t="shared" si="105"/>
        <v>Feminino</v>
      </c>
      <c r="K1709" s="36" t="s">
        <v>2490</v>
      </c>
      <c r="L1709" t="str">
        <f t="shared" si="106"/>
        <v>Absoluto</v>
      </c>
      <c r="M1709" s="36" t="s">
        <v>2490</v>
      </c>
      <c r="N1709" t="str">
        <f t="shared" si="107"/>
        <v>BO</v>
      </c>
      <c r="R1709" t="s">
        <v>2456</v>
      </c>
      <c r="S1709" t="s">
        <v>2490</v>
      </c>
      <c r="T1709" t="s">
        <v>28</v>
      </c>
      <c r="U1709" t="s">
        <v>2490</v>
      </c>
      <c r="V1709" t="s">
        <v>27</v>
      </c>
      <c r="W1709" t="s">
        <v>2490</v>
      </c>
      <c r="X1709" t="s">
        <v>6</v>
      </c>
    </row>
    <row r="1710" spans="1:24" x14ac:dyDescent="0.25">
      <c r="A1710" s="211" t="s">
        <v>260</v>
      </c>
      <c r="B1710" s="226">
        <v>609</v>
      </c>
      <c r="C1710" s="227">
        <v>1928</v>
      </c>
      <c r="D1710" s="228" t="s">
        <v>28</v>
      </c>
      <c r="E1710" s="228" t="s">
        <v>27</v>
      </c>
      <c r="F1710" s="229" t="s">
        <v>6</v>
      </c>
      <c r="H1710" t="str">
        <f t="shared" si="104"/>
        <v>1928</v>
      </c>
      <c r="I1710" s="36" t="s">
        <v>2490</v>
      </c>
      <c r="J1710" t="str">
        <f t="shared" si="105"/>
        <v>Feminino</v>
      </c>
      <c r="K1710" s="36" t="s">
        <v>2490</v>
      </c>
      <c r="L1710" t="str">
        <f t="shared" si="106"/>
        <v>Absoluto</v>
      </c>
      <c r="M1710" s="36" t="s">
        <v>2490</v>
      </c>
      <c r="N1710" t="str">
        <f t="shared" si="107"/>
        <v>BO</v>
      </c>
      <c r="R1710" t="s">
        <v>2457</v>
      </c>
      <c r="S1710" t="s">
        <v>2490</v>
      </c>
      <c r="T1710" t="s">
        <v>28</v>
      </c>
      <c r="U1710" t="s">
        <v>2490</v>
      </c>
      <c r="V1710" t="s">
        <v>27</v>
      </c>
      <c r="W1710" t="s">
        <v>2490</v>
      </c>
      <c r="X1710" t="s">
        <v>6</v>
      </c>
    </row>
    <row r="1711" spans="1:24" x14ac:dyDescent="0.25">
      <c r="A1711" s="211" t="s">
        <v>261</v>
      </c>
      <c r="B1711" s="226">
        <v>609</v>
      </c>
      <c r="C1711" s="227">
        <v>1929</v>
      </c>
      <c r="D1711" s="228" t="s">
        <v>28</v>
      </c>
      <c r="E1711" s="228" t="s">
        <v>27</v>
      </c>
      <c r="F1711" s="229" t="s">
        <v>6</v>
      </c>
      <c r="H1711" t="str">
        <f t="shared" si="104"/>
        <v>1929</v>
      </c>
      <c r="I1711" s="36" t="s">
        <v>2490</v>
      </c>
      <c r="J1711" t="str">
        <f t="shared" si="105"/>
        <v>Feminino</v>
      </c>
      <c r="K1711" s="36" t="s">
        <v>2490</v>
      </c>
      <c r="L1711" t="str">
        <f t="shared" si="106"/>
        <v>Absoluto</v>
      </c>
      <c r="M1711" s="36" t="s">
        <v>2490</v>
      </c>
      <c r="N1711" t="str">
        <f t="shared" si="107"/>
        <v>BO</v>
      </c>
      <c r="R1711" t="s">
        <v>2458</v>
      </c>
      <c r="S1711" t="s">
        <v>2490</v>
      </c>
      <c r="T1711" t="s">
        <v>28</v>
      </c>
      <c r="U1711" t="s">
        <v>2490</v>
      </c>
      <c r="V1711" t="s">
        <v>27</v>
      </c>
      <c r="W1711" t="s">
        <v>2490</v>
      </c>
      <c r="X1711" t="s">
        <v>6</v>
      </c>
    </row>
    <row r="1712" spans="1:24" x14ac:dyDescent="0.25">
      <c r="A1712" s="211" t="s">
        <v>262</v>
      </c>
      <c r="B1712" s="226">
        <v>609</v>
      </c>
      <c r="C1712" s="227">
        <v>1930</v>
      </c>
      <c r="D1712" s="228" t="s">
        <v>28</v>
      </c>
      <c r="E1712" s="228" t="s">
        <v>27</v>
      </c>
      <c r="F1712" s="229" t="s">
        <v>6</v>
      </c>
      <c r="H1712" t="str">
        <f t="shared" si="104"/>
        <v>1930</v>
      </c>
      <c r="I1712" s="36" t="s">
        <v>2490</v>
      </c>
      <c r="J1712" t="str">
        <f t="shared" si="105"/>
        <v>Feminino</v>
      </c>
      <c r="K1712" s="36" t="s">
        <v>2490</v>
      </c>
      <c r="L1712" t="str">
        <f t="shared" si="106"/>
        <v>Absoluto</v>
      </c>
      <c r="M1712" s="36" t="s">
        <v>2490</v>
      </c>
      <c r="N1712" t="str">
        <f t="shared" si="107"/>
        <v>BO</v>
      </c>
      <c r="R1712" t="s">
        <v>2459</v>
      </c>
      <c r="S1712" t="s">
        <v>2490</v>
      </c>
      <c r="T1712" t="s">
        <v>28</v>
      </c>
      <c r="U1712" t="s">
        <v>2490</v>
      </c>
      <c r="V1712" t="s">
        <v>27</v>
      </c>
      <c r="W1712" t="s">
        <v>2490</v>
      </c>
      <c r="X1712" t="s">
        <v>6</v>
      </c>
    </row>
    <row r="1713" spans="1:24" x14ac:dyDescent="0.25">
      <c r="A1713" s="211" t="s">
        <v>263</v>
      </c>
      <c r="B1713" s="226">
        <v>609</v>
      </c>
      <c r="C1713" s="227">
        <v>1931</v>
      </c>
      <c r="D1713" s="228" t="s">
        <v>28</v>
      </c>
      <c r="E1713" s="228" t="s">
        <v>27</v>
      </c>
      <c r="F1713" s="229" t="s">
        <v>6</v>
      </c>
      <c r="H1713" t="str">
        <f t="shared" si="104"/>
        <v>1931</v>
      </c>
      <c r="I1713" s="36" t="s">
        <v>2490</v>
      </c>
      <c r="J1713" t="str">
        <f t="shared" si="105"/>
        <v>Feminino</v>
      </c>
      <c r="K1713" s="36" t="s">
        <v>2490</v>
      </c>
      <c r="L1713" t="str">
        <f t="shared" si="106"/>
        <v>Absoluto</v>
      </c>
      <c r="M1713" s="36" t="s">
        <v>2490</v>
      </c>
      <c r="N1713" t="str">
        <f t="shared" si="107"/>
        <v>BO</v>
      </c>
      <c r="R1713" t="s">
        <v>2460</v>
      </c>
      <c r="S1713" t="s">
        <v>2490</v>
      </c>
      <c r="T1713" t="s">
        <v>28</v>
      </c>
      <c r="U1713" t="s">
        <v>2490</v>
      </c>
      <c r="V1713" t="s">
        <v>27</v>
      </c>
      <c r="W1713" t="s">
        <v>2490</v>
      </c>
      <c r="X1713" t="s">
        <v>6</v>
      </c>
    </row>
    <row r="1714" spans="1:24" x14ac:dyDescent="0.25">
      <c r="A1714" s="211" t="s">
        <v>264</v>
      </c>
      <c r="B1714" s="226">
        <v>609</v>
      </c>
      <c r="C1714" s="227">
        <v>1932</v>
      </c>
      <c r="D1714" s="228" t="s">
        <v>28</v>
      </c>
      <c r="E1714" s="228" t="s">
        <v>27</v>
      </c>
      <c r="F1714" s="229" t="s">
        <v>6</v>
      </c>
      <c r="H1714" t="str">
        <f t="shared" si="104"/>
        <v>1932</v>
      </c>
      <c r="I1714" s="36" t="s">
        <v>2490</v>
      </c>
      <c r="J1714" t="str">
        <f t="shared" si="105"/>
        <v>Feminino</v>
      </c>
      <c r="K1714" s="36" t="s">
        <v>2490</v>
      </c>
      <c r="L1714" t="str">
        <f t="shared" si="106"/>
        <v>Absoluto</v>
      </c>
      <c r="M1714" s="36" t="s">
        <v>2490</v>
      </c>
      <c r="N1714" t="str">
        <f t="shared" si="107"/>
        <v>BO</v>
      </c>
      <c r="R1714" t="s">
        <v>2461</v>
      </c>
      <c r="S1714" t="s">
        <v>2490</v>
      </c>
      <c r="T1714" t="s">
        <v>28</v>
      </c>
      <c r="U1714" t="s">
        <v>2490</v>
      </c>
      <c r="V1714" t="s">
        <v>27</v>
      </c>
      <c r="W1714" t="s">
        <v>2490</v>
      </c>
      <c r="X1714" t="s">
        <v>6</v>
      </c>
    </row>
    <row r="1715" spans="1:24" x14ac:dyDescent="0.25">
      <c r="A1715" s="211" t="s">
        <v>265</v>
      </c>
      <c r="B1715" s="226">
        <v>609</v>
      </c>
      <c r="C1715" s="227">
        <v>1933</v>
      </c>
      <c r="D1715" s="228" t="s">
        <v>28</v>
      </c>
      <c r="E1715" s="228" t="s">
        <v>27</v>
      </c>
      <c r="F1715" s="229" t="s">
        <v>6</v>
      </c>
      <c r="H1715" t="str">
        <f t="shared" si="104"/>
        <v>1933</v>
      </c>
      <c r="I1715" s="36" t="s">
        <v>2490</v>
      </c>
      <c r="J1715" t="str">
        <f t="shared" si="105"/>
        <v>Feminino</v>
      </c>
      <c r="K1715" s="36" t="s">
        <v>2490</v>
      </c>
      <c r="L1715" t="str">
        <f t="shared" si="106"/>
        <v>Absoluto</v>
      </c>
      <c r="M1715" s="36" t="s">
        <v>2490</v>
      </c>
      <c r="N1715" t="str">
        <f t="shared" si="107"/>
        <v>BO</v>
      </c>
      <c r="R1715" t="s">
        <v>2462</v>
      </c>
      <c r="S1715" t="s">
        <v>2490</v>
      </c>
      <c r="T1715" t="s">
        <v>28</v>
      </c>
      <c r="U1715" t="s">
        <v>2490</v>
      </c>
      <c r="V1715" t="s">
        <v>27</v>
      </c>
      <c r="W1715" t="s">
        <v>2490</v>
      </c>
      <c r="X1715" t="s">
        <v>6</v>
      </c>
    </row>
    <row r="1716" spans="1:24" x14ac:dyDescent="0.25">
      <c r="A1716" s="211" t="s">
        <v>266</v>
      </c>
      <c r="B1716" s="226">
        <v>609</v>
      </c>
      <c r="C1716" s="227">
        <v>1934</v>
      </c>
      <c r="D1716" s="228" t="s">
        <v>28</v>
      </c>
      <c r="E1716" s="228" t="s">
        <v>27</v>
      </c>
      <c r="F1716" s="229" t="s">
        <v>6</v>
      </c>
      <c r="H1716" t="str">
        <f t="shared" si="104"/>
        <v>1934</v>
      </c>
      <c r="I1716" s="36" t="s">
        <v>2490</v>
      </c>
      <c r="J1716" t="str">
        <f t="shared" si="105"/>
        <v>Feminino</v>
      </c>
      <c r="K1716" s="36" t="s">
        <v>2490</v>
      </c>
      <c r="L1716" t="str">
        <f t="shared" si="106"/>
        <v>Absoluto</v>
      </c>
      <c r="M1716" s="36" t="s">
        <v>2490</v>
      </c>
      <c r="N1716" t="str">
        <f t="shared" si="107"/>
        <v>BO</v>
      </c>
      <c r="R1716" t="s">
        <v>2463</v>
      </c>
      <c r="S1716" t="s">
        <v>2490</v>
      </c>
      <c r="T1716" t="s">
        <v>28</v>
      </c>
      <c r="U1716" t="s">
        <v>2490</v>
      </c>
      <c r="V1716" t="s">
        <v>27</v>
      </c>
      <c r="W1716" t="s">
        <v>2490</v>
      </c>
      <c r="X1716" t="s">
        <v>6</v>
      </c>
    </row>
    <row r="1717" spans="1:24" x14ac:dyDescent="0.25">
      <c r="A1717" s="211" t="s">
        <v>267</v>
      </c>
      <c r="B1717" s="226">
        <v>609</v>
      </c>
      <c r="C1717" s="227">
        <v>1935</v>
      </c>
      <c r="D1717" s="228" t="s">
        <v>28</v>
      </c>
      <c r="E1717" s="228" t="s">
        <v>27</v>
      </c>
      <c r="F1717" s="229" t="s">
        <v>6</v>
      </c>
      <c r="H1717" t="str">
        <f t="shared" si="104"/>
        <v>1935</v>
      </c>
      <c r="I1717" s="36" t="s">
        <v>2490</v>
      </c>
      <c r="J1717" t="str">
        <f t="shared" si="105"/>
        <v>Feminino</v>
      </c>
      <c r="K1717" s="36" t="s">
        <v>2490</v>
      </c>
      <c r="L1717" t="str">
        <f t="shared" si="106"/>
        <v>Absoluto</v>
      </c>
      <c r="M1717" s="36" t="s">
        <v>2490</v>
      </c>
      <c r="N1717" t="str">
        <f t="shared" si="107"/>
        <v>BO</v>
      </c>
      <c r="R1717" t="s">
        <v>2464</v>
      </c>
      <c r="S1717" t="s">
        <v>2490</v>
      </c>
      <c r="T1717" t="s">
        <v>28</v>
      </c>
      <c r="U1717" t="s">
        <v>2490</v>
      </c>
      <c r="V1717" t="s">
        <v>27</v>
      </c>
      <c r="W1717" t="s">
        <v>2490</v>
      </c>
      <c r="X1717" t="s">
        <v>6</v>
      </c>
    </row>
    <row r="1718" spans="1:24" x14ac:dyDescent="0.25">
      <c r="A1718" s="211" t="s">
        <v>268</v>
      </c>
      <c r="B1718" s="226">
        <v>609</v>
      </c>
      <c r="C1718" s="227">
        <v>1936</v>
      </c>
      <c r="D1718" s="228" t="s">
        <v>28</v>
      </c>
      <c r="E1718" s="228" t="s">
        <v>27</v>
      </c>
      <c r="F1718" s="229" t="s">
        <v>6</v>
      </c>
      <c r="H1718" t="str">
        <f t="shared" si="104"/>
        <v>1936</v>
      </c>
      <c r="I1718" s="36" t="s">
        <v>2490</v>
      </c>
      <c r="J1718" t="str">
        <f t="shared" si="105"/>
        <v>Feminino</v>
      </c>
      <c r="K1718" s="36" t="s">
        <v>2490</v>
      </c>
      <c r="L1718" t="str">
        <f t="shared" si="106"/>
        <v>Absoluto</v>
      </c>
      <c r="M1718" s="36" t="s">
        <v>2490</v>
      </c>
      <c r="N1718" t="str">
        <f t="shared" si="107"/>
        <v>BO</v>
      </c>
      <c r="R1718" t="s">
        <v>2465</v>
      </c>
      <c r="S1718" t="s">
        <v>2490</v>
      </c>
      <c r="T1718" t="s">
        <v>28</v>
      </c>
      <c r="U1718" t="s">
        <v>2490</v>
      </c>
      <c r="V1718" t="s">
        <v>27</v>
      </c>
      <c r="W1718" t="s">
        <v>2490</v>
      </c>
      <c r="X1718" t="s">
        <v>6</v>
      </c>
    </row>
    <row r="1719" spans="1:24" x14ac:dyDescent="0.25">
      <c r="A1719" s="211" t="s">
        <v>269</v>
      </c>
      <c r="B1719" s="226">
        <v>609</v>
      </c>
      <c r="C1719" s="227">
        <v>1937</v>
      </c>
      <c r="D1719" s="228" t="s">
        <v>28</v>
      </c>
      <c r="E1719" s="228" t="s">
        <v>27</v>
      </c>
      <c r="F1719" s="229" t="s">
        <v>6</v>
      </c>
      <c r="H1719" t="str">
        <f t="shared" si="104"/>
        <v>1937</v>
      </c>
      <c r="I1719" s="36" t="s">
        <v>2490</v>
      </c>
      <c r="J1719" t="str">
        <f t="shared" si="105"/>
        <v>Feminino</v>
      </c>
      <c r="K1719" s="36" t="s">
        <v>2490</v>
      </c>
      <c r="L1719" t="str">
        <f t="shared" si="106"/>
        <v>Absoluto</v>
      </c>
      <c r="M1719" s="36" t="s">
        <v>2490</v>
      </c>
      <c r="N1719" t="str">
        <f t="shared" si="107"/>
        <v>BO</v>
      </c>
      <c r="R1719" t="s">
        <v>2466</v>
      </c>
      <c r="S1719" t="s">
        <v>2490</v>
      </c>
      <c r="T1719" t="s">
        <v>28</v>
      </c>
      <c r="U1719" t="s">
        <v>2490</v>
      </c>
      <c r="V1719" t="s">
        <v>27</v>
      </c>
      <c r="W1719" t="s">
        <v>2490</v>
      </c>
      <c r="X1719" t="s">
        <v>6</v>
      </c>
    </row>
    <row r="1720" spans="1:24" x14ac:dyDescent="0.25">
      <c r="A1720" s="211" t="s">
        <v>270</v>
      </c>
      <c r="B1720" s="226">
        <v>609</v>
      </c>
      <c r="C1720" s="227">
        <v>1938</v>
      </c>
      <c r="D1720" s="228" t="s">
        <v>28</v>
      </c>
      <c r="E1720" s="228" t="s">
        <v>27</v>
      </c>
      <c r="F1720" s="229" t="s">
        <v>6</v>
      </c>
      <c r="H1720" t="str">
        <f t="shared" si="104"/>
        <v>1938</v>
      </c>
      <c r="I1720" s="36" t="s">
        <v>2490</v>
      </c>
      <c r="J1720" t="str">
        <f t="shared" si="105"/>
        <v>Feminino</v>
      </c>
      <c r="K1720" s="36" t="s">
        <v>2490</v>
      </c>
      <c r="L1720" t="str">
        <f t="shared" si="106"/>
        <v>Absoluto</v>
      </c>
      <c r="M1720" s="36" t="s">
        <v>2490</v>
      </c>
      <c r="N1720" t="str">
        <f t="shared" si="107"/>
        <v>BO</v>
      </c>
      <c r="R1720" t="s">
        <v>2467</v>
      </c>
      <c r="S1720" t="s">
        <v>2490</v>
      </c>
      <c r="T1720" t="s">
        <v>28</v>
      </c>
      <c r="U1720" t="s">
        <v>2490</v>
      </c>
      <c r="V1720" t="s">
        <v>27</v>
      </c>
      <c r="W1720" t="s">
        <v>2490</v>
      </c>
      <c r="X1720" t="s">
        <v>6</v>
      </c>
    </row>
    <row r="1721" spans="1:24" x14ac:dyDescent="0.25">
      <c r="A1721" s="211" t="s">
        <v>271</v>
      </c>
      <c r="B1721" s="226">
        <v>609</v>
      </c>
      <c r="C1721" s="227">
        <v>1939</v>
      </c>
      <c r="D1721" s="228" t="s">
        <v>28</v>
      </c>
      <c r="E1721" s="228" t="s">
        <v>27</v>
      </c>
      <c r="F1721" s="229" t="s">
        <v>6</v>
      </c>
      <c r="H1721" t="str">
        <f t="shared" si="104"/>
        <v>1939</v>
      </c>
      <c r="I1721" s="36" t="s">
        <v>2490</v>
      </c>
      <c r="J1721" t="str">
        <f t="shared" si="105"/>
        <v>Feminino</v>
      </c>
      <c r="K1721" s="36" t="s">
        <v>2490</v>
      </c>
      <c r="L1721" t="str">
        <f t="shared" si="106"/>
        <v>Absoluto</v>
      </c>
      <c r="M1721" s="36" t="s">
        <v>2490</v>
      </c>
      <c r="N1721" t="str">
        <f t="shared" si="107"/>
        <v>BO</v>
      </c>
      <c r="R1721" t="s">
        <v>2468</v>
      </c>
      <c r="S1721" t="s">
        <v>2490</v>
      </c>
      <c r="T1721" t="s">
        <v>28</v>
      </c>
      <c r="U1721" t="s">
        <v>2490</v>
      </c>
      <c r="V1721" t="s">
        <v>27</v>
      </c>
      <c r="W1721" t="s">
        <v>2490</v>
      </c>
      <c r="X1721" t="s">
        <v>6</v>
      </c>
    </row>
    <row r="1722" spans="1:24" x14ac:dyDescent="0.25">
      <c r="A1722" s="211" t="s">
        <v>272</v>
      </c>
      <c r="B1722" s="226">
        <v>609</v>
      </c>
      <c r="C1722" s="227">
        <v>1940</v>
      </c>
      <c r="D1722" s="228" t="s">
        <v>28</v>
      </c>
      <c r="E1722" s="228" t="s">
        <v>27</v>
      </c>
      <c r="F1722" s="229" t="s">
        <v>6</v>
      </c>
      <c r="H1722" t="str">
        <f t="shared" si="104"/>
        <v>1940</v>
      </c>
      <c r="I1722" s="36" t="s">
        <v>2490</v>
      </c>
      <c r="J1722" t="str">
        <f t="shared" si="105"/>
        <v>Feminino</v>
      </c>
      <c r="K1722" s="36" t="s">
        <v>2490</v>
      </c>
      <c r="L1722" t="str">
        <f t="shared" si="106"/>
        <v>Absoluto</v>
      </c>
      <c r="M1722" s="36" t="s">
        <v>2490</v>
      </c>
      <c r="N1722" t="str">
        <f t="shared" si="107"/>
        <v>BO</v>
      </c>
      <c r="R1722" t="s">
        <v>2469</v>
      </c>
      <c r="S1722" t="s">
        <v>2490</v>
      </c>
      <c r="T1722" t="s">
        <v>28</v>
      </c>
      <c r="U1722" t="s">
        <v>2490</v>
      </c>
      <c r="V1722" t="s">
        <v>27</v>
      </c>
      <c r="W1722" t="s">
        <v>2490</v>
      </c>
      <c r="X1722" t="s">
        <v>6</v>
      </c>
    </row>
    <row r="1723" spans="1:24" x14ac:dyDescent="0.25">
      <c r="A1723" s="211" t="s">
        <v>273</v>
      </c>
      <c r="B1723" s="226">
        <v>609</v>
      </c>
      <c r="C1723" s="227">
        <v>1941</v>
      </c>
      <c r="D1723" s="228" t="s">
        <v>28</v>
      </c>
      <c r="E1723" s="228" t="s">
        <v>27</v>
      </c>
      <c r="F1723" s="229" t="s">
        <v>6</v>
      </c>
      <c r="H1723" t="str">
        <f t="shared" si="104"/>
        <v>1941</v>
      </c>
      <c r="I1723" s="36" t="s">
        <v>2490</v>
      </c>
      <c r="J1723" t="str">
        <f t="shared" si="105"/>
        <v>Feminino</v>
      </c>
      <c r="K1723" s="36" t="s">
        <v>2490</v>
      </c>
      <c r="L1723" t="str">
        <f t="shared" si="106"/>
        <v>Absoluto</v>
      </c>
      <c r="M1723" s="36" t="s">
        <v>2490</v>
      </c>
      <c r="N1723" t="str">
        <f t="shared" si="107"/>
        <v>BO</v>
      </c>
      <c r="R1723" t="s">
        <v>2470</v>
      </c>
      <c r="S1723" t="s">
        <v>2490</v>
      </c>
      <c r="T1723" t="s">
        <v>28</v>
      </c>
      <c r="U1723" t="s">
        <v>2490</v>
      </c>
      <c r="V1723" t="s">
        <v>27</v>
      </c>
      <c r="W1723" t="s">
        <v>2490</v>
      </c>
      <c r="X1723" t="s">
        <v>6</v>
      </c>
    </row>
    <row r="1724" spans="1:24" x14ac:dyDescent="0.25">
      <c r="A1724" s="211" t="s">
        <v>274</v>
      </c>
      <c r="B1724" s="226">
        <v>609</v>
      </c>
      <c r="C1724" s="227">
        <v>1942</v>
      </c>
      <c r="D1724" s="228" t="s">
        <v>28</v>
      </c>
      <c r="E1724" s="228" t="s">
        <v>27</v>
      </c>
      <c r="F1724" s="229" t="s">
        <v>6</v>
      </c>
      <c r="H1724" t="str">
        <f t="shared" si="104"/>
        <v>1942</v>
      </c>
      <c r="I1724" s="36" t="s">
        <v>2490</v>
      </c>
      <c r="J1724" t="str">
        <f t="shared" si="105"/>
        <v>Feminino</v>
      </c>
      <c r="K1724" s="36" t="s">
        <v>2490</v>
      </c>
      <c r="L1724" t="str">
        <f t="shared" si="106"/>
        <v>Absoluto</v>
      </c>
      <c r="M1724" s="36" t="s">
        <v>2490</v>
      </c>
      <c r="N1724" t="str">
        <f t="shared" si="107"/>
        <v>BO</v>
      </c>
      <c r="R1724" t="s">
        <v>2471</v>
      </c>
      <c r="S1724" t="s">
        <v>2490</v>
      </c>
      <c r="T1724" t="s">
        <v>28</v>
      </c>
      <c r="U1724" t="s">
        <v>2490</v>
      </c>
      <c r="V1724" t="s">
        <v>27</v>
      </c>
      <c r="W1724" t="s">
        <v>2490</v>
      </c>
      <c r="X1724" t="s">
        <v>6</v>
      </c>
    </row>
    <row r="1725" spans="1:24" x14ac:dyDescent="0.25">
      <c r="A1725" s="211" t="s">
        <v>275</v>
      </c>
      <c r="B1725" s="226">
        <v>609</v>
      </c>
      <c r="C1725" s="227">
        <v>1943</v>
      </c>
      <c r="D1725" s="228" t="s">
        <v>28</v>
      </c>
      <c r="E1725" s="228" t="s">
        <v>27</v>
      </c>
      <c r="F1725" s="229" t="s">
        <v>6</v>
      </c>
      <c r="H1725" t="str">
        <f t="shared" si="104"/>
        <v>1943</v>
      </c>
      <c r="I1725" s="36" t="s">
        <v>2490</v>
      </c>
      <c r="J1725" t="str">
        <f t="shared" si="105"/>
        <v>Feminino</v>
      </c>
      <c r="K1725" s="36" t="s">
        <v>2490</v>
      </c>
      <c r="L1725" t="str">
        <f t="shared" si="106"/>
        <v>Absoluto</v>
      </c>
      <c r="M1725" s="36" t="s">
        <v>2490</v>
      </c>
      <c r="N1725" t="str">
        <f t="shared" si="107"/>
        <v>BO</v>
      </c>
      <c r="R1725" t="s">
        <v>2472</v>
      </c>
      <c r="S1725" t="s">
        <v>2490</v>
      </c>
      <c r="T1725" t="s">
        <v>28</v>
      </c>
      <c r="U1725" t="s">
        <v>2490</v>
      </c>
      <c r="V1725" t="s">
        <v>27</v>
      </c>
      <c r="W1725" t="s">
        <v>2490</v>
      </c>
      <c r="X1725" t="s">
        <v>6</v>
      </c>
    </row>
    <row r="1726" spans="1:24" x14ac:dyDescent="0.25">
      <c r="A1726" s="211" t="s">
        <v>276</v>
      </c>
      <c r="B1726" s="226">
        <v>609</v>
      </c>
      <c r="C1726" s="227">
        <v>1944</v>
      </c>
      <c r="D1726" s="228" t="s">
        <v>28</v>
      </c>
      <c r="E1726" s="228" t="s">
        <v>27</v>
      </c>
      <c r="F1726" s="229" t="s">
        <v>6</v>
      </c>
      <c r="H1726" t="str">
        <f t="shared" si="104"/>
        <v>1944</v>
      </c>
      <c r="I1726" s="36" t="s">
        <v>2490</v>
      </c>
      <c r="J1726" t="str">
        <f t="shared" si="105"/>
        <v>Feminino</v>
      </c>
      <c r="K1726" s="36" t="s">
        <v>2490</v>
      </c>
      <c r="L1726" t="str">
        <f t="shared" si="106"/>
        <v>Absoluto</v>
      </c>
      <c r="M1726" s="36" t="s">
        <v>2490</v>
      </c>
      <c r="N1726" t="str">
        <f t="shared" si="107"/>
        <v>BO</v>
      </c>
      <c r="R1726" t="s">
        <v>2473</v>
      </c>
      <c r="S1726" t="s">
        <v>2490</v>
      </c>
      <c r="T1726" t="s">
        <v>28</v>
      </c>
      <c r="U1726" t="s">
        <v>2490</v>
      </c>
      <c r="V1726" t="s">
        <v>27</v>
      </c>
      <c r="W1726" t="s">
        <v>2490</v>
      </c>
      <c r="X1726" t="s">
        <v>6</v>
      </c>
    </row>
    <row r="1727" spans="1:24" x14ac:dyDescent="0.25">
      <c r="A1727" s="211" t="s">
        <v>277</v>
      </c>
      <c r="B1727" s="226">
        <v>609</v>
      </c>
      <c r="C1727" s="227">
        <v>1945</v>
      </c>
      <c r="D1727" s="228" t="s">
        <v>28</v>
      </c>
      <c r="E1727" s="228" t="s">
        <v>27</v>
      </c>
      <c r="F1727" s="229" t="s">
        <v>6</v>
      </c>
      <c r="H1727" t="str">
        <f t="shared" si="104"/>
        <v>1945</v>
      </c>
      <c r="I1727" s="36" t="s">
        <v>2490</v>
      </c>
      <c r="J1727" t="str">
        <f t="shared" si="105"/>
        <v>Feminino</v>
      </c>
      <c r="K1727" s="36" t="s">
        <v>2490</v>
      </c>
      <c r="L1727" t="str">
        <f t="shared" si="106"/>
        <v>Absoluto</v>
      </c>
      <c r="M1727" s="36" t="s">
        <v>2490</v>
      </c>
      <c r="N1727" t="str">
        <f t="shared" si="107"/>
        <v>BO</v>
      </c>
      <c r="R1727" t="s">
        <v>2474</v>
      </c>
      <c r="S1727" t="s">
        <v>2490</v>
      </c>
      <c r="T1727" t="s">
        <v>28</v>
      </c>
      <c r="U1727" t="s">
        <v>2490</v>
      </c>
      <c r="V1727" t="s">
        <v>27</v>
      </c>
      <c r="W1727" t="s">
        <v>2490</v>
      </c>
      <c r="X1727" t="s">
        <v>6</v>
      </c>
    </row>
    <row r="1728" spans="1:24" x14ac:dyDescent="0.25">
      <c r="A1728" s="211" t="s">
        <v>278</v>
      </c>
      <c r="B1728" s="226">
        <v>609</v>
      </c>
      <c r="C1728" s="227">
        <v>1946</v>
      </c>
      <c r="D1728" s="228" t="s">
        <v>28</v>
      </c>
      <c r="E1728" s="228" t="s">
        <v>27</v>
      </c>
      <c r="F1728" s="229" t="s">
        <v>6</v>
      </c>
      <c r="H1728" t="str">
        <f t="shared" si="104"/>
        <v>1946</v>
      </c>
      <c r="I1728" s="36" t="s">
        <v>2490</v>
      </c>
      <c r="J1728" t="str">
        <f t="shared" si="105"/>
        <v>Feminino</v>
      </c>
      <c r="K1728" s="36" t="s">
        <v>2490</v>
      </c>
      <c r="L1728" t="str">
        <f t="shared" si="106"/>
        <v>Absoluto</v>
      </c>
      <c r="M1728" s="36" t="s">
        <v>2490</v>
      </c>
      <c r="N1728" t="str">
        <f t="shared" si="107"/>
        <v>BO</v>
      </c>
      <c r="R1728" t="s">
        <v>2475</v>
      </c>
      <c r="S1728" t="s">
        <v>2490</v>
      </c>
      <c r="T1728" t="s">
        <v>28</v>
      </c>
      <c r="U1728" t="s">
        <v>2490</v>
      </c>
      <c r="V1728" t="s">
        <v>27</v>
      </c>
      <c r="W1728" t="s">
        <v>2490</v>
      </c>
      <c r="X1728" t="s">
        <v>6</v>
      </c>
    </row>
    <row r="1729" spans="1:24" x14ac:dyDescent="0.25">
      <c r="A1729" s="211" t="s">
        <v>279</v>
      </c>
      <c r="B1729" s="226">
        <v>609</v>
      </c>
      <c r="C1729" s="227">
        <v>1947</v>
      </c>
      <c r="D1729" s="228" t="s">
        <v>28</v>
      </c>
      <c r="E1729" s="228" t="s">
        <v>27</v>
      </c>
      <c r="F1729" s="229" t="s">
        <v>6</v>
      </c>
      <c r="H1729" t="str">
        <f t="shared" si="104"/>
        <v>1947</v>
      </c>
      <c r="I1729" s="36" t="s">
        <v>2490</v>
      </c>
      <c r="J1729" t="str">
        <f t="shared" si="105"/>
        <v>Feminino</v>
      </c>
      <c r="K1729" s="36" t="s">
        <v>2490</v>
      </c>
      <c r="L1729" t="str">
        <f t="shared" si="106"/>
        <v>Absoluto</v>
      </c>
      <c r="M1729" s="36" t="s">
        <v>2490</v>
      </c>
      <c r="N1729" t="str">
        <f t="shared" si="107"/>
        <v>BO</v>
      </c>
      <c r="R1729" t="s">
        <v>2476</v>
      </c>
      <c r="S1729" t="s">
        <v>2490</v>
      </c>
      <c r="T1729" t="s">
        <v>28</v>
      </c>
      <c r="U1729" t="s">
        <v>2490</v>
      </c>
      <c r="V1729" t="s">
        <v>27</v>
      </c>
      <c r="W1729" t="s">
        <v>2490</v>
      </c>
      <c r="X1729" t="s">
        <v>6</v>
      </c>
    </row>
    <row r="1730" spans="1:24" x14ac:dyDescent="0.25">
      <c r="A1730" s="211" t="s">
        <v>280</v>
      </c>
      <c r="B1730" s="226">
        <v>609</v>
      </c>
      <c r="C1730" s="227">
        <v>1948</v>
      </c>
      <c r="D1730" s="228" t="s">
        <v>28</v>
      </c>
      <c r="E1730" s="228" t="s">
        <v>27</v>
      </c>
      <c r="F1730" s="229" t="s">
        <v>6</v>
      </c>
      <c r="H1730" t="str">
        <f t="shared" si="104"/>
        <v>1948</v>
      </c>
      <c r="I1730" s="36" t="s">
        <v>2490</v>
      </c>
      <c r="J1730" t="str">
        <f t="shared" si="105"/>
        <v>Feminino</v>
      </c>
      <c r="K1730" s="36" t="s">
        <v>2490</v>
      </c>
      <c r="L1730" t="str">
        <f t="shared" si="106"/>
        <v>Absoluto</v>
      </c>
      <c r="M1730" s="36" t="s">
        <v>2490</v>
      </c>
      <c r="N1730" t="str">
        <f t="shared" si="107"/>
        <v>BO</v>
      </c>
      <c r="R1730" t="s">
        <v>2477</v>
      </c>
      <c r="S1730" t="s">
        <v>2490</v>
      </c>
      <c r="T1730" t="s">
        <v>28</v>
      </c>
      <c r="U1730" t="s">
        <v>2490</v>
      </c>
      <c r="V1730" t="s">
        <v>27</v>
      </c>
      <c r="W1730" t="s">
        <v>2490</v>
      </c>
      <c r="X1730" t="s">
        <v>6</v>
      </c>
    </row>
    <row r="1731" spans="1:24" x14ac:dyDescent="0.25">
      <c r="A1731" s="211" t="s">
        <v>281</v>
      </c>
      <c r="B1731" s="226">
        <v>609</v>
      </c>
      <c r="C1731" s="227">
        <v>1949</v>
      </c>
      <c r="D1731" s="228" t="s">
        <v>28</v>
      </c>
      <c r="E1731" s="228" t="s">
        <v>27</v>
      </c>
      <c r="F1731" s="229" t="s">
        <v>6</v>
      </c>
      <c r="H1731" t="str">
        <f t="shared" si="104"/>
        <v>1949</v>
      </c>
      <c r="I1731" s="36" t="s">
        <v>2490</v>
      </c>
      <c r="J1731" t="str">
        <f t="shared" si="105"/>
        <v>Feminino</v>
      </c>
      <c r="K1731" s="36" t="s">
        <v>2490</v>
      </c>
      <c r="L1731" t="str">
        <f t="shared" si="106"/>
        <v>Absoluto</v>
      </c>
      <c r="M1731" s="36" t="s">
        <v>2490</v>
      </c>
      <c r="N1731" t="str">
        <f t="shared" si="107"/>
        <v>BO</v>
      </c>
      <c r="R1731" t="s">
        <v>2478</v>
      </c>
      <c r="S1731" t="s">
        <v>2490</v>
      </c>
      <c r="T1731" t="s">
        <v>28</v>
      </c>
      <c r="U1731" t="s">
        <v>2490</v>
      </c>
      <c r="V1731" t="s">
        <v>27</v>
      </c>
      <c r="W1731" t="s">
        <v>2490</v>
      </c>
      <c r="X1731" t="s">
        <v>6</v>
      </c>
    </row>
    <row r="1732" spans="1:24" x14ac:dyDescent="0.25">
      <c r="A1732" s="211" t="s">
        <v>282</v>
      </c>
      <c r="B1732" s="226">
        <v>609</v>
      </c>
      <c r="C1732" s="227">
        <v>1950</v>
      </c>
      <c r="D1732" s="228" t="s">
        <v>28</v>
      </c>
      <c r="E1732" s="228" t="s">
        <v>27</v>
      </c>
      <c r="F1732" s="229" t="s">
        <v>6</v>
      </c>
      <c r="H1732" t="str">
        <f t="shared" ref="H1732:H1795" si="108">_xlfn.CONCAT(C1732)</f>
        <v>1950</v>
      </c>
      <c r="I1732" s="36" t="s">
        <v>2490</v>
      </c>
      <c r="J1732" t="str">
        <f t="shared" ref="J1732:J1795" si="109">_xlfn.CONCAT(D1732)</f>
        <v>Feminino</v>
      </c>
      <c r="K1732" s="36" t="s">
        <v>2490</v>
      </c>
      <c r="L1732" t="str">
        <f t="shared" ref="L1732:L1795" si="110">_xlfn.CONCAT(E1732)</f>
        <v>Absoluto</v>
      </c>
      <c r="M1732" s="36" t="s">
        <v>2490</v>
      </c>
      <c r="N1732" t="str">
        <f t="shared" ref="N1732:N1795" si="111">_xlfn.CONCAT(F1732)</f>
        <v>BO</v>
      </c>
      <c r="R1732" t="s">
        <v>2479</v>
      </c>
      <c r="S1732" t="s">
        <v>2490</v>
      </c>
      <c r="T1732" t="s">
        <v>28</v>
      </c>
      <c r="U1732" t="s">
        <v>2490</v>
      </c>
      <c r="V1732" t="s">
        <v>27</v>
      </c>
      <c r="W1732" t="s">
        <v>2490</v>
      </c>
      <c r="X1732" t="s">
        <v>6</v>
      </c>
    </row>
    <row r="1733" spans="1:24" x14ac:dyDescent="0.25">
      <c r="A1733" s="211" t="s">
        <v>283</v>
      </c>
      <c r="B1733" s="226">
        <v>609</v>
      </c>
      <c r="C1733" s="227">
        <v>1951</v>
      </c>
      <c r="D1733" s="228" t="s">
        <v>28</v>
      </c>
      <c r="E1733" s="228" t="s">
        <v>27</v>
      </c>
      <c r="F1733" s="229" t="s">
        <v>6</v>
      </c>
      <c r="H1733" t="str">
        <f t="shared" si="108"/>
        <v>1951</v>
      </c>
      <c r="I1733" s="36" t="s">
        <v>2490</v>
      </c>
      <c r="J1733" t="str">
        <f t="shared" si="109"/>
        <v>Feminino</v>
      </c>
      <c r="K1733" s="36" t="s">
        <v>2490</v>
      </c>
      <c r="L1733" t="str">
        <f t="shared" si="110"/>
        <v>Absoluto</v>
      </c>
      <c r="M1733" s="36" t="s">
        <v>2490</v>
      </c>
      <c r="N1733" t="str">
        <f t="shared" si="111"/>
        <v>BO</v>
      </c>
      <c r="R1733" t="s">
        <v>2480</v>
      </c>
      <c r="S1733" t="s">
        <v>2490</v>
      </c>
      <c r="T1733" t="s">
        <v>28</v>
      </c>
      <c r="U1733" t="s">
        <v>2490</v>
      </c>
      <c r="V1733" t="s">
        <v>27</v>
      </c>
      <c r="W1733" t="s">
        <v>2490</v>
      </c>
      <c r="X1733" t="s">
        <v>6</v>
      </c>
    </row>
    <row r="1734" spans="1:24" x14ac:dyDescent="0.25">
      <c r="A1734" s="211" t="s">
        <v>284</v>
      </c>
      <c r="B1734" s="226">
        <v>609</v>
      </c>
      <c r="C1734" s="227">
        <v>1952</v>
      </c>
      <c r="D1734" s="228" t="s">
        <v>28</v>
      </c>
      <c r="E1734" s="228" t="s">
        <v>27</v>
      </c>
      <c r="F1734" s="229" t="s">
        <v>6</v>
      </c>
      <c r="H1734" t="str">
        <f t="shared" si="108"/>
        <v>1952</v>
      </c>
      <c r="I1734" s="36" t="s">
        <v>2490</v>
      </c>
      <c r="J1734" t="str">
        <f t="shared" si="109"/>
        <v>Feminino</v>
      </c>
      <c r="K1734" s="36" t="s">
        <v>2490</v>
      </c>
      <c r="L1734" t="str">
        <f t="shared" si="110"/>
        <v>Absoluto</v>
      </c>
      <c r="M1734" s="36" t="s">
        <v>2490</v>
      </c>
      <c r="N1734" t="str">
        <f t="shared" si="111"/>
        <v>BO</v>
      </c>
      <c r="R1734" t="s">
        <v>2481</v>
      </c>
      <c r="S1734" t="s">
        <v>2490</v>
      </c>
      <c r="T1734" t="s">
        <v>28</v>
      </c>
      <c r="U1734" t="s">
        <v>2490</v>
      </c>
      <c r="V1734" t="s">
        <v>27</v>
      </c>
      <c r="W1734" t="s">
        <v>2490</v>
      </c>
      <c r="X1734" t="s">
        <v>6</v>
      </c>
    </row>
    <row r="1735" spans="1:24" x14ac:dyDescent="0.25">
      <c r="A1735" s="211" t="s">
        <v>285</v>
      </c>
      <c r="B1735" s="226">
        <v>609</v>
      </c>
      <c r="C1735" s="227">
        <v>1953</v>
      </c>
      <c r="D1735" s="228" t="s">
        <v>28</v>
      </c>
      <c r="E1735" s="228" t="s">
        <v>27</v>
      </c>
      <c r="F1735" s="229" t="s">
        <v>6</v>
      </c>
      <c r="H1735" t="str">
        <f t="shared" si="108"/>
        <v>1953</v>
      </c>
      <c r="I1735" s="36" t="s">
        <v>2490</v>
      </c>
      <c r="J1735" t="str">
        <f t="shared" si="109"/>
        <v>Feminino</v>
      </c>
      <c r="K1735" s="36" t="s">
        <v>2490</v>
      </c>
      <c r="L1735" t="str">
        <f t="shared" si="110"/>
        <v>Absoluto</v>
      </c>
      <c r="M1735" s="36" t="s">
        <v>2490</v>
      </c>
      <c r="N1735" t="str">
        <f t="shared" si="111"/>
        <v>BO</v>
      </c>
      <c r="R1735" t="s">
        <v>2482</v>
      </c>
      <c r="S1735" t="s">
        <v>2490</v>
      </c>
      <c r="T1735" t="s">
        <v>28</v>
      </c>
      <c r="U1735" t="s">
        <v>2490</v>
      </c>
      <c r="V1735" t="s">
        <v>27</v>
      </c>
      <c r="W1735" t="s">
        <v>2490</v>
      </c>
      <c r="X1735" t="s">
        <v>6</v>
      </c>
    </row>
    <row r="1736" spans="1:24" x14ac:dyDescent="0.25">
      <c r="A1736" s="211" t="s">
        <v>286</v>
      </c>
      <c r="B1736" s="226">
        <v>609</v>
      </c>
      <c r="C1736" s="227">
        <v>1954</v>
      </c>
      <c r="D1736" s="228" t="s">
        <v>28</v>
      </c>
      <c r="E1736" s="228" t="s">
        <v>27</v>
      </c>
      <c r="F1736" s="229" t="s">
        <v>6</v>
      </c>
      <c r="H1736" t="str">
        <f t="shared" si="108"/>
        <v>1954</v>
      </c>
      <c r="I1736" s="36" t="s">
        <v>2490</v>
      </c>
      <c r="J1736" t="str">
        <f t="shared" si="109"/>
        <v>Feminino</v>
      </c>
      <c r="K1736" s="36" t="s">
        <v>2490</v>
      </c>
      <c r="L1736" t="str">
        <f t="shared" si="110"/>
        <v>Absoluto</v>
      </c>
      <c r="M1736" s="36" t="s">
        <v>2490</v>
      </c>
      <c r="N1736" t="str">
        <f t="shared" si="111"/>
        <v>BO</v>
      </c>
      <c r="R1736" t="s">
        <v>2483</v>
      </c>
      <c r="S1736" t="s">
        <v>2490</v>
      </c>
      <c r="T1736" t="s">
        <v>28</v>
      </c>
      <c r="U1736" t="s">
        <v>2490</v>
      </c>
      <c r="V1736" t="s">
        <v>27</v>
      </c>
      <c r="W1736" t="s">
        <v>2490</v>
      </c>
      <c r="X1736" t="s">
        <v>6</v>
      </c>
    </row>
    <row r="1737" spans="1:24" x14ac:dyDescent="0.25">
      <c r="A1737" s="211" t="s">
        <v>287</v>
      </c>
      <c r="B1737" s="226">
        <v>609</v>
      </c>
      <c r="C1737" s="227">
        <v>1955</v>
      </c>
      <c r="D1737" s="228" t="s">
        <v>28</v>
      </c>
      <c r="E1737" s="228" t="s">
        <v>27</v>
      </c>
      <c r="F1737" s="229" t="s">
        <v>6</v>
      </c>
      <c r="H1737" t="str">
        <f t="shared" si="108"/>
        <v>1955</v>
      </c>
      <c r="I1737" s="36" t="s">
        <v>2490</v>
      </c>
      <c r="J1737" t="str">
        <f t="shared" si="109"/>
        <v>Feminino</v>
      </c>
      <c r="K1737" s="36" t="s">
        <v>2490</v>
      </c>
      <c r="L1737" t="str">
        <f t="shared" si="110"/>
        <v>Absoluto</v>
      </c>
      <c r="M1737" s="36" t="s">
        <v>2490</v>
      </c>
      <c r="N1737" t="str">
        <f t="shared" si="111"/>
        <v>BO</v>
      </c>
      <c r="R1737" t="s">
        <v>2484</v>
      </c>
      <c r="S1737" t="s">
        <v>2490</v>
      </c>
      <c r="T1737" t="s">
        <v>28</v>
      </c>
      <c r="U1737" t="s">
        <v>2490</v>
      </c>
      <c r="V1737" t="s">
        <v>27</v>
      </c>
      <c r="W1737" t="s">
        <v>2490</v>
      </c>
      <c r="X1737" t="s">
        <v>6</v>
      </c>
    </row>
    <row r="1738" spans="1:24" x14ac:dyDescent="0.25">
      <c r="A1738" s="211" t="s">
        <v>288</v>
      </c>
      <c r="B1738" s="226">
        <v>609</v>
      </c>
      <c r="C1738" s="227">
        <v>1956</v>
      </c>
      <c r="D1738" s="228" t="s">
        <v>28</v>
      </c>
      <c r="E1738" s="228" t="s">
        <v>27</v>
      </c>
      <c r="F1738" s="229" t="s">
        <v>6</v>
      </c>
      <c r="H1738" t="str">
        <f t="shared" si="108"/>
        <v>1956</v>
      </c>
      <c r="I1738" s="36" t="s">
        <v>2490</v>
      </c>
      <c r="J1738" t="str">
        <f t="shared" si="109"/>
        <v>Feminino</v>
      </c>
      <c r="K1738" s="36" t="s">
        <v>2490</v>
      </c>
      <c r="L1738" t="str">
        <f t="shared" si="110"/>
        <v>Absoluto</v>
      </c>
      <c r="M1738" s="36" t="s">
        <v>2490</v>
      </c>
      <c r="N1738" t="str">
        <f t="shared" si="111"/>
        <v>BO</v>
      </c>
      <c r="R1738" t="s">
        <v>2485</v>
      </c>
      <c r="S1738" t="s">
        <v>2490</v>
      </c>
      <c r="T1738" t="s">
        <v>28</v>
      </c>
      <c r="U1738" t="s">
        <v>2490</v>
      </c>
      <c r="V1738" t="s">
        <v>27</v>
      </c>
      <c r="W1738" t="s">
        <v>2490</v>
      </c>
      <c r="X1738" t="s">
        <v>6</v>
      </c>
    </row>
    <row r="1739" spans="1:24" x14ac:dyDescent="0.25">
      <c r="A1739" s="211" t="s">
        <v>289</v>
      </c>
      <c r="B1739" s="226">
        <v>609</v>
      </c>
      <c r="C1739" s="227">
        <v>1957</v>
      </c>
      <c r="D1739" s="228" t="s">
        <v>28</v>
      </c>
      <c r="E1739" s="228" t="s">
        <v>27</v>
      </c>
      <c r="F1739" s="229" t="s">
        <v>6</v>
      </c>
      <c r="H1739" t="str">
        <f t="shared" si="108"/>
        <v>1957</v>
      </c>
      <c r="I1739" s="36" t="s">
        <v>2490</v>
      </c>
      <c r="J1739" t="str">
        <f t="shared" si="109"/>
        <v>Feminino</v>
      </c>
      <c r="K1739" s="36" t="s">
        <v>2490</v>
      </c>
      <c r="L1739" t="str">
        <f t="shared" si="110"/>
        <v>Absoluto</v>
      </c>
      <c r="M1739" s="36" t="s">
        <v>2490</v>
      </c>
      <c r="N1739" t="str">
        <f t="shared" si="111"/>
        <v>BO</v>
      </c>
      <c r="R1739" t="s">
        <v>2486</v>
      </c>
      <c r="S1739" t="s">
        <v>2490</v>
      </c>
      <c r="T1739" t="s">
        <v>28</v>
      </c>
      <c r="U1739" t="s">
        <v>2490</v>
      </c>
      <c r="V1739" t="s">
        <v>27</v>
      </c>
      <c r="W1739" t="s">
        <v>2490</v>
      </c>
      <c r="X1739" t="s">
        <v>6</v>
      </c>
    </row>
    <row r="1740" spans="1:24" x14ac:dyDescent="0.25">
      <c r="A1740" s="211" t="s">
        <v>290</v>
      </c>
      <c r="B1740" s="226">
        <v>609</v>
      </c>
      <c r="C1740" s="227">
        <v>1958</v>
      </c>
      <c r="D1740" s="228" t="s">
        <v>28</v>
      </c>
      <c r="E1740" s="228" t="s">
        <v>27</v>
      </c>
      <c r="F1740" s="229" t="s">
        <v>6</v>
      </c>
      <c r="H1740" t="str">
        <f t="shared" si="108"/>
        <v>1958</v>
      </c>
      <c r="I1740" s="36" t="s">
        <v>2490</v>
      </c>
      <c r="J1740" t="str">
        <f t="shared" si="109"/>
        <v>Feminino</v>
      </c>
      <c r="K1740" s="36" t="s">
        <v>2490</v>
      </c>
      <c r="L1740" t="str">
        <f t="shared" si="110"/>
        <v>Absoluto</v>
      </c>
      <c r="M1740" s="36" t="s">
        <v>2490</v>
      </c>
      <c r="N1740" t="str">
        <f t="shared" si="111"/>
        <v>BO</v>
      </c>
      <c r="R1740" t="s">
        <v>2487</v>
      </c>
      <c r="S1740" t="s">
        <v>2490</v>
      </c>
      <c r="T1740" t="s">
        <v>28</v>
      </c>
      <c r="U1740" t="s">
        <v>2490</v>
      </c>
      <c r="V1740" t="s">
        <v>27</v>
      </c>
      <c r="W1740" t="s">
        <v>2490</v>
      </c>
      <c r="X1740" t="s">
        <v>6</v>
      </c>
    </row>
    <row r="1741" spans="1:24" x14ac:dyDescent="0.25">
      <c r="A1741" s="211" t="s">
        <v>291</v>
      </c>
      <c r="B1741" s="226">
        <v>609</v>
      </c>
      <c r="C1741" s="227">
        <v>1959</v>
      </c>
      <c r="D1741" s="228" t="s">
        <v>28</v>
      </c>
      <c r="E1741" s="228" t="s">
        <v>27</v>
      </c>
      <c r="F1741" s="229" t="s">
        <v>6</v>
      </c>
      <c r="H1741" t="str">
        <f t="shared" si="108"/>
        <v>1959</v>
      </c>
      <c r="I1741" s="36" t="s">
        <v>2490</v>
      </c>
      <c r="J1741" t="str">
        <f t="shared" si="109"/>
        <v>Feminino</v>
      </c>
      <c r="K1741" s="36" t="s">
        <v>2490</v>
      </c>
      <c r="L1741" t="str">
        <f t="shared" si="110"/>
        <v>Absoluto</v>
      </c>
      <c r="M1741" s="36" t="s">
        <v>2490</v>
      </c>
      <c r="N1741" t="str">
        <f t="shared" si="111"/>
        <v>BO</v>
      </c>
      <c r="R1741" t="s">
        <v>2488</v>
      </c>
      <c r="S1741" t="s">
        <v>2490</v>
      </c>
      <c r="T1741" t="s">
        <v>28</v>
      </c>
      <c r="U1741" t="s">
        <v>2490</v>
      </c>
      <c r="V1741" t="s">
        <v>27</v>
      </c>
      <c r="W1741" t="s">
        <v>2490</v>
      </c>
      <c r="X1741" t="s">
        <v>6</v>
      </c>
    </row>
    <row r="1742" spans="1:24" x14ac:dyDescent="0.25">
      <c r="A1742" s="211" t="s">
        <v>292</v>
      </c>
      <c r="B1742" s="226">
        <v>609</v>
      </c>
      <c r="C1742" s="227">
        <v>1960</v>
      </c>
      <c r="D1742" s="228" t="s">
        <v>28</v>
      </c>
      <c r="E1742" s="228" t="s">
        <v>27</v>
      </c>
      <c r="F1742" s="229" t="s">
        <v>6</v>
      </c>
      <c r="H1742" t="str">
        <f t="shared" si="108"/>
        <v>1960</v>
      </c>
      <c r="I1742" s="36" t="s">
        <v>2490</v>
      </c>
      <c r="J1742" t="str">
        <f t="shared" si="109"/>
        <v>Feminino</v>
      </c>
      <c r="K1742" s="36" t="s">
        <v>2490</v>
      </c>
      <c r="L1742" t="str">
        <f t="shared" si="110"/>
        <v>Absoluto</v>
      </c>
      <c r="M1742" s="36" t="s">
        <v>2490</v>
      </c>
      <c r="N1742" t="str">
        <f t="shared" si="111"/>
        <v>BO</v>
      </c>
      <c r="R1742" t="s">
        <v>2489</v>
      </c>
      <c r="S1742" t="s">
        <v>2490</v>
      </c>
      <c r="T1742" t="s">
        <v>28</v>
      </c>
      <c r="U1742" t="s">
        <v>2490</v>
      </c>
      <c r="V1742" t="s">
        <v>27</v>
      </c>
      <c r="W1742" t="s">
        <v>2490</v>
      </c>
      <c r="X1742" t="s">
        <v>6</v>
      </c>
    </row>
    <row r="1743" spans="1:24" x14ac:dyDescent="0.25">
      <c r="A1743" s="211" t="s">
        <v>293</v>
      </c>
      <c r="B1743" s="226">
        <v>609</v>
      </c>
      <c r="C1743" s="220">
        <v>1961</v>
      </c>
      <c r="D1743" s="216" t="s">
        <v>28</v>
      </c>
      <c r="E1743" s="216" t="s">
        <v>27</v>
      </c>
      <c r="F1743" s="217" t="s">
        <v>6</v>
      </c>
      <c r="H1743" t="str">
        <f t="shared" si="108"/>
        <v>1961</v>
      </c>
      <c r="I1743" s="36" t="s">
        <v>2490</v>
      </c>
      <c r="J1743" t="str">
        <f t="shared" si="109"/>
        <v>Feminino</v>
      </c>
      <c r="K1743" s="36" t="s">
        <v>2490</v>
      </c>
      <c r="L1743" t="str">
        <f t="shared" si="110"/>
        <v>Absoluto</v>
      </c>
      <c r="M1743" s="36" t="s">
        <v>2490</v>
      </c>
      <c r="N1743" t="str">
        <f t="shared" si="111"/>
        <v>BO</v>
      </c>
      <c r="R1743" t="s">
        <v>2444</v>
      </c>
      <c r="S1743" t="s">
        <v>2490</v>
      </c>
      <c r="T1743" t="s">
        <v>28</v>
      </c>
      <c r="U1743" t="s">
        <v>2490</v>
      </c>
      <c r="V1743" t="s">
        <v>27</v>
      </c>
      <c r="W1743" t="s">
        <v>2490</v>
      </c>
      <c r="X1743" t="s">
        <v>6</v>
      </c>
    </row>
    <row r="1744" spans="1:24" x14ac:dyDescent="0.25">
      <c r="A1744" s="211" t="s">
        <v>2525</v>
      </c>
      <c r="B1744" s="233">
        <v>620</v>
      </c>
      <c r="C1744" s="234">
        <v>2017</v>
      </c>
      <c r="D1744" s="235" t="s">
        <v>28</v>
      </c>
      <c r="E1744" s="235" t="s">
        <v>27</v>
      </c>
      <c r="F1744" s="236" t="s">
        <v>7</v>
      </c>
      <c r="H1744" t="str">
        <f t="shared" si="108"/>
        <v>2017</v>
      </c>
      <c r="I1744" s="36" t="s">
        <v>2490</v>
      </c>
      <c r="J1744" t="str">
        <f t="shared" si="109"/>
        <v>Feminino</v>
      </c>
      <c r="K1744" s="36" t="s">
        <v>2490</v>
      </c>
      <c r="L1744" t="str">
        <f t="shared" si="110"/>
        <v>Absoluto</v>
      </c>
      <c r="M1744" s="36" t="s">
        <v>2490</v>
      </c>
      <c r="N1744" t="str">
        <f t="shared" si="111"/>
        <v>NUNCHAKU</v>
      </c>
      <c r="R1744" t="s">
        <v>2398</v>
      </c>
      <c r="S1744" t="s">
        <v>2490</v>
      </c>
      <c r="T1744" t="s">
        <v>28</v>
      </c>
      <c r="U1744" t="s">
        <v>2490</v>
      </c>
      <c r="V1744" t="s">
        <v>27</v>
      </c>
      <c r="W1744" t="s">
        <v>2490</v>
      </c>
      <c r="X1744" t="s">
        <v>7</v>
      </c>
    </row>
    <row r="1745" spans="1:24" x14ac:dyDescent="0.25">
      <c r="A1745" s="211" t="s">
        <v>2569</v>
      </c>
      <c r="B1745" s="233">
        <v>620</v>
      </c>
      <c r="C1745" s="234">
        <v>2018</v>
      </c>
      <c r="D1745" s="235" t="s">
        <v>28</v>
      </c>
      <c r="E1745" s="235" t="s">
        <v>27</v>
      </c>
      <c r="F1745" s="236" t="s">
        <v>7</v>
      </c>
      <c r="H1745" t="str">
        <f t="shared" si="108"/>
        <v>2018</v>
      </c>
      <c r="I1745" s="36" t="s">
        <v>2490</v>
      </c>
      <c r="J1745" t="str">
        <f t="shared" si="109"/>
        <v>Feminino</v>
      </c>
      <c r="K1745" s="36" t="s">
        <v>2490</v>
      </c>
      <c r="L1745" t="str">
        <f t="shared" si="110"/>
        <v>Absoluto</v>
      </c>
      <c r="M1745" s="36" t="s">
        <v>2490</v>
      </c>
      <c r="N1745" t="str">
        <f t="shared" si="111"/>
        <v>NUNCHAKU</v>
      </c>
      <c r="R1745" t="s">
        <v>2396</v>
      </c>
      <c r="S1745" t="s">
        <v>2490</v>
      </c>
      <c r="T1745" t="s">
        <v>28</v>
      </c>
      <c r="U1745" t="s">
        <v>2490</v>
      </c>
      <c r="V1745" t="s">
        <v>27</v>
      </c>
      <c r="W1745" t="s">
        <v>2490</v>
      </c>
      <c r="X1745" t="s">
        <v>7</v>
      </c>
    </row>
    <row r="1746" spans="1:24" x14ac:dyDescent="0.25">
      <c r="A1746" s="211" t="s">
        <v>2711</v>
      </c>
      <c r="B1746" s="233">
        <v>620</v>
      </c>
      <c r="C1746" s="234">
        <v>2019</v>
      </c>
      <c r="D1746" s="216" t="s">
        <v>28</v>
      </c>
      <c r="E1746" s="216" t="s">
        <v>27</v>
      </c>
      <c r="F1746" s="217" t="s">
        <v>7</v>
      </c>
      <c r="H1746" t="str">
        <f t="shared" si="108"/>
        <v>2019</v>
      </c>
      <c r="I1746" s="36" t="s">
        <v>2490</v>
      </c>
      <c r="J1746" t="str">
        <f t="shared" si="109"/>
        <v>Feminino</v>
      </c>
      <c r="K1746" s="36" t="s">
        <v>2490</v>
      </c>
      <c r="L1746" t="str">
        <f t="shared" si="110"/>
        <v>Absoluto</v>
      </c>
      <c r="M1746" s="36" t="s">
        <v>2490</v>
      </c>
      <c r="N1746" t="str">
        <f t="shared" si="111"/>
        <v>NUNCHAKU</v>
      </c>
      <c r="R1746" t="s">
        <v>1433</v>
      </c>
      <c r="S1746" t="s">
        <v>2490</v>
      </c>
      <c r="T1746" t="s">
        <v>28</v>
      </c>
      <c r="U1746" t="s">
        <v>2490</v>
      </c>
      <c r="V1746" t="s">
        <v>27</v>
      </c>
      <c r="W1746" t="s">
        <v>2490</v>
      </c>
      <c r="X1746" t="s">
        <v>7</v>
      </c>
    </row>
    <row r="1747" spans="1:24" x14ac:dyDescent="0.25">
      <c r="A1747" s="211" t="s">
        <v>2712</v>
      </c>
      <c r="B1747" s="233">
        <v>620</v>
      </c>
      <c r="C1747" s="234">
        <v>2020</v>
      </c>
      <c r="D1747" s="216" t="s">
        <v>28</v>
      </c>
      <c r="E1747" s="216" t="s">
        <v>27</v>
      </c>
      <c r="F1747" s="217" t="s">
        <v>7</v>
      </c>
      <c r="H1747" t="str">
        <f t="shared" si="108"/>
        <v>2020</v>
      </c>
      <c r="I1747" s="36" t="s">
        <v>2490</v>
      </c>
      <c r="J1747" t="str">
        <f t="shared" si="109"/>
        <v>Feminino</v>
      </c>
      <c r="K1747" s="36" t="s">
        <v>2490</v>
      </c>
      <c r="L1747" t="str">
        <f t="shared" si="110"/>
        <v>Absoluto</v>
      </c>
      <c r="M1747" s="36" t="s">
        <v>2490</v>
      </c>
      <c r="N1747" t="str">
        <f t="shared" si="111"/>
        <v>NUNCHAKU</v>
      </c>
      <c r="R1747" t="s">
        <v>2390</v>
      </c>
      <c r="S1747" t="s">
        <v>2490</v>
      </c>
      <c r="T1747" t="s">
        <v>28</v>
      </c>
      <c r="U1747" t="s">
        <v>2490</v>
      </c>
      <c r="V1747" t="s">
        <v>27</v>
      </c>
      <c r="W1747" t="s">
        <v>2490</v>
      </c>
      <c r="X1747" t="s">
        <v>7</v>
      </c>
    </row>
    <row r="1748" spans="1:24" x14ac:dyDescent="0.25">
      <c r="A1748" s="211" t="s">
        <v>2713</v>
      </c>
      <c r="B1748" s="233">
        <v>620</v>
      </c>
      <c r="C1748" s="234">
        <v>2021</v>
      </c>
      <c r="D1748" s="235" t="s">
        <v>28</v>
      </c>
      <c r="E1748" s="235" t="s">
        <v>27</v>
      </c>
      <c r="F1748" s="236" t="s">
        <v>7</v>
      </c>
      <c r="H1748" t="str">
        <f t="shared" si="108"/>
        <v>2021</v>
      </c>
      <c r="I1748" s="36" t="s">
        <v>2490</v>
      </c>
      <c r="J1748" t="str">
        <f t="shared" si="109"/>
        <v>Feminino</v>
      </c>
      <c r="K1748" s="36" t="s">
        <v>2490</v>
      </c>
      <c r="L1748" t="str">
        <f t="shared" si="110"/>
        <v>Absoluto</v>
      </c>
      <c r="M1748" s="36" t="s">
        <v>2490</v>
      </c>
      <c r="N1748" t="str">
        <f t="shared" si="111"/>
        <v>NUNCHAKU</v>
      </c>
      <c r="R1748" t="s">
        <v>2391</v>
      </c>
      <c r="S1748" t="s">
        <v>2490</v>
      </c>
      <c r="T1748" t="s">
        <v>28</v>
      </c>
      <c r="U1748" t="s">
        <v>2490</v>
      </c>
      <c r="V1748" t="s">
        <v>27</v>
      </c>
      <c r="W1748" t="s">
        <v>2490</v>
      </c>
      <c r="X1748" t="s">
        <v>7</v>
      </c>
    </row>
    <row r="1749" spans="1:24" x14ac:dyDescent="0.25">
      <c r="A1749" s="211" t="s">
        <v>2714</v>
      </c>
      <c r="B1749" s="233">
        <v>620</v>
      </c>
      <c r="C1749" s="234">
        <v>2022</v>
      </c>
      <c r="D1749" s="235" t="s">
        <v>28</v>
      </c>
      <c r="E1749" s="235" t="s">
        <v>27</v>
      </c>
      <c r="F1749" s="236" t="s">
        <v>7</v>
      </c>
      <c r="H1749" t="str">
        <f t="shared" si="108"/>
        <v>2022</v>
      </c>
      <c r="I1749" s="36" t="s">
        <v>2490</v>
      </c>
      <c r="J1749" t="str">
        <f t="shared" si="109"/>
        <v>Feminino</v>
      </c>
      <c r="K1749" s="36" t="s">
        <v>2490</v>
      </c>
      <c r="L1749" t="str">
        <f t="shared" si="110"/>
        <v>Absoluto</v>
      </c>
      <c r="M1749" s="36" t="s">
        <v>2490</v>
      </c>
      <c r="N1749" t="str">
        <f t="shared" si="111"/>
        <v>NUNCHAKU</v>
      </c>
      <c r="R1749" t="s">
        <v>2392</v>
      </c>
      <c r="S1749" t="s">
        <v>2490</v>
      </c>
      <c r="T1749" t="s">
        <v>28</v>
      </c>
      <c r="U1749" t="s">
        <v>2490</v>
      </c>
      <c r="V1749" t="s">
        <v>27</v>
      </c>
      <c r="W1749" t="s">
        <v>2490</v>
      </c>
      <c r="X1749" t="s">
        <v>7</v>
      </c>
    </row>
    <row r="1750" spans="1:24" x14ac:dyDescent="0.25">
      <c r="A1750" s="211" t="s">
        <v>2715</v>
      </c>
      <c r="B1750" s="233">
        <v>620</v>
      </c>
      <c r="C1750" s="234">
        <v>2023</v>
      </c>
      <c r="D1750" s="235" t="s">
        <v>28</v>
      </c>
      <c r="E1750" s="235" t="s">
        <v>27</v>
      </c>
      <c r="F1750" s="236" t="s">
        <v>7</v>
      </c>
      <c r="H1750" t="str">
        <f t="shared" si="108"/>
        <v>2023</v>
      </c>
      <c r="I1750" s="36" t="s">
        <v>2490</v>
      </c>
      <c r="J1750" t="str">
        <f t="shared" si="109"/>
        <v>Feminino</v>
      </c>
      <c r="K1750" s="36" t="s">
        <v>2490</v>
      </c>
      <c r="L1750" t="str">
        <f t="shared" si="110"/>
        <v>Absoluto</v>
      </c>
      <c r="M1750" s="36" t="s">
        <v>2490</v>
      </c>
      <c r="N1750" t="str">
        <f t="shared" si="111"/>
        <v>NUNCHAKU</v>
      </c>
      <c r="R1750" t="s">
        <v>2393</v>
      </c>
      <c r="S1750" t="s">
        <v>2490</v>
      </c>
      <c r="T1750" t="s">
        <v>28</v>
      </c>
      <c r="U1750" t="s">
        <v>2490</v>
      </c>
      <c r="V1750" t="s">
        <v>27</v>
      </c>
      <c r="W1750" t="s">
        <v>2490</v>
      </c>
      <c r="X1750" t="s">
        <v>7</v>
      </c>
    </row>
    <row r="1751" spans="1:24" x14ac:dyDescent="0.25">
      <c r="A1751" s="211" t="s">
        <v>2716</v>
      </c>
      <c r="B1751" s="233">
        <v>620</v>
      </c>
      <c r="C1751" s="234">
        <v>2024</v>
      </c>
      <c r="D1751" s="235" t="s">
        <v>28</v>
      </c>
      <c r="E1751" s="235" t="s">
        <v>27</v>
      </c>
      <c r="F1751" s="236" t="s">
        <v>7</v>
      </c>
      <c r="H1751" t="str">
        <f t="shared" si="108"/>
        <v>2024</v>
      </c>
      <c r="I1751" s="36" t="s">
        <v>2490</v>
      </c>
      <c r="J1751" t="str">
        <f t="shared" si="109"/>
        <v>Feminino</v>
      </c>
      <c r="K1751" s="36" t="s">
        <v>2490</v>
      </c>
      <c r="L1751" t="str">
        <f t="shared" si="110"/>
        <v>Absoluto</v>
      </c>
      <c r="M1751" s="36" t="s">
        <v>2490</v>
      </c>
      <c r="N1751" t="str">
        <f t="shared" si="111"/>
        <v>NUNCHAKU</v>
      </c>
      <c r="R1751" t="s">
        <v>2394</v>
      </c>
      <c r="S1751" t="s">
        <v>2490</v>
      </c>
      <c r="T1751" t="s">
        <v>28</v>
      </c>
      <c r="U1751" t="s">
        <v>2490</v>
      </c>
      <c r="V1751" t="s">
        <v>27</v>
      </c>
      <c r="W1751" t="s">
        <v>2490</v>
      </c>
      <c r="X1751" t="s">
        <v>7</v>
      </c>
    </row>
    <row r="1752" spans="1:24" x14ac:dyDescent="0.25">
      <c r="A1752" s="211" t="s">
        <v>2717</v>
      </c>
      <c r="B1752" s="233">
        <v>620</v>
      </c>
      <c r="C1752" s="234">
        <v>2025</v>
      </c>
      <c r="D1752" s="235" t="s">
        <v>28</v>
      </c>
      <c r="E1752" s="235" t="s">
        <v>27</v>
      </c>
      <c r="F1752" s="236" t="s">
        <v>7</v>
      </c>
      <c r="H1752" t="str">
        <f t="shared" si="108"/>
        <v>2025</v>
      </c>
      <c r="I1752" s="36" t="s">
        <v>2490</v>
      </c>
      <c r="J1752" t="str">
        <f t="shared" si="109"/>
        <v>Feminino</v>
      </c>
      <c r="K1752" s="36" t="s">
        <v>2490</v>
      </c>
      <c r="L1752" t="str">
        <f t="shared" si="110"/>
        <v>Absoluto</v>
      </c>
      <c r="M1752" s="36" t="s">
        <v>2490</v>
      </c>
      <c r="N1752" t="str">
        <f t="shared" si="111"/>
        <v>NUNCHAKU</v>
      </c>
      <c r="R1752" t="s">
        <v>2395</v>
      </c>
      <c r="S1752" t="s">
        <v>2490</v>
      </c>
      <c r="T1752" t="s">
        <v>28</v>
      </c>
      <c r="U1752" t="s">
        <v>2490</v>
      </c>
      <c r="V1752" t="s">
        <v>27</v>
      </c>
      <c r="W1752" t="s">
        <v>2490</v>
      </c>
      <c r="X1752" t="s">
        <v>7</v>
      </c>
    </row>
    <row r="1753" spans="1:24" x14ac:dyDescent="0.25">
      <c r="A1753" s="211" t="s">
        <v>2718</v>
      </c>
      <c r="B1753" s="233">
        <v>620</v>
      </c>
      <c r="C1753" s="234">
        <v>2026</v>
      </c>
      <c r="D1753" s="235" t="s">
        <v>28</v>
      </c>
      <c r="E1753" s="235" t="s">
        <v>27</v>
      </c>
      <c r="F1753" s="236" t="s">
        <v>7</v>
      </c>
      <c r="H1753" t="str">
        <f t="shared" si="108"/>
        <v>2026</v>
      </c>
      <c r="I1753" s="36" t="s">
        <v>2490</v>
      </c>
      <c r="J1753" t="str">
        <f t="shared" si="109"/>
        <v>Feminino</v>
      </c>
      <c r="K1753" s="36" t="s">
        <v>2490</v>
      </c>
      <c r="L1753" t="str">
        <f t="shared" si="110"/>
        <v>Absoluto</v>
      </c>
      <c r="M1753" s="36" t="s">
        <v>2490</v>
      </c>
      <c r="N1753" t="str">
        <f t="shared" si="111"/>
        <v>NUNCHAKU</v>
      </c>
      <c r="R1753" t="s">
        <v>2702</v>
      </c>
      <c r="S1753" t="s">
        <v>2490</v>
      </c>
      <c r="T1753" t="s">
        <v>28</v>
      </c>
      <c r="U1753" t="s">
        <v>2490</v>
      </c>
      <c r="V1753" t="s">
        <v>27</v>
      </c>
      <c r="W1753" t="s">
        <v>2490</v>
      </c>
      <c r="X1753" t="s">
        <v>7</v>
      </c>
    </row>
    <row r="1754" spans="1:24" x14ac:dyDescent="0.25">
      <c r="A1754" s="211" t="s">
        <v>1711</v>
      </c>
      <c r="B1754" s="226">
        <v>621</v>
      </c>
      <c r="C1754" s="227">
        <v>2015</v>
      </c>
      <c r="D1754" s="228" t="s">
        <v>28</v>
      </c>
      <c r="E1754" s="228" t="s">
        <v>27</v>
      </c>
      <c r="F1754" s="229" t="s">
        <v>7</v>
      </c>
      <c r="H1754" t="str">
        <f t="shared" si="108"/>
        <v>2015</v>
      </c>
      <c r="I1754" s="36" t="s">
        <v>2490</v>
      </c>
      <c r="J1754" t="str">
        <f t="shared" si="109"/>
        <v>Feminino</v>
      </c>
      <c r="K1754" s="36" t="s">
        <v>2490</v>
      </c>
      <c r="L1754" t="str">
        <f t="shared" si="110"/>
        <v>Absoluto</v>
      </c>
      <c r="M1754" s="36" t="s">
        <v>2490</v>
      </c>
      <c r="N1754" t="str">
        <f t="shared" si="111"/>
        <v>NUNCHAKU</v>
      </c>
      <c r="R1754" t="s">
        <v>2400</v>
      </c>
      <c r="S1754" t="s">
        <v>2490</v>
      </c>
      <c r="T1754" t="s">
        <v>28</v>
      </c>
      <c r="U1754" t="s">
        <v>2490</v>
      </c>
      <c r="V1754" t="s">
        <v>27</v>
      </c>
      <c r="W1754" t="s">
        <v>2490</v>
      </c>
      <c r="X1754" t="s">
        <v>7</v>
      </c>
    </row>
    <row r="1755" spans="1:24" x14ac:dyDescent="0.25">
      <c r="A1755" s="211" t="s">
        <v>1712</v>
      </c>
      <c r="B1755" s="226">
        <v>621</v>
      </c>
      <c r="C1755" s="227">
        <v>2016</v>
      </c>
      <c r="D1755" s="228" t="s">
        <v>28</v>
      </c>
      <c r="E1755" s="228" t="s">
        <v>27</v>
      </c>
      <c r="F1755" s="229" t="s">
        <v>7</v>
      </c>
      <c r="H1755" t="str">
        <f t="shared" si="108"/>
        <v>2016</v>
      </c>
      <c r="I1755" s="36" t="s">
        <v>2490</v>
      </c>
      <c r="J1755" t="str">
        <f t="shared" si="109"/>
        <v>Feminino</v>
      </c>
      <c r="K1755" s="36" t="s">
        <v>2490</v>
      </c>
      <c r="L1755" t="str">
        <f t="shared" si="110"/>
        <v>Absoluto</v>
      </c>
      <c r="M1755" s="36" t="s">
        <v>2490</v>
      </c>
      <c r="N1755" t="str">
        <f t="shared" si="111"/>
        <v>NUNCHAKU</v>
      </c>
      <c r="R1755" t="s">
        <v>2397</v>
      </c>
      <c r="S1755" t="s">
        <v>2490</v>
      </c>
      <c r="T1755" t="s">
        <v>28</v>
      </c>
      <c r="U1755" t="s">
        <v>2490</v>
      </c>
      <c r="V1755" t="s">
        <v>27</v>
      </c>
      <c r="W1755" t="s">
        <v>2490</v>
      </c>
      <c r="X1755" t="s">
        <v>7</v>
      </c>
    </row>
    <row r="1756" spans="1:24" x14ac:dyDescent="0.25">
      <c r="A1756" s="211" t="s">
        <v>1709</v>
      </c>
      <c r="B1756" s="233">
        <v>622</v>
      </c>
      <c r="C1756" s="234">
        <v>2013</v>
      </c>
      <c r="D1756" s="235" t="s">
        <v>28</v>
      </c>
      <c r="E1756" s="235" t="s">
        <v>27</v>
      </c>
      <c r="F1756" s="236" t="s">
        <v>7</v>
      </c>
      <c r="H1756" t="str">
        <f t="shared" si="108"/>
        <v>2013</v>
      </c>
      <c r="I1756" s="36" t="s">
        <v>2490</v>
      </c>
      <c r="J1756" t="str">
        <f t="shared" si="109"/>
        <v>Feminino</v>
      </c>
      <c r="K1756" s="36" t="s">
        <v>2490</v>
      </c>
      <c r="L1756" t="str">
        <f t="shared" si="110"/>
        <v>Absoluto</v>
      </c>
      <c r="M1756" s="36" t="s">
        <v>2490</v>
      </c>
      <c r="N1756" t="str">
        <f t="shared" si="111"/>
        <v>NUNCHAKU</v>
      </c>
      <c r="R1756" t="s">
        <v>2402</v>
      </c>
      <c r="S1756" t="s">
        <v>2490</v>
      </c>
      <c r="T1756" t="s">
        <v>28</v>
      </c>
      <c r="U1756" t="s">
        <v>2490</v>
      </c>
      <c r="V1756" t="s">
        <v>27</v>
      </c>
      <c r="W1756" t="s">
        <v>2490</v>
      </c>
      <c r="X1756" t="s">
        <v>7</v>
      </c>
    </row>
    <row r="1757" spans="1:24" x14ac:dyDescent="0.25">
      <c r="A1757" s="211" t="s">
        <v>1710</v>
      </c>
      <c r="B1757" s="233">
        <v>622</v>
      </c>
      <c r="C1757" s="234">
        <v>2014</v>
      </c>
      <c r="D1757" s="235" t="s">
        <v>28</v>
      </c>
      <c r="E1757" s="235" t="s">
        <v>27</v>
      </c>
      <c r="F1757" s="236" t="s">
        <v>7</v>
      </c>
      <c r="H1757" t="str">
        <f t="shared" si="108"/>
        <v>2014</v>
      </c>
      <c r="I1757" s="36" t="s">
        <v>2490</v>
      </c>
      <c r="J1757" t="str">
        <f t="shared" si="109"/>
        <v>Feminino</v>
      </c>
      <c r="K1757" s="36" t="s">
        <v>2490</v>
      </c>
      <c r="L1757" t="str">
        <f t="shared" si="110"/>
        <v>Absoluto</v>
      </c>
      <c r="M1757" s="36" t="s">
        <v>2490</v>
      </c>
      <c r="N1757" t="str">
        <f t="shared" si="111"/>
        <v>NUNCHAKU</v>
      </c>
      <c r="R1757" t="s">
        <v>2399</v>
      </c>
      <c r="S1757" t="s">
        <v>2490</v>
      </c>
      <c r="T1757" t="s">
        <v>28</v>
      </c>
      <c r="U1757" t="s">
        <v>2490</v>
      </c>
      <c r="V1757" t="s">
        <v>27</v>
      </c>
      <c r="W1757" t="s">
        <v>2490</v>
      </c>
      <c r="X1757" t="s">
        <v>7</v>
      </c>
    </row>
    <row r="1758" spans="1:24" x14ac:dyDescent="0.25">
      <c r="A1758" s="211" t="s">
        <v>1713</v>
      </c>
      <c r="B1758" s="226">
        <v>623</v>
      </c>
      <c r="C1758" s="227">
        <v>2011</v>
      </c>
      <c r="D1758" s="228" t="s">
        <v>28</v>
      </c>
      <c r="E1758" s="228" t="s">
        <v>27</v>
      </c>
      <c r="F1758" s="229" t="s">
        <v>7</v>
      </c>
      <c r="H1758" t="str">
        <f t="shared" si="108"/>
        <v>2011</v>
      </c>
      <c r="I1758" s="36" t="s">
        <v>2490</v>
      </c>
      <c r="J1758" t="str">
        <f t="shared" si="109"/>
        <v>Feminino</v>
      </c>
      <c r="K1758" s="36" t="s">
        <v>2490</v>
      </c>
      <c r="L1758" t="str">
        <f t="shared" si="110"/>
        <v>Absoluto</v>
      </c>
      <c r="M1758" s="36" t="s">
        <v>2490</v>
      </c>
      <c r="N1758" t="str">
        <f t="shared" si="111"/>
        <v>NUNCHAKU</v>
      </c>
      <c r="R1758" t="s">
        <v>2404</v>
      </c>
      <c r="S1758" t="s">
        <v>2490</v>
      </c>
      <c r="T1758" t="s">
        <v>28</v>
      </c>
      <c r="U1758" t="s">
        <v>2490</v>
      </c>
      <c r="V1758" t="s">
        <v>27</v>
      </c>
      <c r="W1758" t="s">
        <v>2490</v>
      </c>
      <c r="X1758" t="s">
        <v>7</v>
      </c>
    </row>
    <row r="1759" spans="1:24" x14ac:dyDescent="0.25">
      <c r="A1759" s="211" t="s">
        <v>1714</v>
      </c>
      <c r="B1759" s="226">
        <v>623</v>
      </c>
      <c r="C1759" s="227">
        <v>2012</v>
      </c>
      <c r="D1759" s="228" t="s">
        <v>28</v>
      </c>
      <c r="E1759" s="228" t="s">
        <v>27</v>
      </c>
      <c r="F1759" s="229" t="s">
        <v>7</v>
      </c>
      <c r="H1759" t="str">
        <f t="shared" si="108"/>
        <v>2012</v>
      </c>
      <c r="I1759" s="36" t="s">
        <v>2490</v>
      </c>
      <c r="J1759" t="str">
        <f t="shared" si="109"/>
        <v>Feminino</v>
      </c>
      <c r="K1759" s="36" t="s">
        <v>2490</v>
      </c>
      <c r="L1759" t="str">
        <f t="shared" si="110"/>
        <v>Absoluto</v>
      </c>
      <c r="M1759" s="36" t="s">
        <v>2490</v>
      </c>
      <c r="N1759" t="str">
        <f t="shared" si="111"/>
        <v>NUNCHAKU</v>
      </c>
      <c r="R1759" t="s">
        <v>2401</v>
      </c>
      <c r="S1759" t="s">
        <v>2490</v>
      </c>
      <c r="T1759" t="s">
        <v>28</v>
      </c>
      <c r="U1759" t="s">
        <v>2490</v>
      </c>
      <c r="V1759" t="s">
        <v>27</v>
      </c>
      <c r="W1759" t="s">
        <v>2490</v>
      </c>
      <c r="X1759" t="s">
        <v>7</v>
      </c>
    </row>
    <row r="1760" spans="1:24" x14ac:dyDescent="0.25">
      <c r="A1760" s="211" t="s">
        <v>1715</v>
      </c>
      <c r="B1760" s="233">
        <v>624</v>
      </c>
      <c r="C1760" s="234">
        <v>2009</v>
      </c>
      <c r="D1760" s="235" t="s">
        <v>28</v>
      </c>
      <c r="E1760" s="235" t="s">
        <v>27</v>
      </c>
      <c r="F1760" s="236" t="s">
        <v>7</v>
      </c>
      <c r="H1760" t="str">
        <f t="shared" si="108"/>
        <v>2009</v>
      </c>
      <c r="I1760" s="36" t="s">
        <v>2490</v>
      </c>
      <c r="J1760" t="str">
        <f t="shared" si="109"/>
        <v>Feminino</v>
      </c>
      <c r="K1760" s="36" t="s">
        <v>2490</v>
      </c>
      <c r="L1760" t="str">
        <f t="shared" si="110"/>
        <v>Absoluto</v>
      </c>
      <c r="M1760" s="36" t="s">
        <v>2490</v>
      </c>
      <c r="N1760" t="str">
        <f t="shared" si="111"/>
        <v>NUNCHAKU</v>
      </c>
      <c r="R1760" t="s">
        <v>2406</v>
      </c>
      <c r="S1760" t="s">
        <v>2490</v>
      </c>
      <c r="T1760" t="s">
        <v>28</v>
      </c>
      <c r="U1760" t="s">
        <v>2490</v>
      </c>
      <c r="V1760" t="s">
        <v>27</v>
      </c>
      <c r="W1760" t="s">
        <v>2490</v>
      </c>
      <c r="X1760" t="s">
        <v>7</v>
      </c>
    </row>
    <row r="1761" spans="1:24" x14ac:dyDescent="0.25">
      <c r="A1761" s="211" t="s">
        <v>1716</v>
      </c>
      <c r="B1761" s="233">
        <v>624</v>
      </c>
      <c r="C1761" s="234">
        <v>2010</v>
      </c>
      <c r="D1761" s="235" t="s">
        <v>28</v>
      </c>
      <c r="E1761" s="235" t="s">
        <v>27</v>
      </c>
      <c r="F1761" s="236" t="s">
        <v>7</v>
      </c>
      <c r="H1761" t="str">
        <f t="shared" si="108"/>
        <v>2010</v>
      </c>
      <c r="I1761" s="36" t="s">
        <v>2490</v>
      </c>
      <c r="J1761" t="str">
        <f t="shared" si="109"/>
        <v>Feminino</v>
      </c>
      <c r="K1761" s="36" t="s">
        <v>2490</v>
      </c>
      <c r="L1761" t="str">
        <f t="shared" si="110"/>
        <v>Absoluto</v>
      </c>
      <c r="M1761" s="36" t="s">
        <v>2490</v>
      </c>
      <c r="N1761" t="str">
        <f t="shared" si="111"/>
        <v>NUNCHAKU</v>
      </c>
      <c r="R1761" t="s">
        <v>2403</v>
      </c>
      <c r="S1761" t="s">
        <v>2490</v>
      </c>
      <c r="T1761" t="s">
        <v>28</v>
      </c>
      <c r="U1761" t="s">
        <v>2490</v>
      </c>
      <c r="V1761" t="s">
        <v>27</v>
      </c>
      <c r="W1761" t="s">
        <v>2490</v>
      </c>
      <c r="X1761" t="s">
        <v>7</v>
      </c>
    </row>
    <row r="1762" spans="1:24" x14ac:dyDescent="0.25">
      <c r="A1762" s="211" t="s">
        <v>1726</v>
      </c>
      <c r="B1762" s="212">
        <v>625</v>
      </c>
      <c r="C1762" s="220">
        <v>1992</v>
      </c>
      <c r="D1762" s="216" t="s">
        <v>28</v>
      </c>
      <c r="E1762" s="216" t="s">
        <v>27</v>
      </c>
      <c r="F1762" s="217" t="s">
        <v>7</v>
      </c>
      <c r="H1762" t="str">
        <f t="shared" si="108"/>
        <v>1992</v>
      </c>
      <c r="I1762" s="36" t="s">
        <v>2490</v>
      </c>
      <c r="J1762" t="str">
        <f t="shared" si="109"/>
        <v>Feminino</v>
      </c>
      <c r="K1762" s="36" t="s">
        <v>2490</v>
      </c>
      <c r="L1762" t="str">
        <f t="shared" si="110"/>
        <v>Absoluto</v>
      </c>
      <c r="M1762" s="36" t="s">
        <v>2490</v>
      </c>
      <c r="N1762" t="str">
        <f t="shared" si="111"/>
        <v>NUNCHAKU</v>
      </c>
      <c r="R1762" t="s">
        <v>2408</v>
      </c>
      <c r="S1762" t="s">
        <v>2490</v>
      </c>
      <c r="T1762" t="s">
        <v>28</v>
      </c>
      <c r="U1762" t="s">
        <v>2490</v>
      </c>
      <c r="V1762" t="s">
        <v>27</v>
      </c>
      <c r="W1762" t="s">
        <v>2490</v>
      </c>
      <c r="X1762" t="s">
        <v>7</v>
      </c>
    </row>
    <row r="1763" spans="1:24" x14ac:dyDescent="0.25">
      <c r="A1763" s="211" t="s">
        <v>1727</v>
      </c>
      <c r="B1763" s="212">
        <v>625</v>
      </c>
      <c r="C1763" s="220">
        <v>1993</v>
      </c>
      <c r="D1763" s="216" t="s">
        <v>28</v>
      </c>
      <c r="E1763" s="216" t="s">
        <v>27</v>
      </c>
      <c r="F1763" s="217" t="s">
        <v>7</v>
      </c>
      <c r="H1763" t="str">
        <f t="shared" si="108"/>
        <v>1993</v>
      </c>
      <c r="I1763" s="36" t="s">
        <v>2490</v>
      </c>
      <c r="J1763" t="str">
        <f t="shared" si="109"/>
        <v>Feminino</v>
      </c>
      <c r="K1763" s="36" t="s">
        <v>2490</v>
      </c>
      <c r="L1763" t="str">
        <f t="shared" si="110"/>
        <v>Absoluto</v>
      </c>
      <c r="M1763" s="36" t="s">
        <v>2490</v>
      </c>
      <c r="N1763" t="str">
        <f t="shared" si="111"/>
        <v>NUNCHAKU</v>
      </c>
      <c r="R1763" t="s">
        <v>2409</v>
      </c>
      <c r="S1763" t="s">
        <v>2490</v>
      </c>
      <c r="T1763" t="s">
        <v>28</v>
      </c>
      <c r="U1763" t="s">
        <v>2490</v>
      </c>
      <c r="V1763" t="s">
        <v>27</v>
      </c>
      <c r="W1763" t="s">
        <v>2490</v>
      </c>
      <c r="X1763" t="s">
        <v>7</v>
      </c>
    </row>
    <row r="1764" spans="1:24" x14ac:dyDescent="0.25">
      <c r="A1764" s="211" t="s">
        <v>1728</v>
      </c>
      <c r="B1764" s="212">
        <v>625</v>
      </c>
      <c r="C1764" s="220">
        <v>1994</v>
      </c>
      <c r="D1764" s="216" t="s">
        <v>28</v>
      </c>
      <c r="E1764" s="216" t="s">
        <v>27</v>
      </c>
      <c r="F1764" s="217" t="s">
        <v>7</v>
      </c>
      <c r="H1764" t="str">
        <f t="shared" si="108"/>
        <v>1994</v>
      </c>
      <c r="I1764" s="36" t="s">
        <v>2490</v>
      </c>
      <c r="J1764" t="str">
        <f t="shared" si="109"/>
        <v>Feminino</v>
      </c>
      <c r="K1764" s="36" t="s">
        <v>2490</v>
      </c>
      <c r="L1764" t="str">
        <f t="shared" si="110"/>
        <v>Absoluto</v>
      </c>
      <c r="M1764" s="36" t="s">
        <v>2490</v>
      </c>
      <c r="N1764" t="str">
        <f t="shared" si="111"/>
        <v>NUNCHAKU</v>
      </c>
      <c r="R1764" t="s">
        <v>2410</v>
      </c>
      <c r="S1764" t="s">
        <v>2490</v>
      </c>
      <c r="T1764" t="s">
        <v>28</v>
      </c>
      <c r="U1764" t="s">
        <v>2490</v>
      </c>
      <c r="V1764" t="s">
        <v>27</v>
      </c>
      <c r="W1764" t="s">
        <v>2490</v>
      </c>
      <c r="X1764" t="s">
        <v>7</v>
      </c>
    </row>
    <row r="1765" spans="1:24" x14ac:dyDescent="0.25">
      <c r="A1765" s="211" t="s">
        <v>1729</v>
      </c>
      <c r="B1765" s="212">
        <v>625</v>
      </c>
      <c r="C1765" s="220">
        <v>1995</v>
      </c>
      <c r="D1765" s="216" t="s">
        <v>28</v>
      </c>
      <c r="E1765" s="216" t="s">
        <v>27</v>
      </c>
      <c r="F1765" s="217" t="s">
        <v>7</v>
      </c>
      <c r="H1765" t="str">
        <f t="shared" si="108"/>
        <v>1995</v>
      </c>
      <c r="I1765" s="36" t="s">
        <v>2490</v>
      </c>
      <c r="J1765" t="str">
        <f t="shared" si="109"/>
        <v>Feminino</v>
      </c>
      <c r="K1765" s="36" t="s">
        <v>2490</v>
      </c>
      <c r="L1765" t="str">
        <f t="shared" si="110"/>
        <v>Absoluto</v>
      </c>
      <c r="M1765" s="36" t="s">
        <v>2490</v>
      </c>
      <c r="N1765" t="str">
        <f t="shared" si="111"/>
        <v>NUNCHAKU</v>
      </c>
      <c r="R1765" t="s">
        <v>2411</v>
      </c>
      <c r="S1765" t="s">
        <v>2490</v>
      </c>
      <c r="T1765" t="s">
        <v>28</v>
      </c>
      <c r="U1765" t="s">
        <v>2490</v>
      </c>
      <c r="V1765" t="s">
        <v>27</v>
      </c>
      <c r="W1765" t="s">
        <v>2490</v>
      </c>
      <c r="X1765" t="s">
        <v>7</v>
      </c>
    </row>
    <row r="1766" spans="1:24" x14ac:dyDescent="0.25">
      <c r="A1766" s="211" t="s">
        <v>1730</v>
      </c>
      <c r="B1766" s="212">
        <v>625</v>
      </c>
      <c r="C1766" s="220">
        <v>1996</v>
      </c>
      <c r="D1766" s="216" t="s">
        <v>28</v>
      </c>
      <c r="E1766" s="216" t="s">
        <v>27</v>
      </c>
      <c r="F1766" s="217" t="s">
        <v>7</v>
      </c>
      <c r="H1766" t="str">
        <f t="shared" si="108"/>
        <v>1996</v>
      </c>
      <c r="I1766" s="36" t="s">
        <v>2490</v>
      </c>
      <c r="J1766" t="str">
        <f t="shared" si="109"/>
        <v>Feminino</v>
      </c>
      <c r="K1766" s="36" t="s">
        <v>2490</v>
      </c>
      <c r="L1766" t="str">
        <f t="shared" si="110"/>
        <v>Absoluto</v>
      </c>
      <c r="M1766" s="36" t="s">
        <v>2490</v>
      </c>
      <c r="N1766" t="str">
        <f t="shared" si="111"/>
        <v>NUNCHAKU</v>
      </c>
      <c r="R1766" t="s">
        <v>2412</v>
      </c>
      <c r="S1766" t="s">
        <v>2490</v>
      </c>
      <c r="T1766" t="s">
        <v>28</v>
      </c>
      <c r="U1766" t="s">
        <v>2490</v>
      </c>
      <c r="V1766" t="s">
        <v>27</v>
      </c>
      <c r="W1766" t="s">
        <v>2490</v>
      </c>
      <c r="X1766" t="s">
        <v>7</v>
      </c>
    </row>
    <row r="1767" spans="1:24" x14ac:dyDescent="0.25">
      <c r="A1767" s="211" t="s">
        <v>1731</v>
      </c>
      <c r="B1767" s="212">
        <v>625</v>
      </c>
      <c r="C1767" s="220">
        <v>1997</v>
      </c>
      <c r="D1767" s="216" t="s">
        <v>28</v>
      </c>
      <c r="E1767" s="216" t="s">
        <v>27</v>
      </c>
      <c r="F1767" s="217" t="s">
        <v>7</v>
      </c>
      <c r="H1767" t="str">
        <f t="shared" si="108"/>
        <v>1997</v>
      </c>
      <c r="I1767" s="36" t="s">
        <v>2490</v>
      </c>
      <c r="J1767" t="str">
        <f t="shared" si="109"/>
        <v>Feminino</v>
      </c>
      <c r="K1767" s="36" t="s">
        <v>2490</v>
      </c>
      <c r="L1767" t="str">
        <f t="shared" si="110"/>
        <v>Absoluto</v>
      </c>
      <c r="M1767" s="36" t="s">
        <v>2490</v>
      </c>
      <c r="N1767" t="str">
        <f t="shared" si="111"/>
        <v>NUNCHAKU</v>
      </c>
      <c r="R1767" t="s">
        <v>2413</v>
      </c>
      <c r="S1767" t="s">
        <v>2490</v>
      </c>
      <c r="T1767" t="s">
        <v>28</v>
      </c>
      <c r="U1767" t="s">
        <v>2490</v>
      </c>
      <c r="V1767" t="s">
        <v>27</v>
      </c>
      <c r="W1767" t="s">
        <v>2490</v>
      </c>
      <c r="X1767" t="s">
        <v>7</v>
      </c>
    </row>
    <row r="1768" spans="1:24" x14ac:dyDescent="0.25">
      <c r="A1768" s="211" t="s">
        <v>1732</v>
      </c>
      <c r="B1768" s="212">
        <v>625</v>
      </c>
      <c r="C1768" s="220">
        <v>1998</v>
      </c>
      <c r="D1768" s="216" t="s">
        <v>28</v>
      </c>
      <c r="E1768" s="216" t="s">
        <v>27</v>
      </c>
      <c r="F1768" s="217" t="s">
        <v>7</v>
      </c>
      <c r="H1768" t="str">
        <f t="shared" si="108"/>
        <v>1998</v>
      </c>
      <c r="I1768" s="36" t="s">
        <v>2490</v>
      </c>
      <c r="J1768" t="str">
        <f t="shared" si="109"/>
        <v>Feminino</v>
      </c>
      <c r="K1768" s="36" t="s">
        <v>2490</v>
      </c>
      <c r="L1768" t="str">
        <f t="shared" si="110"/>
        <v>Absoluto</v>
      </c>
      <c r="M1768" s="36" t="s">
        <v>2490</v>
      </c>
      <c r="N1768" t="str">
        <f t="shared" si="111"/>
        <v>NUNCHAKU</v>
      </c>
      <c r="R1768" t="s">
        <v>2414</v>
      </c>
      <c r="S1768" t="s">
        <v>2490</v>
      </c>
      <c r="T1768" t="s">
        <v>28</v>
      </c>
      <c r="U1768" t="s">
        <v>2490</v>
      </c>
      <c r="V1768" t="s">
        <v>27</v>
      </c>
      <c r="W1768" t="s">
        <v>2490</v>
      </c>
      <c r="X1768" t="s">
        <v>7</v>
      </c>
    </row>
    <row r="1769" spans="1:24" x14ac:dyDescent="0.25">
      <c r="A1769" s="211" t="s">
        <v>1733</v>
      </c>
      <c r="B1769" s="212">
        <v>625</v>
      </c>
      <c r="C1769" s="220">
        <v>1999</v>
      </c>
      <c r="D1769" s="216" t="s">
        <v>28</v>
      </c>
      <c r="E1769" s="216" t="s">
        <v>27</v>
      </c>
      <c r="F1769" s="217" t="s">
        <v>7</v>
      </c>
      <c r="H1769" t="str">
        <f t="shared" si="108"/>
        <v>1999</v>
      </c>
      <c r="I1769" s="36" t="s">
        <v>2490</v>
      </c>
      <c r="J1769" t="str">
        <f t="shared" si="109"/>
        <v>Feminino</v>
      </c>
      <c r="K1769" s="36" t="s">
        <v>2490</v>
      </c>
      <c r="L1769" t="str">
        <f t="shared" si="110"/>
        <v>Absoluto</v>
      </c>
      <c r="M1769" s="36" t="s">
        <v>2490</v>
      </c>
      <c r="N1769" t="str">
        <f t="shared" si="111"/>
        <v>NUNCHAKU</v>
      </c>
      <c r="R1769" t="s">
        <v>2415</v>
      </c>
      <c r="S1769" t="s">
        <v>2490</v>
      </c>
      <c r="T1769" t="s">
        <v>28</v>
      </c>
      <c r="U1769" t="s">
        <v>2490</v>
      </c>
      <c r="V1769" t="s">
        <v>27</v>
      </c>
      <c r="W1769" t="s">
        <v>2490</v>
      </c>
      <c r="X1769" t="s">
        <v>7</v>
      </c>
    </row>
    <row r="1770" spans="1:24" x14ac:dyDescent="0.25">
      <c r="A1770" s="211" t="s">
        <v>1734</v>
      </c>
      <c r="B1770" s="212">
        <v>625</v>
      </c>
      <c r="C1770" s="220">
        <v>2000</v>
      </c>
      <c r="D1770" s="216" t="s">
        <v>28</v>
      </c>
      <c r="E1770" s="216" t="s">
        <v>27</v>
      </c>
      <c r="F1770" s="217" t="s">
        <v>7</v>
      </c>
      <c r="H1770" t="str">
        <f t="shared" si="108"/>
        <v>2000</v>
      </c>
      <c r="I1770" s="36" t="s">
        <v>2490</v>
      </c>
      <c r="J1770" t="str">
        <f t="shared" si="109"/>
        <v>Feminino</v>
      </c>
      <c r="K1770" s="36" t="s">
        <v>2490</v>
      </c>
      <c r="L1770" t="str">
        <f t="shared" si="110"/>
        <v>Absoluto</v>
      </c>
      <c r="M1770" s="36" t="s">
        <v>2490</v>
      </c>
      <c r="N1770" t="str">
        <f t="shared" si="111"/>
        <v>NUNCHAKU</v>
      </c>
      <c r="R1770" t="s">
        <v>2416</v>
      </c>
      <c r="S1770" t="s">
        <v>2490</v>
      </c>
      <c r="T1770" t="s">
        <v>28</v>
      </c>
      <c r="U1770" t="s">
        <v>2490</v>
      </c>
      <c r="V1770" t="s">
        <v>27</v>
      </c>
      <c r="W1770" t="s">
        <v>2490</v>
      </c>
      <c r="X1770" t="s">
        <v>7</v>
      </c>
    </row>
    <row r="1771" spans="1:24" x14ac:dyDescent="0.25">
      <c r="A1771" s="211" t="s">
        <v>1735</v>
      </c>
      <c r="B1771" s="212">
        <v>625</v>
      </c>
      <c r="C1771" s="220">
        <v>2001</v>
      </c>
      <c r="D1771" s="216" t="s">
        <v>28</v>
      </c>
      <c r="E1771" s="216" t="s">
        <v>27</v>
      </c>
      <c r="F1771" s="217" t="s">
        <v>7</v>
      </c>
      <c r="H1771" t="str">
        <f t="shared" si="108"/>
        <v>2001</v>
      </c>
      <c r="I1771" s="36" t="s">
        <v>2490</v>
      </c>
      <c r="J1771" t="str">
        <f t="shared" si="109"/>
        <v>Feminino</v>
      </c>
      <c r="K1771" s="36" t="s">
        <v>2490</v>
      </c>
      <c r="L1771" t="str">
        <f t="shared" si="110"/>
        <v>Absoluto</v>
      </c>
      <c r="M1771" s="36" t="s">
        <v>2490</v>
      </c>
      <c r="N1771" t="str">
        <f t="shared" si="111"/>
        <v>NUNCHAKU</v>
      </c>
      <c r="R1771" t="s">
        <v>2417</v>
      </c>
      <c r="S1771" t="s">
        <v>2490</v>
      </c>
      <c r="T1771" t="s">
        <v>28</v>
      </c>
      <c r="U1771" t="s">
        <v>2490</v>
      </c>
      <c r="V1771" t="s">
        <v>27</v>
      </c>
      <c r="W1771" t="s">
        <v>2490</v>
      </c>
      <c r="X1771" t="s">
        <v>7</v>
      </c>
    </row>
    <row r="1772" spans="1:24" x14ac:dyDescent="0.25">
      <c r="A1772" s="211" t="s">
        <v>1736</v>
      </c>
      <c r="B1772" s="212">
        <v>625</v>
      </c>
      <c r="C1772" s="220">
        <v>2002</v>
      </c>
      <c r="D1772" s="216" t="s">
        <v>28</v>
      </c>
      <c r="E1772" s="216" t="s">
        <v>27</v>
      </c>
      <c r="F1772" s="217" t="s">
        <v>7</v>
      </c>
      <c r="H1772" t="str">
        <f t="shared" si="108"/>
        <v>2002</v>
      </c>
      <c r="I1772" s="36" t="s">
        <v>2490</v>
      </c>
      <c r="J1772" t="str">
        <f t="shared" si="109"/>
        <v>Feminino</v>
      </c>
      <c r="K1772" s="36" t="s">
        <v>2490</v>
      </c>
      <c r="L1772" t="str">
        <f t="shared" si="110"/>
        <v>Absoluto</v>
      </c>
      <c r="M1772" s="36" t="s">
        <v>2490</v>
      </c>
      <c r="N1772" t="str">
        <f t="shared" si="111"/>
        <v>NUNCHAKU</v>
      </c>
      <c r="R1772" t="s">
        <v>2418</v>
      </c>
      <c r="S1772" t="s">
        <v>2490</v>
      </c>
      <c r="T1772" t="s">
        <v>28</v>
      </c>
      <c r="U1772" t="s">
        <v>2490</v>
      </c>
      <c r="V1772" t="s">
        <v>27</v>
      </c>
      <c r="W1772" t="s">
        <v>2490</v>
      </c>
      <c r="X1772" t="s">
        <v>7</v>
      </c>
    </row>
    <row r="1773" spans="1:24" x14ac:dyDescent="0.25">
      <c r="A1773" s="211" t="s">
        <v>1737</v>
      </c>
      <c r="B1773" s="212">
        <v>625</v>
      </c>
      <c r="C1773" s="220">
        <v>2003</v>
      </c>
      <c r="D1773" s="216" t="s">
        <v>28</v>
      </c>
      <c r="E1773" s="216" t="s">
        <v>27</v>
      </c>
      <c r="F1773" s="217" t="s">
        <v>7</v>
      </c>
      <c r="H1773" t="str">
        <f t="shared" si="108"/>
        <v>2003</v>
      </c>
      <c r="I1773" s="36" t="s">
        <v>2490</v>
      </c>
      <c r="J1773" t="str">
        <f t="shared" si="109"/>
        <v>Feminino</v>
      </c>
      <c r="K1773" s="36" t="s">
        <v>2490</v>
      </c>
      <c r="L1773" t="str">
        <f t="shared" si="110"/>
        <v>Absoluto</v>
      </c>
      <c r="M1773" s="36" t="s">
        <v>2490</v>
      </c>
      <c r="N1773" t="str">
        <f t="shared" si="111"/>
        <v>NUNCHAKU</v>
      </c>
      <c r="R1773" t="s">
        <v>2419</v>
      </c>
      <c r="S1773" t="s">
        <v>2490</v>
      </c>
      <c r="T1773" t="s">
        <v>28</v>
      </c>
      <c r="U1773" t="s">
        <v>2490</v>
      </c>
      <c r="V1773" t="s">
        <v>27</v>
      </c>
      <c r="W1773" t="s">
        <v>2490</v>
      </c>
      <c r="X1773" t="s">
        <v>7</v>
      </c>
    </row>
    <row r="1774" spans="1:24" x14ac:dyDescent="0.25">
      <c r="A1774" s="211" t="s">
        <v>1738</v>
      </c>
      <c r="B1774" s="212">
        <v>625</v>
      </c>
      <c r="C1774" s="220">
        <v>2004</v>
      </c>
      <c r="D1774" s="216" t="s">
        <v>28</v>
      </c>
      <c r="E1774" s="216" t="s">
        <v>27</v>
      </c>
      <c r="F1774" s="217" t="s">
        <v>7</v>
      </c>
      <c r="H1774" t="str">
        <f t="shared" si="108"/>
        <v>2004</v>
      </c>
      <c r="I1774" s="36" t="s">
        <v>2490</v>
      </c>
      <c r="J1774" t="str">
        <f t="shared" si="109"/>
        <v>Feminino</v>
      </c>
      <c r="K1774" s="36" t="s">
        <v>2490</v>
      </c>
      <c r="L1774" t="str">
        <f t="shared" si="110"/>
        <v>Absoluto</v>
      </c>
      <c r="M1774" s="36" t="s">
        <v>2490</v>
      </c>
      <c r="N1774" t="str">
        <f t="shared" si="111"/>
        <v>NUNCHAKU</v>
      </c>
      <c r="R1774" t="s">
        <v>2420</v>
      </c>
      <c r="S1774" t="s">
        <v>2490</v>
      </c>
      <c r="T1774" t="s">
        <v>28</v>
      </c>
      <c r="U1774" t="s">
        <v>2490</v>
      </c>
      <c r="V1774" t="s">
        <v>27</v>
      </c>
      <c r="W1774" t="s">
        <v>2490</v>
      </c>
      <c r="X1774" t="s">
        <v>7</v>
      </c>
    </row>
    <row r="1775" spans="1:24" x14ac:dyDescent="0.25">
      <c r="A1775" s="211" t="s">
        <v>1739</v>
      </c>
      <c r="B1775" s="212">
        <v>625</v>
      </c>
      <c r="C1775" s="220">
        <v>2005</v>
      </c>
      <c r="D1775" s="216" t="s">
        <v>28</v>
      </c>
      <c r="E1775" s="216" t="s">
        <v>27</v>
      </c>
      <c r="F1775" s="217" t="s">
        <v>7</v>
      </c>
      <c r="H1775" t="str">
        <f t="shared" si="108"/>
        <v>2005</v>
      </c>
      <c r="I1775" s="36" t="s">
        <v>2490</v>
      </c>
      <c r="J1775" t="str">
        <f t="shared" si="109"/>
        <v>Feminino</v>
      </c>
      <c r="K1775" s="36" t="s">
        <v>2490</v>
      </c>
      <c r="L1775" t="str">
        <f t="shared" si="110"/>
        <v>Absoluto</v>
      </c>
      <c r="M1775" s="36" t="s">
        <v>2490</v>
      </c>
      <c r="N1775" t="str">
        <f t="shared" si="111"/>
        <v>NUNCHAKU</v>
      </c>
      <c r="R1775" t="s">
        <v>2421</v>
      </c>
      <c r="S1775" t="s">
        <v>2490</v>
      </c>
      <c r="T1775" t="s">
        <v>28</v>
      </c>
      <c r="U1775" t="s">
        <v>2490</v>
      </c>
      <c r="V1775" t="s">
        <v>27</v>
      </c>
      <c r="W1775" t="s">
        <v>2490</v>
      </c>
      <c r="X1775" t="s">
        <v>7</v>
      </c>
    </row>
    <row r="1776" spans="1:24" x14ac:dyDescent="0.25">
      <c r="A1776" s="211" t="s">
        <v>1740</v>
      </c>
      <c r="B1776" s="212">
        <v>625</v>
      </c>
      <c r="C1776" s="220">
        <v>2006</v>
      </c>
      <c r="D1776" s="216" t="s">
        <v>28</v>
      </c>
      <c r="E1776" s="216" t="s">
        <v>27</v>
      </c>
      <c r="F1776" s="217" t="s">
        <v>7</v>
      </c>
      <c r="H1776" t="str">
        <f t="shared" si="108"/>
        <v>2006</v>
      </c>
      <c r="I1776" s="36" t="s">
        <v>2490</v>
      </c>
      <c r="J1776" t="str">
        <f t="shared" si="109"/>
        <v>Feminino</v>
      </c>
      <c r="K1776" s="36" t="s">
        <v>2490</v>
      </c>
      <c r="L1776" t="str">
        <f t="shared" si="110"/>
        <v>Absoluto</v>
      </c>
      <c r="M1776" s="36" t="s">
        <v>2490</v>
      </c>
      <c r="N1776" t="str">
        <f t="shared" si="111"/>
        <v>NUNCHAKU</v>
      </c>
      <c r="R1776" t="s">
        <v>2422</v>
      </c>
      <c r="S1776" t="s">
        <v>2490</v>
      </c>
      <c r="T1776" t="s">
        <v>28</v>
      </c>
      <c r="U1776" t="s">
        <v>2490</v>
      </c>
      <c r="V1776" t="s">
        <v>27</v>
      </c>
      <c r="W1776" t="s">
        <v>2490</v>
      </c>
      <c r="X1776" t="s">
        <v>7</v>
      </c>
    </row>
    <row r="1777" spans="1:24" x14ac:dyDescent="0.25">
      <c r="A1777" s="211" t="s">
        <v>1717</v>
      </c>
      <c r="B1777" s="212">
        <v>625</v>
      </c>
      <c r="C1777" s="220">
        <v>2007</v>
      </c>
      <c r="D1777" s="216" t="s">
        <v>28</v>
      </c>
      <c r="E1777" s="216" t="s">
        <v>27</v>
      </c>
      <c r="F1777" s="217" t="s">
        <v>7</v>
      </c>
      <c r="H1777" t="str">
        <f t="shared" si="108"/>
        <v>2007</v>
      </c>
      <c r="I1777" s="36" t="s">
        <v>2490</v>
      </c>
      <c r="J1777" t="str">
        <f t="shared" si="109"/>
        <v>Feminino</v>
      </c>
      <c r="K1777" s="36" t="s">
        <v>2490</v>
      </c>
      <c r="L1777" t="str">
        <f t="shared" si="110"/>
        <v>Absoluto</v>
      </c>
      <c r="M1777" s="36" t="s">
        <v>2490</v>
      </c>
      <c r="N1777" t="str">
        <f t="shared" si="111"/>
        <v>NUNCHAKU</v>
      </c>
      <c r="R1777" t="s">
        <v>2423</v>
      </c>
      <c r="S1777" t="s">
        <v>2490</v>
      </c>
      <c r="T1777" t="s">
        <v>28</v>
      </c>
      <c r="U1777" t="s">
        <v>2490</v>
      </c>
      <c r="V1777" t="s">
        <v>27</v>
      </c>
      <c r="W1777" t="s">
        <v>2490</v>
      </c>
      <c r="X1777" t="s">
        <v>7</v>
      </c>
    </row>
    <row r="1778" spans="1:24" x14ac:dyDescent="0.25">
      <c r="A1778" s="211" t="s">
        <v>1718</v>
      </c>
      <c r="B1778" s="212">
        <v>625</v>
      </c>
      <c r="C1778" s="220">
        <v>2008</v>
      </c>
      <c r="D1778" s="216" t="s">
        <v>28</v>
      </c>
      <c r="E1778" s="216" t="s">
        <v>27</v>
      </c>
      <c r="F1778" s="217" t="s">
        <v>7</v>
      </c>
      <c r="H1778" t="str">
        <f t="shared" si="108"/>
        <v>2008</v>
      </c>
      <c r="I1778" s="36" t="s">
        <v>2490</v>
      </c>
      <c r="J1778" t="str">
        <f t="shared" si="109"/>
        <v>Feminino</v>
      </c>
      <c r="K1778" s="36" t="s">
        <v>2490</v>
      </c>
      <c r="L1778" t="str">
        <f t="shared" si="110"/>
        <v>Absoluto</v>
      </c>
      <c r="M1778" s="36" t="s">
        <v>2490</v>
      </c>
      <c r="N1778" t="str">
        <f t="shared" si="111"/>
        <v>NUNCHAKU</v>
      </c>
      <c r="R1778" t="s">
        <v>2405</v>
      </c>
      <c r="S1778" t="s">
        <v>2490</v>
      </c>
      <c r="T1778" t="s">
        <v>28</v>
      </c>
      <c r="U1778" t="s">
        <v>2490</v>
      </c>
      <c r="V1778" t="s">
        <v>27</v>
      </c>
      <c r="W1778" t="s">
        <v>2490</v>
      </c>
      <c r="X1778" t="s">
        <v>7</v>
      </c>
    </row>
    <row r="1779" spans="1:24" x14ac:dyDescent="0.25">
      <c r="A1779" s="211" t="s">
        <v>1753</v>
      </c>
      <c r="B1779" s="357">
        <v>626</v>
      </c>
      <c r="C1779" s="358">
        <v>1982</v>
      </c>
      <c r="D1779" s="359" t="s">
        <v>28</v>
      </c>
      <c r="E1779" s="359" t="s">
        <v>27</v>
      </c>
      <c r="F1779" s="360" t="s">
        <v>7</v>
      </c>
      <c r="H1779" t="str">
        <f t="shared" si="108"/>
        <v>1982</v>
      </c>
      <c r="I1779" s="36" t="s">
        <v>2490</v>
      </c>
      <c r="J1779" t="str">
        <f t="shared" si="109"/>
        <v>Feminino</v>
      </c>
      <c r="K1779" s="36" t="s">
        <v>2490</v>
      </c>
      <c r="L1779" t="str">
        <f t="shared" si="110"/>
        <v>Absoluto</v>
      </c>
      <c r="M1779" s="36" t="s">
        <v>2490</v>
      </c>
      <c r="N1779" t="str">
        <f t="shared" si="111"/>
        <v>NUNCHAKU</v>
      </c>
      <c r="R1779" t="s">
        <v>2425</v>
      </c>
      <c r="S1779" t="s">
        <v>2490</v>
      </c>
      <c r="T1779" t="s">
        <v>28</v>
      </c>
      <c r="U1779" t="s">
        <v>2490</v>
      </c>
      <c r="V1779" t="s">
        <v>27</v>
      </c>
      <c r="W1779" t="s">
        <v>2490</v>
      </c>
      <c r="X1779" t="s">
        <v>7</v>
      </c>
    </row>
    <row r="1780" spans="1:24" x14ac:dyDescent="0.25">
      <c r="A1780" s="211" t="s">
        <v>1754</v>
      </c>
      <c r="B1780" s="357">
        <v>626</v>
      </c>
      <c r="C1780" s="358">
        <v>1983</v>
      </c>
      <c r="D1780" s="359" t="s">
        <v>28</v>
      </c>
      <c r="E1780" s="359" t="s">
        <v>27</v>
      </c>
      <c r="F1780" s="360" t="s">
        <v>7</v>
      </c>
      <c r="H1780" t="str">
        <f t="shared" si="108"/>
        <v>1983</v>
      </c>
      <c r="I1780" s="36" t="s">
        <v>2490</v>
      </c>
      <c r="J1780" t="str">
        <f t="shared" si="109"/>
        <v>Feminino</v>
      </c>
      <c r="K1780" s="36" t="s">
        <v>2490</v>
      </c>
      <c r="L1780" t="str">
        <f t="shared" si="110"/>
        <v>Absoluto</v>
      </c>
      <c r="M1780" s="36" t="s">
        <v>2490</v>
      </c>
      <c r="N1780" t="str">
        <f t="shared" si="111"/>
        <v>NUNCHAKU</v>
      </c>
      <c r="R1780" t="s">
        <v>2426</v>
      </c>
      <c r="S1780" t="s">
        <v>2490</v>
      </c>
      <c r="T1780" t="s">
        <v>28</v>
      </c>
      <c r="U1780" t="s">
        <v>2490</v>
      </c>
      <c r="V1780" t="s">
        <v>27</v>
      </c>
      <c r="W1780" t="s">
        <v>2490</v>
      </c>
      <c r="X1780" t="s">
        <v>7</v>
      </c>
    </row>
    <row r="1781" spans="1:24" x14ac:dyDescent="0.25">
      <c r="A1781" s="211" t="s">
        <v>1755</v>
      </c>
      <c r="B1781" s="357">
        <v>626</v>
      </c>
      <c r="C1781" s="358">
        <v>1984</v>
      </c>
      <c r="D1781" s="359" t="s">
        <v>28</v>
      </c>
      <c r="E1781" s="359" t="s">
        <v>27</v>
      </c>
      <c r="F1781" s="360" t="s">
        <v>7</v>
      </c>
      <c r="H1781" t="str">
        <f t="shared" si="108"/>
        <v>1984</v>
      </c>
      <c r="I1781" s="36" t="s">
        <v>2490</v>
      </c>
      <c r="J1781" t="str">
        <f t="shared" si="109"/>
        <v>Feminino</v>
      </c>
      <c r="K1781" s="36" t="s">
        <v>2490</v>
      </c>
      <c r="L1781" t="str">
        <f t="shared" si="110"/>
        <v>Absoluto</v>
      </c>
      <c r="M1781" s="36" t="s">
        <v>2490</v>
      </c>
      <c r="N1781" t="str">
        <f t="shared" si="111"/>
        <v>NUNCHAKU</v>
      </c>
      <c r="R1781" t="s">
        <v>2427</v>
      </c>
      <c r="S1781" t="s">
        <v>2490</v>
      </c>
      <c r="T1781" t="s">
        <v>28</v>
      </c>
      <c r="U1781" t="s">
        <v>2490</v>
      </c>
      <c r="V1781" t="s">
        <v>27</v>
      </c>
      <c r="W1781" t="s">
        <v>2490</v>
      </c>
      <c r="X1781" t="s">
        <v>7</v>
      </c>
    </row>
    <row r="1782" spans="1:24" x14ac:dyDescent="0.25">
      <c r="A1782" s="211" t="s">
        <v>1719</v>
      </c>
      <c r="B1782" s="357">
        <v>626</v>
      </c>
      <c r="C1782" s="358">
        <v>1985</v>
      </c>
      <c r="D1782" s="359" t="s">
        <v>28</v>
      </c>
      <c r="E1782" s="359" t="s">
        <v>27</v>
      </c>
      <c r="F1782" s="360" t="s">
        <v>7</v>
      </c>
      <c r="H1782" t="str">
        <f t="shared" si="108"/>
        <v>1985</v>
      </c>
      <c r="I1782" s="36" t="s">
        <v>2490</v>
      </c>
      <c r="J1782" t="str">
        <f t="shared" si="109"/>
        <v>Feminino</v>
      </c>
      <c r="K1782" s="36" t="s">
        <v>2490</v>
      </c>
      <c r="L1782" t="str">
        <f t="shared" si="110"/>
        <v>Absoluto</v>
      </c>
      <c r="M1782" s="36" t="s">
        <v>2490</v>
      </c>
      <c r="N1782" t="str">
        <f t="shared" si="111"/>
        <v>NUNCHAKU</v>
      </c>
      <c r="R1782" t="s">
        <v>2428</v>
      </c>
      <c r="S1782" t="s">
        <v>2490</v>
      </c>
      <c r="T1782" t="s">
        <v>28</v>
      </c>
      <c r="U1782" t="s">
        <v>2490</v>
      </c>
      <c r="V1782" t="s">
        <v>27</v>
      </c>
      <c r="W1782" t="s">
        <v>2490</v>
      </c>
      <c r="X1782" t="s">
        <v>7</v>
      </c>
    </row>
    <row r="1783" spans="1:24" x14ac:dyDescent="0.25">
      <c r="A1783" s="211" t="s">
        <v>1720</v>
      </c>
      <c r="B1783" s="357">
        <v>626</v>
      </c>
      <c r="C1783" s="358">
        <v>1986</v>
      </c>
      <c r="D1783" s="359" t="s">
        <v>28</v>
      </c>
      <c r="E1783" s="359" t="s">
        <v>27</v>
      </c>
      <c r="F1783" s="360" t="s">
        <v>7</v>
      </c>
      <c r="H1783" t="str">
        <f t="shared" si="108"/>
        <v>1986</v>
      </c>
      <c r="I1783" s="36" t="s">
        <v>2490</v>
      </c>
      <c r="J1783" t="str">
        <f t="shared" si="109"/>
        <v>Feminino</v>
      </c>
      <c r="K1783" s="36" t="s">
        <v>2490</v>
      </c>
      <c r="L1783" t="str">
        <f t="shared" si="110"/>
        <v>Absoluto</v>
      </c>
      <c r="M1783" s="36" t="s">
        <v>2490</v>
      </c>
      <c r="N1783" t="str">
        <f t="shared" si="111"/>
        <v>NUNCHAKU</v>
      </c>
      <c r="R1783" t="s">
        <v>2429</v>
      </c>
      <c r="S1783" t="s">
        <v>2490</v>
      </c>
      <c r="T1783" t="s">
        <v>28</v>
      </c>
      <c r="U1783" t="s">
        <v>2490</v>
      </c>
      <c r="V1783" t="s">
        <v>27</v>
      </c>
      <c r="W1783" t="s">
        <v>2490</v>
      </c>
      <c r="X1783" t="s">
        <v>7</v>
      </c>
    </row>
    <row r="1784" spans="1:24" x14ac:dyDescent="0.25">
      <c r="A1784" s="211" t="s">
        <v>1721</v>
      </c>
      <c r="B1784" s="357">
        <v>626</v>
      </c>
      <c r="C1784" s="358">
        <v>1987</v>
      </c>
      <c r="D1784" s="359" t="s">
        <v>28</v>
      </c>
      <c r="E1784" s="359" t="s">
        <v>27</v>
      </c>
      <c r="F1784" s="360" t="s">
        <v>7</v>
      </c>
      <c r="H1784" t="str">
        <f t="shared" si="108"/>
        <v>1987</v>
      </c>
      <c r="I1784" s="36" t="s">
        <v>2490</v>
      </c>
      <c r="J1784" t="str">
        <f t="shared" si="109"/>
        <v>Feminino</v>
      </c>
      <c r="K1784" s="36" t="s">
        <v>2490</v>
      </c>
      <c r="L1784" t="str">
        <f t="shared" si="110"/>
        <v>Absoluto</v>
      </c>
      <c r="M1784" s="36" t="s">
        <v>2490</v>
      </c>
      <c r="N1784" t="str">
        <f t="shared" si="111"/>
        <v>NUNCHAKU</v>
      </c>
      <c r="R1784" t="s">
        <v>2430</v>
      </c>
      <c r="S1784" t="s">
        <v>2490</v>
      </c>
      <c r="T1784" t="s">
        <v>28</v>
      </c>
      <c r="U1784" t="s">
        <v>2490</v>
      </c>
      <c r="V1784" t="s">
        <v>27</v>
      </c>
      <c r="W1784" t="s">
        <v>2490</v>
      </c>
      <c r="X1784" t="s">
        <v>7</v>
      </c>
    </row>
    <row r="1785" spans="1:24" x14ac:dyDescent="0.25">
      <c r="A1785" s="211" t="s">
        <v>1722</v>
      </c>
      <c r="B1785" s="357">
        <v>626</v>
      </c>
      <c r="C1785" s="358">
        <v>1988</v>
      </c>
      <c r="D1785" s="359" t="s">
        <v>28</v>
      </c>
      <c r="E1785" s="359" t="s">
        <v>27</v>
      </c>
      <c r="F1785" s="360" t="s">
        <v>7</v>
      </c>
      <c r="H1785" t="str">
        <f t="shared" si="108"/>
        <v>1988</v>
      </c>
      <c r="I1785" s="36" t="s">
        <v>2490</v>
      </c>
      <c r="J1785" t="str">
        <f t="shared" si="109"/>
        <v>Feminino</v>
      </c>
      <c r="K1785" s="36" t="s">
        <v>2490</v>
      </c>
      <c r="L1785" t="str">
        <f t="shared" si="110"/>
        <v>Absoluto</v>
      </c>
      <c r="M1785" s="36" t="s">
        <v>2490</v>
      </c>
      <c r="N1785" t="str">
        <f t="shared" si="111"/>
        <v>NUNCHAKU</v>
      </c>
      <c r="R1785" t="s">
        <v>2431</v>
      </c>
      <c r="S1785" t="s">
        <v>2490</v>
      </c>
      <c r="T1785" t="s">
        <v>28</v>
      </c>
      <c r="U1785" t="s">
        <v>2490</v>
      </c>
      <c r="V1785" t="s">
        <v>27</v>
      </c>
      <c r="W1785" t="s">
        <v>2490</v>
      </c>
      <c r="X1785" t="s">
        <v>7</v>
      </c>
    </row>
    <row r="1786" spans="1:24" x14ac:dyDescent="0.25">
      <c r="A1786" s="211" t="s">
        <v>1723</v>
      </c>
      <c r="B1786" s="357">
        <v>626</v>
      </c>
      <c r="C1786" s="358">
        <v>1989</v>
      </c>
      <c r="D1786" s="359" t="s">
        <v>28</v>
      </c>
      <c r="E1786" s="359" t="s">
        <v>27</v>
      </c>
      <c r="F1786" s="360" t="s">
        <v>7</v>
      </c>
      <c r="H1786" t="str">
        <f t="shared" si="108"/>
        <v>1989</v>
      </c>
      <c r="I1786" s="36" t="s">
        <v>2490</v>
      </c>
      <c r="J1786" t="str">
        <f t="shared" si="109"/>
        <v>Feminino</v>
      </c>
      <c r="K1786" s="36" t="s">
        <v>2490</v>
      </c>
      <c r="L1786" t="str">
        <f t="shared" si="110"/>
        <v>Absoluto</v>
      </c>
      <c r="M1786" s="36" t="s">
        <v>2490</v>
      </c>
      <c r="N1786" t="str">
        <f t="shared" si="111"/>
        <v>NUNCHAKU</v>
      </c>
      <c r="R1786" t="s">
        <v>2432</v>
      </c>
      <c r="S1786" t="s">
        <v>2490</v>
      </c>
      <c r="T1786" t="s">
        <v>28</v>
      </c>
      <c r="U1786" t="s">
        <v>2490</v>
      </c>
      <c r="V1786" t="s">
        <v>27</v>
      </c>
      <c r="W1786" t="s">
        <v>2490</v>
      </c>
      <c r="X1786" t="s">
        <v>7</v>
      </c>
    </row>
    <row r="1787" spans="1:24" x14ac:dyDescent="0.25">
      <c r="A1787" s="211" t="s">
        <v>1724</v>
      </c>
      <c r="B1787" s="357">
        <v>626</v>
      </c>
      <c r="C1787" s="358">
        <v>1990</v>
      </c>
      <c r="D1787" s="359" t="s">
        <v>28</v>
      </c>
      <c r="E1787" s="359" t="s">
        <v>27</v>
      </c>
      <c r="F1787" s="360" t="s">
        <v>7</v>
      </c>
      <c r="H1787" t="str">
        <f t="shared" si="108"/>
        <v>1990</v>
      </c>
      <c r="I1787" s="36" t="s">
        <v>2490</v>
      </c>
      <c r="J1787" t="str">
        <f t="shared" si="109"/>
        <v>Feminino</v>
      </c>
      <c r="K1787" s="36" t="s">
        <v>2490</v>
      </c>
      <c r="L1787" t="str">
        <f t="shared" si="110"/>
        <v>Absoluto</v>
      </c>
      <c r="M1787" s="36" t="s">
        <v>2490</v>
      </c>
      <c r="N1787" t="str">
        <f t="shared" si="111"/>
        <v>NUNCHAKU</v>
      </c>
      <c r="R1787" t="s">
        <v>2433</v>
      </c>
      <c r="S1787" t="s">
        <v>2490</v>
      </c>
      <c r="T1787" t="s">
        <v>28</v>
      </c>
      <c r="U1787" t="s">
        <v>2490</v>
      </c>
      <c r="V1787" t="s">
        <v>27</v>
      </c>
      <c r="W1787" t="s">
        <v>2490</v>
      </c>
      <c r="X1787" t="s">
        <v>7</v>
      </c>
    </row>
    <row r="1788" spans="1:24" x14ac:dyDescent="0.25">
      <c r="A1788" s="211" t="s">
        <v>1725</v>
      </c>
      <c r="B1788" s="357">
        <v>626</v>
      </c>
      <c r="C1788" s="358">
        <v>1991</v>
      </c>
      <c r="D1788" s="359" t="s">
        <v>28</v>
      </c>
      <c r="E1788" s="359" t="s">
        <v>27</v>
      </c>
      <c r="F1788" s="360" t="s">
        <v>7</v>
      </c>
      <c r="H1788" t="str">
        <f t="shared" si="108"/>
        <v>1991</v>
      </c>
      <c r="I1788" s="36" t="s">
        <v>2490</v>
      </c>
      <c r="J1788" t="str">
        <f t="shared" si="109"/>
        <v>Feminino</v>
      </c>
      <c r="K1788" s="36" t="s">
        <v>2490</v>
      </c>
      <c r="L1788" t="str">
        <f t="shared" si="110"/>
        <v>Absoluto</v>
      </c>
      <c r="M1788" s="36" t="s">
        <v>2490</v>
      </c>
      <c r="N1788" t="str">
        <f t="shared" si="111"/>
        <v>NUNCHAKU</v>
      </c>
      <c r="R1788" t="s">
        <v>2407</v>
      </c>
      <c r="S1788" t="s">
        <v>2490</v>
      </c>
      <c r="T1788" t="s">
        <v>28</v>
      </c>
      <c r="U1788" t="s">
        <v>2490</v>
      </c>
      <c r="V1788" t="s">
        <v>27</v>
      </c>
      <c r="W1788" t="s">
        <v>2490</v>
      </c>
      <c r="X1788" t="s">
        <v>7</v>
      </c>
    </row>
    <row r="1789" spans="1:24" x14ac:dyDescent="0.25">
      <c r="A1789" s="211" t="s">
        <v>1743</v>
      </c>
      <c r="B1789" s="212">
        <v>627</v>
      </c>
      <c r="C1789" s="220">
        <v>1972</v>
      </c>
      <c r="D1789" s="216" t="s">
        <v>28</v>
      </c>
      <c r="E1789" s="216" t="s">
        <v>27</v>
      </c>
      <c r="F1789" s="217" t="s">
        <v>7</v>
      </c>
      <c r="H1789" t="str">
        <f t="shared" si="108"/>
        <v>1972</v>
      </c>
      <c r="I1789" s="36" t="s">
        <v>2490</v>
      </c>
      <c r="J1789" t="str">
        <f t="shared" si="109"/>
        <v>Feminino</v>
      </c>
      <c r="K1789" s="36" t="s">
        <v>2490</v>
      </c>
      <c r="L1789" t="str">
        <f t="shared" si="110"/>
        <v>Absoluto</v>
      </c>
      <c r="M1789" s="36" t="s">
        <v>2490</v>
      </c>
      <c r="N1789" t="str">
        <f t="shared" si="111"/>
        <v>NUNCHAKU</v>
      </c>
      <c r="R1789" t="s">
        <v>2435</v>
      </c>
      <c r="S1789" t="s">
        <v>2490</v>
      </c>
      <c r="T1789" t="s">
        <v>28</v>
      </c>
      <c r="U1789" t="s">
        <v>2490</v>
      </c>
      <c r="V1789" t="s">
        <v>27</v>
      </c>
      <c r="W1789" t="s">
        <v>2490</v>
      </c>
      <c r="X1789" t="s">
        <v>7</v>
      </c>
    </row>
    <row r="1790" spans="1:24" x14ac:dyDescent="0.25">
      <c r="A1790" s="211" t="s">
        <v>1744</v>
      </c>
      <c r="B1790" s="212">
        <v>627</v>
      </c>
      <c r="C1790" s="220">
        <v>1973</v>
      </c>
      <c r="D1790" s="216" t="s">
        <v>28</v>
      </c>
      <c r="E1790" s="216" t="s">
        <v>27</v>
      </c>
      <c r="F1790" s="217" t="s">
        <v>7</v>
      </c>
      <c r="H1790" t="str">
        <f t="shared" si="108"/>
        <v>1973</v>
      </c>
      <c r="I1790" s="36" t="s">
        <v>2490</v>
      </c>
      <c r="J1790" t="str">
        <f t="shared" si="109"/>
        <v>Feminino</v>
      </c>
      <c r="K1790" s="36" t="s">
        <v>2490</v>
      </c>
      <c r="L1790" t="str">
        <f t="shared" si="110"/>
        <v>Absoluto</v>
      </c>
      <c r="M1790" s="36" t="s">
        <v>2490</v>
      </c>
      <c r="N1790" t="str">
        <f t="shared" si="111"/>
        <v>NUNCHAKU</v>
      </c>
      <c r="R1790" t="s">
        <v>2436</v>
      </c>
      <c r="S1790" t="s">
        <v>2490</v>
      </c>
      <c r="T1790" t="s">
        <v>28</v>
      </c>
      <c r="U1790" t="s">
        <v>2490</v>
      </c>
      <c r="V1790" t="s">
        <v>27</v>
      </c>
      <c r="W1790" t="s">
        <v>2490</v>
      </c>
      <c r="X1790" t="s">
        <v>7</v>
      </c>
    </row>
    <row r="1791" spans="1:24" x14ac:dyDescent="0.25">
      <c r="A1791" s="211" t="s">
        <v>1745</v>
      </c>
      <c r="B1791" s="212">
        <v>627</v>
      </c>
      <c r="C1791" s="220">
        <v>1974</v>
      </c>
      <c r="D1791" s="216" t="s">
        <v>28</v>
      </c>
      <c r="E1791" s="216" t="s">
        <v>27</v>
      </c>
      <c r="F1791" s="217" t="s">
        <v>7</v>
      </c>
      <c r="H1791" t="str">
        <f t="shared" si="108"/>
        <v>1974</v>
      </c>
      <c r="I1791" s="36" t="s">
        <v>2490</v>
      </c>
      <c r="J1791" t="str">
        <f t="shared" si="109"/>
        <v>Feminino</v>
      </c>
      <c r="K1791" s="36" t="s">
        <v>2490</v>
      </c>
      <c r="L1791" t="str">
        <f t="shared" si="110"/>
        <v>Absoluto</v>
      </c>
      <c r="M1791" s="36" t="s">
        <v>2490</v>
      </c>
      <c r="N1791" t="str">
        <f t="shared" si="111"/>
        <v>NUNCHAKU</v>
      </c>
      <c r="R1791" t="s">
        <v>2437</v>
      </c>
      <c r="S1791" t="s">
        <v>2490</v>
      </c>
      <c r="T1791" t="s">
        <v>28</v>
      </c>
      <c r="U1791" t="s">
        <v>2490</v>
      </c>
      <c r="V1791" t="s">
        <v>27</v>
      </c>
      <c r="W1791" t="s">
        <v>2490</v>
      </c>
      <c r="X1791" t="s">
        <v>7</v>
      </c>
    </row>
    <row r="1792" spans="1:24" x14ac:dyDescent="0.25">
      <c r="A1792" s="211" t="s">
        <v>1746</v>
      </c>
      <c r="B1792" s="212">
        <v>627</v>
      </c>
      <c r="C1792" s="220">
        <v>1975</v>
      </c>
      <c r="D1792" s="216" t="s">
        <v>28</v>
      </c>
      <c r="E1792" s="216" t="s">
        <v>27</v>
      </c>
      <c r="F1792" s="217" t="s">
        <v>7</v>
      </c>
      <c r="H1792" t="str">
        <f t="shared" si="108"/>
        <v>1975</v>
      </c>
      <c r="I1792" s="36" t="s">
        <v>2490</v>
      </c>
      <c r="J1792" t="str">
        <f t="shared" si="109"/>
        <v>Feminino</v>
      </c>
      <c r="K1792" s="36" t="s">
        <v>2490</v>
      </c>
      <c r="L1792" t="str">
        <f t="shared" si="110"/>
        <v>Absoluto</v>
      </c>
      <c r="M1792" s="36" t="s">
        <v>2490</v>
      </c>
      <c r="N1792" t="str">
        <f t="shared" si="111"/>
        <v>NUNCHAKU</v>
      </c>
      <c r="R1792" t="s">
        <v>2438</v>
      </c>
      <c r="S1792" t="s">
        <v>2490</v>
      </c>
      <c r="T1792" t="s">
        <v>28</v>
      </c>
      <c r="U1792" t="s">
        <v>2490</v>
      </c>
      <c r="V1792" t="s">
        <v>27</v>
      </c>
      <c r="W1792" t="s">
        <v>2490</v>
      </c>
      <c r="X1792" t="s">
        <v>7</v>
      </c>
    </row>
    <row r="1793" spans="1:24" x14ac:dyDescent="0.25">
      <c r="A1793" s="211" t="s">
        <v>1747</v>
      </c>
      <c r="B1793" s="212">
        <v>627</v>
      </c>
      <c r="C1793" s="220">
        <v>1976</v>
      </c>
      <c r="D1793" s="216" t="s">
        <v>28</v>
      </c>
      <c r="E1793" s="216" t="s">
        <v>27</v>
      </c>
      <c r="F1793" s="217" t="s">
        <v>7</v>
      </c>
      <c r="H1793" t="str">
        <f t="shared" si="108"/>
        <v>1976</v>
      </c>
      <c r="I1793" s="36" t="s">
        <v>2490</v>
      </c>
      <c r="J1793" t="str">
        <f t="shared" si="109"/>
        <v>Feminino</v>
      </c>
      <c r="K1793" s="36" t="s">
        <v>2490</v>
      </c>
      <c r="L1793" t="str">
        <f t="shared" si="110"/>
        <v>Absoluto</v>
      </c>
      <c r="M1793" s="36" t="s">
        <v>2490</v>
      </c>
      <c r="N1793" t="str">
        <f t="shared" si="111"/>
        <v>NUNCHAKU</v>
      </c>
      <c r="R1793" t="s">
        <v>2439</v>
      </c>
      <c r="S1793" t="s">
        <v>2490</v>
      </c>
      <c r="T1793" t="s">
        <v>28</v>
      </c>
      <c r="U1793" t="s">
        <v>2490</v>
      </c>
      <c r="V1793" t="s">
        <v>27</v>
      </c>
      <c r="W1793" t="s">
        <v>2490</v>
      </c>
      <c r="X1793" t="s">
        <v>7</v>
      </c>
    </row>
    <row r="1794" spans="1:24" x14ac:dyDescent="0.25">
      <c r="A1794" s="211" t="s">
        <v>1748</v>
      </c>
      <c r="B1794" s="212">
        <v>627</v>
      </c>
      <c r="C1794" s="220">
        <v>1977</v>
      </c>
      <c r="D1794" s="216" t="s">
        <v>28</v>
      </c>
      <c r="E1794" s="216" t="s">
        <v>27</v>
      </c>
      <c r="F1794" s="217" t="s">
        <v>7</v>
      </c>
      <c r="H1794" t="str">
        <f t="shared" si="108"/>
        <v>1977</v>
      </c>
      <c r="I1794" s="36" t="s">
        <v>2490</v>
      </c>
      <c r="J1794" t="str">
        <f t="shared" si="109"/>
        <v>Feminino</v>
      </c>
      <c r="K1794" s="36" t="s">
        <v>2490</v>
      </c>
      <c r="L1794" t="str">
        <f t="shared" si="110"/>
        <v>Absoluto</v>
      </c>
      <c r="M1794" s="36" t="s">
        <v>2490</v>
      </c>
      <c r="N1794" t="str">
        <f t="shared" si="111"/>
        <v>NUNCHAKU</v>
      </c>
      <c r="R1794" t="s">
        <v>2440</v>
      </c>
      <c r="S1794" t="s">
        <v>2490</v>
      </c>
      <c r="T1794" t="s">
        <v>28</v>
      </c>
      <c r="U1794" t="s">
        <v>2490</v>
      </c>
      <c r="V1794" t="s">
        <v>27</v>
      </c>
      <c r="W1794" t="s">
        <v>2490</v>
      </c>
      <c r="X1794" t="s">
        <v>7</v>
      </c>
    </row>
    <row r="1795" spans="1:24" x14ac:dyDescent="0.25">
      <c r="A1795" s="211" t="s">
        <v>1749</v>
      </c>
      <c r="B1795" s="212">
        <v>627</v>
      </c>
      <c r="C1795" s="220">
        <v>1978</v>
      </c>
      <c r="D1795" s="216" t="s">
        <v>28</v>
      </c>
      <c r="E1795" s="216" t="s">
        <v>27</v>
      </c>
      <c r="F1795" s="217" t="s">
        <v>7</v>
      </c>
      <c r="H1795" t="str">
        <f t="shared" si="108"/>
        <v>1978</v>
      </c>
      <c r="I1795" s="36" t="s">
        <v>2490</v>
      </c>
      <c r="J1795" t="str">
        <f t="shared" si="109"/>
        <v>Feminino</v>
      </c>
      <c r="K1795" s="36" t="s">
        <v>2490</v>
      </c>
      <c r="L1795" t="str">
        <f t="shared" si="110"/>
        <v>Absoluto</v>
      </c>
      <c r="M1795" s="36" t="s">
        <v>2490</v>
      </c>
      <c r="N1795" t="str">
        <f t="shared" si="111"/>
        <v>NUNCHAKU</v>
      </c>
      <c r="R1795" t="s">
        <v>2441</v>
      </c>
      <c r="S1795" t="s">
        <v>2490</v>
      </c>
      <c r="T1795" t="s">
        <v>28</v>
      </c>
      <c r="U1795" t="s">
        <v>2490</v>
      </c>
      <c r="V1795" t="s">
        <v>27</v>
      </c>
      <c r="W1795" t="s">
        <v>2490</v>
      </c>
      <c r="X1795" t="s">
        <v>7</v>
      </c>
    </row>
    <row r="1796" spans="1:24" x14ac:dyDescent="0.25">
      <c r="A1796" s="211" t="s">
        <v>1750</v>
      </c>
      <c r="B1796" s="212">
        <v>627</v>
      </c>
      <c r="C1796" s="220">
        <v>1979</v>
      </c>
      <c r="D1796" s="216" t="s">
        <v>28</v>
      </c>
      <c r="E1796" s="216" t="s">
        <v>27</v>
      </c>
      <c r="F1796" s="217" t="s">
        <v>7</v>
      </c>
      <c r="H1796" t="str">
        <f t="shared" ref="H1796:H1859" si="112">_xlfn.CONCAT(C1796)</f>
        <v>1979</v>
      </c>
      <c r="I1796" s="36" t="s">
        <v>2490</v>
      </c>
      <c r="J1796" t="str">
        <f t="shared" ref="J1796:J1859" si="113">_xlfn.CONCAT(D1796)</f>
        <v>Feminino</v>
      </c>
      <c r="K1796" s="36" t="s">
        <v>2490</v>
      </c>
      <c r="L1796" t="str">
        <f t="shared" ref="L1796:L1859" si="114">_xlfn.CONCAT(E1796)</f>
        <v>Absoluto</v>
      </c>
      <c r="M1796" s="36" t="s">
        <v>2490</v>
      </c>
      <c r="N1796" t="str">
        <f t="shared" ref="N1796:N1859" si="115">_xlfn.CONCAT(F1796)</f>
        <v>NUNCHAKU</v>
      </c>
      <c r="R1796" t="s">
        <v>2442</v>
      </c>
      <c r="S1796" t="s">
        <v>2490</v>
      </c>
      <c r="T1796" t="s">
        <v>28</v>
      </c>
      <c r="U1796" t="s">
        <v>2490</v>
      </c>
      <c r="V1796" t="s">
        <v>27</v>
      </c>
      <c r="W1796" t="s">
        <v>2490</v>
      </c>
      <c r="X1796" t="s">
        <v>7</v>
      </c>
    </row>
    <row r="1797" spans="1:24" x14ac:dyDescent="0.25">
      <c r="A1797" s="211" t="s">
        <v>1751</v>
      </c>
      <c r="B1797" s="212">
        <v>627</v>
      </c>
      <c r="C1797" s="220">
        <v>1980</v>
      </c>
      <c r="D1797" s="216" t="s">
        <v>28</v>
      </c>
      <c r="E1797" s="216" t="s">
        <v>27</v>
      </c>
      <c r="F1797" s="217" t="s">
        <v>7</v>
      </c>
      <c r="H1797" t="str">
        <f t="shared" si="112"/>
        <v>1980</v>
      </c>
      <c r="I1797" s="36" t="s">
        <v>2490</v>
      </c>
      <c r="J1797" t="str">
        <f t="shared" si="113"/>
        <v>Feminino</v>
      </c>
      <c r="K1797" s="36" t="s">
        <v>2490</v>
      </c>
      <c r="L1797" t="str">
        <f t="shared" si="114"/>
        <v>Absoluto</v>
      </c>
      <c r="M1797" s="36" t="s">
        <v>2490</v>
      </c>
      <c r="N1797" t="str">
        <f t="shared" si="115"/>
        <v>NUNCHAKU</v>
      </c>
      <c r="R1797" t="s">
        <v>2443</v>
      </c>
      <c r="S1797" t="s">
        <v>2490</v>
      </c>
      <c r="T1797" t="s">
        <v>28</v>
      </c>
      <c r="U1797" t="s">
        <v>2490</v>
      </c>
      <c r="V1797" t="s">
        <v>27</v>
      </c>
      <c r="W1797" t="s">
        <v>2490</v>
      </c>
      <c r="X1797" t="s">
        <v>7</v>
      </c>
    </row>
    <row r="1798" spans="1:24" x14ac:dyDescent="0.25">
      <c r="A1798" s="211" t="s">
        <v>1752</v>
      </c>
      <c r="B1798" s="212">
        <v>627</v>
      </c>
      <c r="C1798" s="220">
        <v>1981</v>
      </c>
      <c r="D1798" s="216" t="s">
        <v>28</v>
      </c>
      <c r="E1798" s="216" t="s">
        <v>27</v>
      </c>
      <c r="F1798" s="217" t="s">
        <v>7</v>
      </c>
      <c r="H1798" t="str">
        <f t="shared" si="112"/>
        <v>1981</v>
      </c>
      <c r="I1798" s="36" t="s">
        <v>2490</v>
      </c>
      <c r="J1798" t="str">
        <f t="shared" si="113"/>
        <v>Feminino</v>
      </c>
      <c r="K1798" s="36" t="s">
        <v>2490</v>
      </c>
      <c r="L1798" t="str">
        <f t="shared" si="114"/>
        <v>Absoluto</v>
      </c>
      <c r="M1798" s="36" t="s">
        <v>2490</v>
      </c>
      <c r="N1798" t="str">
        <f t="shared" si="115"/>
        <v>NUNCHAKU</v>
      </c>
      <c r="R1798" t="s">
        <v>2424</v>
      </c>
      <c r="S1798" t="s">
        <v>2490</v>
      </c>
      <c r="T1798" t="s">
        <v>28</v>
      </c>
      <c r="U1798" t="s">
        <v>2490</v>
      </c>
      <c r="V1798" t="s">
        <v>27</v>
      </c>
      <c r="W1798" t="s">
        <v>2490</v>
      </c>
      <c r="X1798" t="s">
        <v>7</v>
      </c>
    </row>
    <row r="1799" spans="1:24" x14ac:dyDescent="0.25">
      <c r="A1799" s="211" t="s">
        <v>1792</v>
      </c>
      <c r="B1799" s="357">
        <v>628</v>
      </c>
      <c r="C1799" s="358">
        <v>1962</v>
      </c>
      <c r="D1799" s="359" t="s">
        <v>28</v>
      </c>
      <c r="E1799" s="359" t="s">
        <v>27</v>
      </c>
      <c r="F1799" s="360" t="s">
        <v>7</v>
      </c>
      <c r="H1799" t="str">
        <f t="shared" si="112"/>
        <v>1962</v>
      </c>
      <c r="I1799" s="36" t="s">
        <v>2490</v>
      </c>
      <c r="J1799" t="str">
        <f t="shared" si="113"/>
        <v>Feminino</v>
      </c>
      <c r="K1799" s="36" t="s">
        <v>2490</v>
      </c>
      <c r="L1799" t="str">
        <f t="shared" si="114"/>
        <v>Absoluto</v>
      </c>
      <c r="M1799" s="36" t="s">
        <v>2490</v>
      </c>
      <c r="N1799" t="str">
        <f t="shared" si="115"/>
        <v>NUNCHAKU</v>
      </c>
      <c r="R1799" t="s">
        <v>2445</v>
      </c>
      <c r="S1799" t="s">
        <v>2490</v>
      </c>
      <c r="T1799" t="s">
        <v>28</v>
      </c>
      <c r="U1799" t="s">
        <v>2490</v>
      </c>
      <c r="V1799" t="s">
        <v>27</v>
      </c>
      <c r="W1799" t="s">
        <v>2490</v>
      </c>
      <c r="X1799" t="s">
        <v>7</v>
      </c>
    </row>
    <row r="1800" spans="1:24" x14ac:dyDescent="0.25">
      <c r="A1800" s="211" t="s">
        <v>1793</v>
      </c>
      <c r="B1800" s="357">
        <v>628</v>
      </c>
      <c r="C1800" s="358">
        <v>1963</v>
      </c>
      <c r="D1800" s="359" t="s">
        <v>28</v>
      </c>
      <c r="E1800" s="359" t="s">
        <v>27</v>
      </c>
      <c r="F1800" s="360" t="s">
        <v>7</v>
      </c>
      <c r="H1800" t="str">
        <f t="shared" si="112"/>
        <v>1963</v>
      </c>
      <c r="I1800" s="36" t="s">
        <v>2490</v>
      </c>
      <c r="J1800" t="str">
        <f t="shared" si="113"/>
        <v>Feminino</v>
      </c>
      <c r="K1800" s="36" t="s">
        <v>2490</v>
      </c>
      <c r="L1800" t="str">
        <f t="shared" si="114"/>
        <v>Absoluto</v>
      </c>
      <c r="M1800" s="36" t="s">
        <v>2490</v>
      </c>
      <c r="N1800" t="str">
        <f t="shared" si="115"/>
        <v>NUNCHAKU</v>
      </c>
      <c r="R1800" t="s">
        <v>2446</v>
      </c>
      <c r="S1800" t="s">
        <v>2490</v>
      </c>
      <c r="T1800" t="s">
        <v>28</v>
      </c>
      <c r="U1800" t="s">
        <v>2490</v>
      </c>
      <c r="V1800" t="s">
        <v>27</v>
      </c>
      <c r="W1800" t="s">
        <v>2490</v>
      </c>
      <c r="X1800" t="s">
        <v>7</v>
      </c>
    </row>
    <row r="1801" spans="1:24" x14ac:dyDescent="0.25">
      <c r="A1801" s="211" t="s">
        <v>1794</v>
      </c>
      <c r="B1801" s="357">
        <v>628</v>
      </c>
      <c r="C1801" s="358">
        <v>1964</v>
      </c>
      <c r="D1801" s="359" t="s">
        <v>28</v>
      </c>
      <c r="E1801" s="359" t="s">
        <v>27</v>
      </c>
      <c r="F1801" s="360" t="s">
        <v>7</v>
      </c>
      <c r="H1801" t="str">
        <f t="shared" si="112"/>
        <v>1964</v>
      </c>
      <c r="I1801" s="36" t="s">
        <v>2490</v>
      </c>
      <c r="J1801" t="str">
        <f t="shared" si="113"/>
        <v>Feminino</v>
      </c>
      <c r="K1801" s="36" t="s">
        <v>2490</v>
      </c>
      <c r="L1801" t="str">
        <f t="shared" si="114"/>
        <v>Absoluto</v>
      </c>
      <c r="M1801" s="36" t="s">
        <v>2490</v>
      </c>
      <c r="N1801" t="str">
        <f t="shared" si="115"/>
        <v>NUNCHAKU</v>
      </c>
      <c r="R1801" t="s">
        <v>2447</v>
      </c>
      <c r="S1801" t="s">
        <v>2490</v>
      </c>
      <c r="T1801" t="s">
        <v>28</v>
      </c>
      <c r="U1801" t="s">
        <v>2490</v>
      </c>
      <c r="V1801" t="s">
        <v>27</v>
      </c>
      <c r="W1801" t="s">
        <v>2490</v>
      </c>
      <c r="X1801" t="s">
        <v>7</v>
      </c>
    </row>
    <row r="1802" spans="1:24" x14ac:dyDescent="0.25">
      <c r="A1802" s="211" t="s">
        <v>1795</v>
      </c>
      <c r="B1802" s="357">
        <v>628</v>
      </c>
      <c r="C1802" s="358">
        <v>1965</v>
      </c>
      <c r="D1802" s="359" t="s">
        <v>28</v>
      </c>
      <c r="E1802" s="359" t="s">
        <v>27</v>
      </c>
      <c r="F1802" s="360" t="s">
        <v>7</v>
      </c>
      <c r="H1802" t="str">
        <f t="shared" si="112"/>
        <v>1965</v>
      </c>
      <c r="I1802" s="36" t="s">
        <v>2490</v>
      </c>
      <c r="J1802" t="str">
        <f t="shared" si="113"/>
        <v>Feminino</v>
      </c>
      <c r="K1802" s="36" t="s">
        <v>2490</v>
      </c>
      <c r="L1802" t="str">
        <f t="shared" si="114"/>
        <v>Absoluto</v>
      </c>
      <c r="M1802" s="36" t="s">
        <v>2490</v>
      </c>
      <c r="N1802" t="str">
        <f t="shared" si="115"/>
        <v>NUNCHAKU</v>
      </c>
      <c r="R1802" t="s">
        <v>2448</v>
      </c>
      <c r="S1802" t="s">
        <v>2490</v>
      </c>
      <c r="T1802" t="s">
        <v>28</v>
      </c>
      <c r="U1802" t="s">
        <v>2490</v>
      </c>
      <c r="V1802" t="s">
        <v>27</v>
      </c>
      <c r="W1802" t="s">
        <v>2490</v>
      </c>
      <c r="X1802" t="s">
        <v>7</v>
      </c>
    </row>
    <row r="1803" spans="1:24" x14ac:dyDescent="0.25">
      <c r="A1803" s="211" t="s">
        <v>1796</v>
      </c>
      <c r="B1803" s="357">
        <v>628</v>
      </c>
      <c r="C1803" s="358">
        <v>1966</v>
      </c>
      <c r="D1803" s="359" t="s">
        <v>28</v>
      </c>
      <c r="E1803" s="359" t="s">
        <v>27</v>
      </c>
      <c r="F1803" s="360" t="s">
        <v>7</v>
      </c>
      <c r="H1803" t="str">
        <f t="shared" si="112"/>
        <v>1966</v>
      </c>
      <c r="I1803" s="36" t="s">
        <v>2490</v>
      </c>
      <c r="J1803" t="str">
        <f t="shared" si="113"/>
        <v>Feminino</v>
      </c>
      <c r="K1803" s="36" t="s">
        <v>2490</v>
      </c>
      <c r="L1803" t="str">
        <f t="shared" si="114"/>
        <v>Absoluto</v>
      </c>
      <c r="M1803" s="36" t="s">
        <v>2490</v>
      </c>
      <c r="N1803" t="str">
        <f t="shared" si="115"/>
        <v>NUNCHAKU</v>
      </c>
      <c r="R1803" t="s">
        <v>2449</v>
      </c>
      <c r="S1803" t="s">
        <v>2490</v>
      </c>
      <c r="T1803" t="s">
        <v>28</v>
      </c>
      <c r="U1803" t="s">
        <v>2490</v>
      </c>
      <c r="V1803" t="s">
        <v>27</v>
      </c>
      <c r="W1803" t="s">
        <v>2490</v>
      </c>
      <c r="X1803" t="s">
        <v>7</v>
      </c>
    </row>
    <row r="1804" spans="1:24" x14ac:dyDescent="0.25">
      <c r="A1804" s="211" t="s">
        <v>1797</v>
      </c>
      <c r="B1804" s="357">
        <v>628</v>
      </c>
      <c r="C1804" s="358">
        <v>1967</v>
      </c>
      <c r="D1804" s="359" t="s">
        <v>28</v>
      </c>
      <c r="E1804" s="359" t="s">
        <v>27</v>
      </c>
      <c r="F1804" s="360" t="s">
        <v>7</v>
      </c>
      <c r="H1804" t="str">
        <f t="shared" si="112"/>
        <v>1967</v>
      </c>
      <c r="I1804" s="36" t="s">
        <v>2490</v>
      </c>
      <c r="J1804" t="str">
        <f t="shared" si="113"/>
        <v>Feminino</v>
      </c>
      <c r="K1804" s="36" t="s">
        <v>2490</v>
      </c>
      <c r="L1804" t="str">
        <f t="shared" si="114"/>
        <v>Absoluto</v>
      </c>
      <c r="M1804" s="36" t="s">
        <v>2490</v>
      </c>
      <c r="N1804" t="str">
        <f t="shared" si="115"/>
        <v>NUNCHAKU</v>
      </c>
      <c r="R1804" t="s">
        <v>2450</v>
      </c>
      <c r="S1804" t="s">
        <v>2490</v>
      </c>
      <c r="T1804" t="s">
        <v>28</v>
      </c>
      <c r="U1804" t="s">
        <v>2490</v>
      </c>
      <c r="V1804" t="s">
        <v>27</v>
      </c>
      <c r="W1804" t="s">
        <v>2490</v>
      </c>
      <c r="X1804" t="s">
        <v>7</v>
      </c>
    </row>
    <row r="1805" spans="1:24" x14ac:dyDescent="0.25">
      <c r="A1805" s="211" t="s">
        <v>1798</v>
      </c>
      <c r="B1805" s="357">
        <v>628</v>
      </c>
      <c r="C1805" s="358">
        <v>1968</v>
      </c>
      <c r="D1805" s="359" t="s">
        <v>28</v>
      </c>
      <c r="E1805" s="359" t="s">
        <v>27</v>
      </c>
      <c r="F1805" s="360" t="s">
        <v>7</v>
      </c>
      <c r="H1805" t="str">
        <f t="shared" si="112"/>
        <v>1968</v>
      </c>
      <c r="I1805" s="36" t="s">
        <v>2490</v>
      </c>
      <c r="J1805" t="str">
        <f t="shared" si="113"/>
        <v>Feminino</v>
      </c>
      <c r="K1805" s="36" t="s">
        <v>2490</v>
      </c>
      <c r="L1805" t="str">
        <f t="shared" si="114"/>
        <v>Absoluto</v>
      </c>
      <c r="M1805" s="36" t="s">
        <v>2490</v>
      </c>
      <c r="N1805" t="str">
        <f t="shared" si="115"/>
        <v>NUNCHAKU</v>
      </c>
      <c r="R1805" t="s">
        <v>2451</v>
      </c>
      <c r="S1805" t="s">
        <v>2490</v>
      </c>
      <c r="T1805" t="s">
        <v>28</v>
      </c>
      <c r="U1805" t="s">
        <v>2490</v>
      </c>
      <c r="V1805" t="s">
        <v>27</v>
      </c>
      <c r="W1805" t="s">
        <v>2490</v>
      </c>
      <c r="X1805" t="s">
        <v>7</v>
      </c>
    </row>
    <row r="1806" spans="1:24" x14ac:dyDescent="0.25">
      <c r="A1806" s="211" t="s">
        <v>1799</v>
      </c>
      <c r="B1806" s="357">
        <v>628</v>
      </c>
      <c r="C1806" s="358">
        <v>1969</v>
      </c>
      <c r="D1806" s="359" t="s">
        <v>28</v>
      </c>
      <c r="E1806" s="359" t="s">
        <v>27</v>
      </c>
      <c r="F1806" s="360" t="s">
        <v>7</v>
      </c>
      <c r="H1806" t="str">
        <f t="shared" si="112"/>
        <v>1969</v>
      </c>
      <c r="I1806" s="36" t="s">
        <v>2490</v>
      </c>
      <c r="J1806" t="str">
        <f t="shared" si="113"/>
        <v>Feminino</v>
      </c>
      <c r="K1806" s="36" t="s">
        <v>2490</v>
      </c>
      <c r="L1806" t="str">
        <f t="shared" si="114"/>
        <v>Absoluto</v>
      </c>
      <c r="M1806" s="36" t="s">
        <v>2490</v>
      </c>
      <c r="N1806" t="str">
        <f t="shared" si="115"/>
        <v>NUNCHAKU</v>
      </c>
      <c r="R1806" t="s">
        <v>2452</v>
      </c>
      <c r="S1806" t="s">
        <v>2490</v>
      </c>
      <c r="T1806" t="s">
        <v>28</v>
      </c>
      <c r="U1806" t="s">
        <v>2490</v>
      </c>
      <c r="V1806" t="s">
        <v>27</v>
      </c>
      <c r="W1806" t="s">
        <v>2490</v>
      </c>
      <c r="X1806" t="s">
        <v>7</v>
      </c>
    </row>
    <row r="1807" spans="1:24" x14ac:dyDescent="0.25">
      <c r="A1807" s="211" t="s">
        <v>1741</v>
      </c>
      <c r="B1807" s="357">
        <v>628</v>
      </c>
      <c r="C1807" s="358">
        <v>1970</v>
      </c>
      <c r="D1807" s="359" t="s">
        <v>28</v>
      </c>
      <c r="E1807" s="359" t="s">
        <v>27</v>
      </c>
      <c r="F1807" s="360" t="s">
        <v>7</v>
      </c>
      <c r="H1807" t="str">
        <f t="shared" si="112"/>
        <v>1970</v>
      </c>
      <c r="I1807" s="36" t="s">
        <v>2490</v>
      </c>
      <c r="J1807" t="str">
        <f t="shared" si="113"/>
        <v>Feminino</v>
      </c>
      <c r="K1807" s="36" t="s">
        <v>2490</v>
      </c>
      <c r="L1807" t="str">
        <f t="shared" si="114"/>
        <v>Absoluto</v>
      </c>
      <c r="M1807" s="36" t="s">
        <v>2490</v>
      </c>
      <c r="N1807" t="str">
        <f t="shared" si="115"/>
        <v>NUNCHAKU</v>
      </c>
      <c r="R1807" t="s">
        <v>2453</v>
      </c>
      <c r="S1807" t="s">
        <v>2490</v>
      </c>
      <c r="T1807" t="s">
        <v>28</v>
      </c>
      <c r="U1807" t="s">
        <v>2490</v>
      </c>
      <c r="V1807" t="s">
        <v>27</v>
      </c>
      <c r="W1807" t="s">
        <v>2490</v>
      </c>
      <c r="X1807" t="s">
        <v>7</v>
      </c>
    </row>
    <row r="1808" spans="1:24" x14ac:dyDescent="0.25">
      <c r="A1808" s="211" t="s">
        <v>1742</v>
      </c>
      <c r="B1808" s="357">
        <v>628</v>
      </c>
      <c r="C1808" s="358">
        <v>1971</v>
      </c>
      <c r="D1808" s="359" t="s">
        <v>28</v>
      </c>
      <c r="E1808" s="359" t="s">
        <v>27</v>
      </c>
      <c r="F1808" s="360" t="s">
        <v>7</v>
      </c>
      <c r="H1808" t="str">
        <f t="shared" si="112"/>
        <v>1971</v>
      </c>
      <c r="I1808" s="36" t="s">
        <v>2490</v>
      </c>
      <c r="J1808" t="str">
        <f t="shared" si="113"/>
        <v>Feminino</v>
      </c>
      <c r="K1808" s="36" t="s">
        <v>2490</v>
      </c>
      <c r="L1808" t="str">
        <f t="shared" si="114"/>
        <v>Absoluto</v>
      </c>
      <c r="M1808" s="36" t="s">
        <v>2490</v>
      </c>
      <c r="N1808" t="str">
        <f t="shared" si="115"/>
        <v>NUNCHAKU</v>
      </c>
      <c r="R1808" t="s">
        <v>2434</v>
      </c>
      <c r="S1808" t="s">
        <v>2490</v>
      </c>
      <c r="T1808" t="s">
        <v>28</v>
      </c>
      <c r="U1808" t="s">
        <v>2490</v>
      </c>
      <c r="V1808" t="s">
        <v>27</v>
      </c>
      <c r="W1808" t="s">
        <v>2490</v>
      </c>
      <c r="X1808" t="s">
        <v>7</v>
      </c>
    </row>
    <row r="1809" spans="1:24" x14ac:dyDescent="0.25">
      <c r="A1809" s="211" t="s">
        <v>1756</v>
      </c>
      <c r="B1809" s="212">
        <v>629</v>
      </c>
      <c r="C1809" s="220">
        <v>1926</v>
      </c>
      <c r="D1809" s="216" t="s">
        <v>28</v>
      </c>
      <c r="E1809" s="216" t="s">
        <v>27</v>
      </c>
      <c r="F1809" s="217" t="s">
        <v>7</v>
      </c>
      <c r="H1809" t="str">
        <f t="shared" si="112"/>
        <v>1926</v>
      </c>
      <c r="I1809" s="36" t="s">
        <v>2490</v>
      </c>
      <c r="J1809" t="str">
        <f t="shared" si="113"/>
        <v>Feminino</v>
      </c>
      <c r="K1809" s="36" t="s">
        <v>2490</v>
      </c>
      <c r="L1809" t="str">
        <f t="shared" si="114"/>
        <v>Absoluto</v>
      </c>
      <c r="M1809" s="36" t="s">
        <v>2490</v>
      </c>
      <c r="N1809" t="str">
        <f t="shared" si="115"/>
        <v>NUNCHAKU</v>
      </c>
      <c r="R1809" t="s">
        <v>2455</v>
      </c>
      <c r="S1809" t="s">
        <v>2490</v>
      </c>
      <c r="T1809" t="s">
        <v>28</v>
      </c>
      <c r="U1809" t="s">
        <v>2490</v>
      </c>
      <c r="V1809" t="s">
        <v>27</v>
      </c>
      <c r="W1809" t="s">
        <v>2490</v>
      </c>
      <c r="X1809" t="s">
        <v>7</v>
      </c>
    </row>
    <row r="1810" spans="1:24" x14ac:dyDescent="0.25">
      <c r="A1810" s="211" t="s">
        <v>1757</v>
      </c>
      <c r="B1810" s="212">
        <v>629</v>
      </c>
      <c r="C1810" s="227">
        <v>1927</v>
      </c>
      <c r="D1810" s="228" t="s">
        <v>28</v>
      </c>
      <c r="E1810" s="228" t="s">
        <v>27</v>
      </c>
      <c r="F1810" s="229" t="s">
        <v>7</v>
      </c>
      <c r="H1810" t="str">
        <f t="shared" si="112"/>
        <v>1927</v>
      </c>
      <c r="I1810" s="36" t="s">
        <v>2490</v>
      </c>
      <c r="J1810" t="str">
        <f t="shared" si="113"/>
        <v>Feminino</v>
      </c>
      <c r="K1810" s="36" t="s">
        <v>2490</v>
      </c>
      <c r="L1810" t="str">
        <f t="shared" si="114"/>
        <v>Absoluto</v>
      </c>
      <c r="M1810" s="36" t="s">
        <v>2490</v>
      </c>
      <c r="N1810" t="str">
        <f t="shared" si="115"/>
        <v>NUNCHAKU</v>
      </c>
      <c r="R1810" t="s">
        <v>2456</v>
      </c>
      <c r="S1810" t="s">
        <v>2490</v>
      </c>
      <c r="T1810" t="s">
        <v>28</v>
      </c>
      <c r="U1810" t="s">
        <v>2490</v>
      </c>
      <c r="V1810" t="s">
        <v>27</v>
      </c>
      <c r="W1810" t="s">
        <v>2490</v>
      </c>
      <c r="X1810" t="s">
        <v>7</v>
      </c>
    </row>
    <row r="1811" spans="1:24" x14ac:dyDescent="0.25">
      <c r="A1811" s="211" t="s">
        <v>1758</v>
      </c>
      <c r="B1811" s="212">
        <v>629</v>
      </c>
      <c r="C1811" s="220">
        <v>1928</v>
      </c>
      <c r="D1811" s="228" t="s">
        <v>28</v>
      </c>
      <c r="E1811" s="228" t="s">
        <v>27</v>
      </c>
      <c r="F1811" s="229" t="s">
        <v>7</v>
      </c>
      <c r="H1811" t="str">
        <f t="shared" si="112"/>
        <v>1928</v>
      </c>
      <c r="I1811" s="36" t="s">
        <v>2490</v>
      </c>
      <c r="J1811" t="str">
        <f t="shared" si="113"/>
        <v>Feminino</v>
      </c>
      <c r="K1811" s="36" t="s">
        <v>2490</v>
      </c>
      <c r="L1811" t="str">
        <f t="shared" si="114"/>
        <v>Absoluto</v>
      </c>
      <c r="M1811" s="36" t="s">
        <v>2490</v>
      </c>
      <c r="N1811" t="str">
        <f t="shared" si="115"/>
        <v>NUNCHAKU</v>
      </c>
      <c r="R1811" t="s">
        <v>2457</v>
      </c>
      <c r="S1811" t="s">
        <v>2490</v>
      </c>
      <c r="T1811" t="s">
        <v>28</v>
      </c>
      <c r="U1811" t="s">
        <v>2490</v>
      </c>
      <c r="V1811" t="s">
        <v>27</v>
      </c>
      <c r="W1811" t="s">
        <v>2490</v>
      </c>
      <c r="X1811" t="s">
        <v>7</v>
      </c>
    </row>
    <row r="1812" spans="1:24" x14ac:dyDescent="0.25">
      <c r="A1812" s="211" t="s">
        <v>1759</v>
      </c>
      <c r="B1812" s="212">
        <v>629</v>
      </c>
      <c r="C1812" s="227">
        <v>1929</v>
      </c>
      <c r="D1812" s="228" t="s">
        <v>28</v>
      </c>
      <c r="E1812" s="228" t="s">
        <v>27</v>
      </c>
      <c r="F1812" s="229" t="s">
        <v>7</v>
      </c>
      <c r="H1812" t="str">
        <f t="shared" si="112"/>
        <v>1929</v>
      </c>
      <c r="I1812" s="36" t="s">
        <v>2490</v>
      </c>
      <c r="J1812" t="str">
        <f t="shared" si="113"/>
        <v>Feminino</v>
      </c>
      <c r="K1812" s="36" t="s">
        <v>2490</v>
      </c>
      <c r="L1812" t="str">
        <f t="shared" si="114"/>
        <v>Absoluto</v>
      </c>
      <c r="M1812" s="36" t="s">
        <v>2490</v>
      </c>
      <c r="N1812" t="str">
        <f t="shared" si="115"/>
        <v>NUNCHAKU</v>
      </c>
      <c r="R1812" t="s">
        <v>2458</v>
      </c>
      <c r="S1812" t="s">
        <v>2490</v>
      </c>
      <c r="T1812" t="s">
        <v>28</v>
      </c>
      <c r="U1812" t="s">
        <v>2490</v>
      </c>
      <c r="V1812" t="s">
        <v>27</v>
      </c>
      <c r="W1812" t="s">
        <v>2490</v>
      </c>
      <c r="X1812" t="s">
        <v>7</v>
      </c>
    </row>
    <row r="1813" spans="1:24" x14ac:dyDescent="0.25">
      <c r="A1813" s="211" t="s">
        <v>1760</v>
      </c>
      <c r="B1813" s="212">
        <v>629</v>
      </c>
      <c r="C1813" s="220">
        <v>1930</v>
      </c>
      <c r="D1813" s="228" t="s">
        <v>28</v>
      </c>
      <c r="E1813" s="228" t="s">
        <v>27</v>
      </c>
      <c r="F1813" s="229" t="s">
        <v>7</v>
      </c>
      <c r="H1813" t="str">
        <f t="shared" si="112"/>
        <v>1930</v>
      </c>
      <c r="I1813" s="36" t="s">
        <v>2490</v>
      </c>
      <c r="J1813" t="str">
        <f t="shared" si="113"/>
        <v>Feminino</v>
      </c>
      <c r="K1813" s="36" t="s">
        <v>2490</v>
      </c>
      <c r="L1813" t="str">
        <f t="shared" si="114"/>
        <v>Absoluto</v>
      </c>
      <c r="M1813" s="36" t="s">
        <v>2490</v>
      </c>
      <c r="N1813" t="str">
        <f t="shared" si="115"/>
        <v>NUNCHAKU</v>
      </c>
      <c r="R1813" t="s">
        <v>2459</v>
      </c>
      <c r="S1813" t="s">
        <v>2490</v>
      </c>
      <c r="T1813" t="s">
        <v>28</v>
      </c>
      <c r="U1813" t="s">
        <v>2490</v>
      </c>
      <c r="V1813" t="s">
        <v>27</v>
      </c>
      <c r="W1813" t="s">
        <v>2490</v>
      </c>
      <c r="X1813" t="s">
        <v>7</v>
      </c>
    </row>
    <row r="1814" spans="1:24" x14ac:dyDescent="0.25">
      <c r="A1814" s="211" t="s">
        <v>1761</v>
      </c>
      <c r="B1814" s="212">
        <v>629</v>
      </c>
      <c r="C1814" s="227">
        <v>1931</v>
      </c>
      <c r="D1814" s="228" t="s">
        <v>28</v>
      </c>
      <c r="E1814" s="228" t="s">
        <v>27</v>
      </c>
      <c r="F1814" s="229" t="s">
        <v>7</v>
      </c>
      <c r="H1814" t="str">
        <f t="shared" si="112"/>
        <v>1931</v>
      </c>
      <c r="I1814" s="36" t="s">
        <v>2490</v>
      </c>
      <c r="J1814" t="str">
        <f t="shared" si="113"/>
        <v>Feminino</v>
      </c>
      <c r="K1814" s="36" t="s">
        <v>2490</v>
      </c>
      <c r="L1814" t="str">
        <f t="shared" si="114"/>
        <v>Absoluto</v>
      </c>
      <c r="M1814" s="36" t="s">
        <v>2490</v>
      </c>
      <c r="N1814" t="str">
        <f t="shared" si="115"/>
        <v>NUNCHAKU</v>
      </c>
      <c r="R1814" t="s">
        <v>2460</v>
      </c>
      <c r="S1814" t="s">
        <v>2490</v>
      </c>
      <c r="T1814" t="s">
        <v>28</v>
      </c>
      <c r="U1814" t="s">
        <v>2490</v>
      </c>
      <c r="V1814" t="s">
        <v>27</v>
      </c>
      <c r="W1814" t="s">
        <v>2490</v>
      </c>
      <c r="X1814" t="s">
        <v>7</v>
      </c>
    </row>
    <row r="1815" spans="1:24" x14ac:dyDescent="0.25">
      <c r="A1815" s="211" t="s">
        <v>1762</v>
      </c>
      <c r="B1815" s="212">
        <v>629</v>
      </c>
      <c r="C1815" s="220">
        <v>1932</v>
      </c>
      <c r="D1815" s="228" t="s">
        <v>28</v>
      </c>
      <c r="E1815" s="228" t="s">
        <v>27</v>
      </c>
      <c r="F1815" s="229" t="s">
        <v>7</v>
      </c>
      <c r="H1815" t="str">
        <f t="shared" si="112"/>
        <v>1932</v>
      </c>
      <c r="I1815" s="36" t="s">
        <v>2490</v>
      </c>
      <c r="J1815" t="str">
        <f t="shared" si="113"/>
        <v>Feminino</v>
      </c>
      <c r="K1815" s="36" t="s">
        <v>2490</v>
      </c>
      <c r="L1815" t="str">
        <f t="shared" si="114"/>
        <v>Absoluto</v>
      </c>
      <c r="M1815" s="36" t="s">
        <v>2490</v>
      </c>
      <c r="N1815" t="str">
        <f t="shared" si="115"/>
        <v>NUNCHAKU</v>
      </c>
      <c r="R1815" t="s">
        <v>2461</v>
      </c>
      <c r="S1815" t="s">
        <v>2490</v>
      </c>
      <c r="T1815" t="s">
        <v>28</v>
      </c>
      <c r="U1815" t="s">
        <v>2490</v>
      </c>
      <c r="V1815" t="s">
        <v>27</v>
      </c>
      <c r="W1815" t="s">
        <v>2490</v>
      </c>
      <c r="X1815" t="s">
        <v>7</v>
      </c>
    </row>
    <row r="1816" spans="1:24" x14ac:dyDescent="0.25">
      <c r="A1816" s="211" t="s">
        <v>1763</v>
      </c>
      <c r="B1816" s="212">
        <v>629</v>
      </c>
      <c r="C1816" s="227">
        <v>1933</v>
      </c>
      <c r="D1816" s="228" t="s">
        <v>28</v>
      </c>
      <c r="E1816" s="228" t="s">
        <v>27</v>
      </c>
      <c r="F1816" s="229" t="s">
        <v>7</v>
      </c>
      <c r="H1816" t="str">
        <f t="shared" si="112"/>
        <v>1933</v>
      </c>
      <c r="I1816" s="36" t="s">
        <v>2490</v>
      </c>
      <c r="J1816" t="str">
        <f t="shared" si="113"/>
        <v>Feminino</v>
      </c>
      <c r="K1816" s="36" t="s">
        <v>2490</v>
      </c>
      <c r="L1816" t="str">
        <f t="shared" si="114"/>
        <v>Absoluto</v>
      </c>
      <c r="M1816" s="36" t="s">
        <v>2490</v>
      </c>
      <c r="N1816" t="str">
        <f t="shared" si="115"/>
        <v>NUNCHAKU</v>
      </c>
      <c r="R1816" t="s">
        <v>2462</v>
      </c>
      <c r="S1816" t="s">
        <v>2490</v>
      </c>
      <c r="T1816" t="s">
        <v>28</v>
      </c>
      <c r="U1816" t="s">
        <v>2490</v>
      </c>
      <c r="V1816" t="s">
        <v>27</v>
      </c>
      <c r="W1816" t="s">
        <v>2490</v>
      </c>
      <c r="X1816" t="s">
        <v>7</v>
      </c>
    </row>
    <row r="1817" spans="1:24" x14ac:dyDescent="0.25">
      <c r="A1817" s="211" t="s">
        <v>1764</v>
      </c>
      <c r="B1817" s="212">
        <v>629</v>
      </c>
      <c r="C1817" s="220">
        <v>1934</v>
      </c>
      <c r="D1817" s="228" t="s">
        <v>28</v>
      </c>
      <c r="E1817" s="228" t="s">
        <v>27</v>
      </c>
      <c r="F1817" s="229" t="s">
        <v>7</v>
      </c>
      <c r="H1817" t="str">
        <f t="shared" si="112"/>
        <v>1934</v>
      </c>
      <c r="I1817" s="36" t="s">
        <v>2490</v>
      </c>
      <c r="J1817" t="str">
        <f t="shared" si="113"/>
        <v>Feminino</v>
      </c>
      <c r="K1817" s="36" t="s">
        <v>2490</v>
      </c>
      <c r="L1817" t="str">
        <f t="shared" si="114"/>
        <v>Absoluto</v>
      </c>
      <c r="M1817" s="36" t="s">
        <v>2490</v>
      </c>
      <c r="N1817" t="str">
        <f t="shared" si="115"/>
        <v>NUNCHAKU</v>
      </c>
      <c r="R1817" t="s">
        <v>2463</v>
      </c>
      <c r="S1817" t="s">
        <v>2490</v>
      </c>
      <c r="T1817" t="s">
        <v>28</v>
      </c>
      <c r="U1817" t="s">
        <v>2490</v>
      </c>
      <c r="V1817" t="s">
        <v>27</v>
      </c>
      <c r="W1817" t="s">
        <v>2490</v>
      </c>
      <c r="X1817" t="s">
        <v>7</v>
      </c>
    </row>
    <row r="1818" spans="1:24" x14ac:dyDescent="0.25">
      <c r="A1818" s="211" t="s">
        <v>1765</v>
      </c>
      <c r="B1818" s="212">
        <v>629</v>
      </c>
      <c r="C1818" s="227">
        <v>1935</v>
      </c>
      <c r="D1818" s="228" t="s">
        <v>28</v>
      </c>
      <c r="E1818" s="228" t="s">
        <v>27</v>
      </c>
      <c r="F1818" s="229" t="s">
        <v>7</v>
      </c>
      <c r="H1818" t="str">
        <f t="shared" si="112"/>
        <v>1935</v>
      </c>
      <c r="I1818" s="36" t="s">
        <v>2490</v>
      </c>
      <c r="J1818" t="str">
        <f t="shared" si="113"/>
        <v>Feminino</v>
      </c>
      <c r="K1818" s="36" t="s">
        <v>2490</v>
      </c>
      <c r="L1818" t="str">
        <f t="shared" si="114"/>
        <v>Absoluto</v>
      </c>
      <c r="M1818" s="36" t="s">
        <v>2490</v>
      </c>
      <c r="N1818" t="str">
        <f t="shared" si="115"/>
        <v>NUNCHAKU</v>
      </c>
      <c r="R1818" t="s">
        <v>2464</v>
      </c>
      <c r="S1818" t="s">
        <v>2490</v>
      </c>
      <c r="T1818" t="s">
        <v>28</v>
      </c>
      <c r="U1818" t="s">
        <v>2490</v>
      </c>
      <c r="V1818" t="s">
        <v>27</v>
      </c>
      <c r="W1818" t="s">
        <v>2490</v>
      </c>
      <c r="X1818" t="s">
        <v>7</v>
      </c>
    </row>
    <row r="1819" spans="1:24" x14ac:dyDescent="0.25">
      <c r="A1819" s="211" t="s">
        <v>1766</v>
      </c>
      <c r="B1819" s="212">
        <v>629</v>
      </c>
      <c r="C1819" s="220">
        <v>1936</v>
      </c>
      <c r="D1819" s="228" t="s">
        <v>28</v>
      </c>
      <c r="E1819" s="228" t="s">
        <v>27</v>
      </c>
      <c r="F1819" s="229" t="s">
        <v>7</v>
      </c>
      <c r="H1819" t="str">
        <f t="shared" si="112"/>
        <v>1936</v>
      </c>
      <c r="I1819" s="36" t="s">
        <v>2490</v>
      </c>
      <c r="J1819" t="str">
        <f t="shared" si="113"/>
        <v>Feminino</v>
      </c>
      <c r="K1819" s="36" t="s">
        <v>2490</v>
      </c>
      <c r="L1819" t="str">
        <f t="shared" si="114"/>
        <v>Absoluto</v>
      </c>
      <c r="M1819" s="36" t="s">
        <v>2490</v>
      </c>
      <c r="N1819" t="str">
        <f t="shared" si="115"/>
        <v>NUNCHAKU</v>
      </c>
      <c r="R1819" t="s">
        <v>2465</v>
      </c>
      <c r="S1819" t="s">
        <v>2490</v>
      </c>
      <c r="T1819" t="s">
        <v>28</v>
      </c>
      <c r="U1819" t="s">
        <v>2490</v>
      </c>
      <c r="V1819" t="s">
        <v>27</v>
      </c>
      <c r="W1819" t="s">
        <v>2490</v>
      </c>
      <c r="X1819" t="s">
        <v>7</v>
      </c>
    </row>
    <row r="1820" spans="1:24" x14ac:dyDescent="0.25">
      <c r="A1820" s="211" t="s">
        <v>1767</v>
      </c>
      <c r="B1820" s="212">
        <v>629</v>
      </c>
      <c r="C1820" s="227">
        <v>1937</v>
      </c>
      <c r="D1820" s="228" t="s">
        <v>28</v>
      </c>
      <c r="E1820" s="228" t="s">
        <v>27</v>
      </c>
      <c r="F1820" s="229" t="s">
        <v>7</v>
      </c>
      <c r="H1820" t="str">
        <f t="shared" si="112"/>
        <v>1937</v>
      </c>
      <c r="I1820" s="36" t="s">
        <v>2490</v>
      </c>
      <c r="J1820" t="str">
        <f t="shared" si="113"/>
        <v>Feminino</v>
      </c>
      <c r="K1820" s="36" t="s">
        <v>2490</v>
      </c>
      <c r="L1820" t="str">
        <f t="shared" si="114"/>
        <v>Absoluto</v>
      </c>
      <c r="M1820" s="36" t="s">
        <v>2490</v>
      </c>
      <c r="N1820" t="str">
        <f t="shared" si="115"/>
        <v>NUNCHAKU</v>
      </c>
      <c r="R1820" t="s">
        <v>2466</v>
      </c>
      <c r="S1820" t="s">
        <v>2490</v>
      </c>
      <c r="T1820" t="s">
        <v>28</v>
      </c>
      <c r="U1820" t="s">
        <v>2490</v>
      </c>
      <c r="V1820" t="s">
        <v>27</v>
      </c>
      <c r="W1820" t="s">
        <v>2490</v>
      </c>
      <c r="X1820" t="s">
        <v>7</v>
      </c>
    </row>
    <row r="1821" spans="1:24" x14ac:dyDescent="0.25">
      <c r="A1821" s="211" t="s">
        <v>1768</v>
      </c>
      <c r="B1821" s="212">
        <v>629</v>
      </c>
      <c r="C1821" s="220">
        <v>1938</v>
      </c>
      <c r="D1821" s="228" t="s">
        <v>28</v>
      </c>
      <c r="E1821" s="228" t="s">
        <v>27</v>
      </c>
      <c r="F1821" s="229" t="s">
        <v>7</v>
      </c>
      <c r="H1821" t="str">
        <f t="shared" si="112"/>
        <v>1938</v>
      </c>
      <c r="I1821" s="36" t="s">
        <v>2490</v>
      </c>
      <c r="J1821" t="str">
        <f t="shared" si="113"/>
        <v>Feminino</v>
      </c>
      <c r="K1821" s="36" t="s">
        <v>2490</v>
      </c>
      <c r="L1821" t="str">
        <f t="shared" si="114"/>
        <v>Absoluto</v>
      </c>
      <c r="M1821" s="36" t="s">
        <v>2490</v>
      </c>
      <c r="N1821" t="str">
        <f t="shared" si="115"/>
        <v>NUNCHAKU</v>
      </c>
      <c r="R1821" t="s">
        <v>2467</v>
      </c>
      <c r="S1821" t="s">
        <v>2490</v>
      </c>
      <c r="T1821" t="s">
        <v>28</v>
      </c>
      <c r="U1821" t="s">
        <v>2490</v>
      </c>
      <c r="V1821" t="s">
        <v>27</v>
      </c>
      <c r="W1821" t="s">
        <v>2490</v>
      </c>
      <c r="X1821" t="s">
        <v>7</v>
      </c>
    </row>
    <row r="1822" spans="1:24" x14ac:dyDescent="0.25">
      <c r="A1822" s="211" t="s">
        <v>1769</v>
      </c>
      <c r="B1822" s="212">
        <v>629</v>
      </c>
      <c r="C1822" s="227">
        <v>1939</v>
      </c>
      <c r="D1822" s="228" t="s">
        <v>28</v>
      </c>
      <c r="E1822" s="228" t="s">
        <v>27</v>
      </c>
      <c r="F1822" s="229" t="s">
        <v>7</v>
      </c>
      <c r="H1822" t="str">
        <f t="shared" si="112"/>
        <v>1939</v>
      </c>
      <c r="I1822" s="36" t="s">
        <v>2490</v>
      </c>
      <c r="J1822" t="str">
        <f t="shared" si="113"/>
        <v>Feminino</v>
      </c>
      <c r="K1822" s="36" t="s">
        <v>2490</v>
      </c>
      <c r="L1822" t="str">
        <f t="shared" si="114"/>
        <v>Absoluto</v>
      </c>
      <c r="M1822" s="36" t="s">
        <v>2490</v>
      </c>
      <c r="N1822" t="str">
        <f t="shared" si="115"/>
        <v>NUNCHAKU</v>
      </c>
      <c r="R1822" t="s">
        <v>2468</v>
      </c>
      <c r="S1822" t="s">
        <v>2490</v>
      </c>
      <c r="T1822" t="s">
        <v>28</v>
      </c>
      <c r="U1822" t="s">
        <v>2490</v>
      </c>
      <c r="V1822" t="s">
        <v>27</v>
      </c>
      <c r="W1822" t="s">
        <v>2490</v>
      </c>
      <c r="X1822" t="s">
        <v>7</v>
      </c>
    </row>
    <row r="1823" spans="1:24" x14ac:dyDescent="0.25">
      <c r="A1823" s="211" t="s">
        <v>1770</v>
      </c>
      <c r="B1823" s="212">
        <v>629</v>
      </c>
      <c r="C1823" s="220">
        <v>1940</v>
      </c>
      <c r="D1823" s="228" t="s">
        <v>28</v>
      </c>
      <c r="E1823" s="228" t="s">
        <v>27</v>
      </c>
      <c r="F1823" s="229" t="s">
        <v>7</v>
      </c>
      <c r="H1823" t="str">
        <f t="shared" si="112"/>
        <v>1940</v>
      </c>
      <c r="I1823" s="36" t="s">
        <v>2490</v>
      </c>
      <c r="J1823" t="str">
        <f t="shared" si="113"/>
        <v>Feminino</v>
      </c>
      <c r="K1823" s="36" t="s">
        <v>2490</v>
      </c>
      <c r="L1823" t="str">
        <f t="shared" si="114"/>
        <v>Absoluto</v>
      </c>
      <c r="M1823" s="36" t="s">
        <v>2490</v>
      </c>
      <c r="N1823" t="str">
        <f t="shared" si="115"/>
        <v>NUNCHAKU</v>
      </c>
      <c r="R1823" t="s">
        <v>2469</v>
      </c>
      <c r="S1823" t="s">
        <v>2490</v>
      </c>
      <c r="T1823" t="s">
        <v>28</v>
      </c>
      <c r="U1823" t="s">
        <v>2490</v>
      </c>
      <c r="V1823" t="s">
        <v>27</v>
      </c>
      <c r="W1823" t="s">
        <v>2490</v>
      </c>
      <c r="X1823" t="s">
        <v>7</v>
      </c>
    </row>
    <row r="1824" spans="1:24" x14ac:dyDescent="0.25">
      <c r="A1824" s="211" t="s">
        <v>1771</v>
      </c>
      <c r="B1824" s="212">
        <v>629</v>
      </c>
      <c r="C1824" s="227">
        <v>1941</v>
      </c>
      <c r="D1824" s="228" t="s">
        <v>28</v>
      </c>
      <c r="E1824" s="228" t="s">
        <v>27</v>
      </c>
      <c r="F1824" s="229" t="s">
        <v>7</v>
      </c>
      <c r="H1824" t="str">
        <f t="shared" si="112"/>
        <v>1941</v>
      </c>
      <c r="I1824" s="36" t="s">
        <v>2490</v>
      </c>
      <c r="J1824" t="str">
        <f t="shared" si="113"/>
        <v>Feminino</v>
      </c>
      <c r="K1824" s="36" t="s">
        <v>2490</v>
      </c>
      <c r="L1824" t="str">
        <f t="shared" si="114"/>
        <v>Absoluto</v>
      </c>
      <c r="M1824" s="36" t="s">
        <v>2490</v>
      </c>
      <c r="N1824" t="str">
        <f t="shared" si="115"/>
        <v>NUNCHAKU</v>
      </c>
      <c r="R1824" t="s">
        <v>2470</v>
      </c>
      <c r="S1824" t="s">
        <v>2490</v>
      </c>
      <c r="T1824" t="s">
        <v>28</v>
      </c>
      <c r="U1824" t="s">
        <v>2490</v>
      </c>
      <c r="V1824" t="s">
        <v>27</v>
      </c>
      <c r="W1824" t="s">
        <v>2490</v>
      </c>
      <c r="X1824" t="s">
        <v>7</v>
      </c>
    </row>
    <row r="1825" spans="1:24" x14ac:dyDescent="0.25">
      <c r="A1825" s="211" t="s">
        <v>1772</v>
      </c>
      <c r="B1825" s="212">
        <v>629</v>
      </c>
      <c r="C1825" s="220">
        <v>1942</v>
      </c>
      <c r="D1825" s="228" t="s">
        <v>28</v>
      </c>
      <c r="E1825" s="228" t="s">
        <v>27</v>
      </c>
      <c r="F1825" s="229" t="s">
        <v>7</v>
      </c>
      <c r="H1825" t="str">
        <f t="shared" si="112"/>
        <v>1942</v>
      </c>
      <c r="I1825" s="36" t="s">
        <v>2490</v>
      </c>
      <c r="J1825" t="str">
        <f t="shared" si="113"/>
        <v>Feminino</v>
      </c>
      <c r="K1825" s="36" t="s">
        <v>2490</v>
      </c>
      <c r="L1825" t="str">
        <f t="shared" si="114"/>
        <v>Absoluto</v>
      </c>
      <c r="M1825" s="36" t="s">
        <v>2490</v>
      </c>
      <c r="N1825" t="str">
        <f t="shared" si="115"/>
        <v>NUNCHAKU</v>
      </c>
      <c r="R1825" t="s">
        <v>2471</v>
      </c>
      <c r="S1825" t="s">
        <v>2490</v>
      </c>
      <c r="T1825" t="s">
        <v>28</v>
      </c>
      <c r="U1825" t="s">
        <v>2490</v>
      </c>
      <c r="V1825" t="s">
        <v>27</v>
      </c>
      <c r="W1825" t="s">
        <v>2490</v>
      </c>
      <c r="X1825" t="s">
        <v>7</v>
      </c>
    </row>
    <row r="1826" spans="1:24" x14ac:dyDescent="0.25">
      <c r="A1826" s="211" t="s">
        <v>1773</v>
      </c>
      <c r="B1826" s="212">
        <v>629</v>
      </c>
      <c r="C1826" s="227">
        <v>1943</v>
      </c>
      <c r="D1826" s="228" t="s">
        <v>28</v>
      </c>
      <c r="E1826" s="228" t="s">
        <v>27</v>
      </c>
      <c r="F1826" s="229" t="s">
        <v>7</v>
      </c>
      <c r="H1826" t="str">
        <f t="shared" si="112"/>
        <v>1943</v>
      </c>
      <c r="I1826" s="36" t="s">
        <v>2490</v>
      </c>
      <c r="J1826" t="str">
        <f t="shared" si="113"/>
        <v>Feminino</v>
      </c>
      <c r="K1826" s="36" t="s">
        <v>2490</v>
      </c>
      <c r="L1826" t="str">
        <f t="shared" si="114"/>
        <v>Absoluto</v>
      </c>
      <c r="M1826" s="36" t="s">
        <v>2490</v>
      </c>
      <c r="N1826" t="str">
        <f t="shared" si="115"/>
        <v>NUNCHAKU</v>
      </c>
      <c r="R1826" t="s">
        <v>2472</v>
      </c>
      <c r="S1826" t="s">
        <v>2490</v>
      </c>
      <c r="T1826" t="s">
        <v>28</v>
      </c>
      <c r="U1826" t="s">
        <v>2490</v>
      </c>
      <c r="V1826" t="s">
        <v>27</v>
      </c>
      <c r="W1826" t="s">
        <v>2490</v>
      </c>
      <c r="X1826" t="s">
        <v>7</v>
      </c>
    </row>
    <row r="1827" spans="1:24" x14ac:dyDescent="0.25">
      <c r="A1827" s="211" t="s">
        <v>1774</v>
      </c>
      <c r="B1827" s="212">
        <v>629</v>
      </c>
      <c r="C1827" s="220">
        <v>1944</v>
      </c>
      <c r="D1827" s="228" t="s">
        <v>28</v>
      </c>
      <c r="E1827" s="228" t="s">
        <v>27</v>
      </c>
      <c r="F1827" s="229" t="s">
        <v>7</v>
      </c>
      <c r="H1827" t="str">
        <f t="shared" si="112"/>
        <v>1944</v>
      </c>
      <c r="I1827" s="36" t="s">
        <v>2490</v>
      </c>
      <c r="J1827" t="str">
        <f t="shared" si="113"/>
        <v>Feminino</v>
      </c>
      <c r="K1827" s="36" t="s">
        <v>2490</v>
      </c>
      <c r="L1827" t="str">
        <f t="shared" si="114"/>
        <v>Absoluto</v>
      </c>
      <c r="M1827" s="36" t="s">
        <v>2490</v>
      </c>
      <c r="N1827" t="str">
        <f t="shared" si="115"/>
        <v>NUNCHAKU</v>
      </c>
      <c r="R1827" t="s">
        <v>2473</v>
      </c>
      <c r="S1827" t="s">
        <v>2490</v>
      </c>
      <c r="T1827" t="s">
        <v>28</v>
      </c>
      <c r="U1827" t="s">
        <v>2490</v>
      </c>
      <c r="V1827" t="s">
        <v>27</v>
      </c>
      <c r="W1827" t="s">
        <v>2490</v>
      </c>
      <c r="X1827" t="s">
        <v>7</v>
      </c>
    </row>
    <row r="1828" spans="1:24" x14ac:dyDescent="0.25">
      <c r="A1828" s="211" t="s">
        <v>1775</v>
      </c>
      <c r="B1828" s="212">
        <v>629</v>
      </c>
      <c r="C1828" s="227">
        <v>1945</v>
      </c>
      <c r="D1828" s="228" t="s">
        <v>28</v>
      </c>
      <c r="E1828" s="228" t="s">
        <v>27</v>
      </c>
      <c r="F1828" s="229" t="s">
        <v>7</v>
      </c>
      <c r="H1828" t="str">
        <f t="shared" si="112"/>
        <v>1945</v>
      </c>
      <c r="I1828" s="36" t="s">
        <v>2490</v>
      </c>
      <c r="J1828" t="str">
        <f t="shared" si="113"/>
        <v>Feminino</v>
      </c>
      <c r="K1828" s="36" t="s">
        <v>2490</v>
      </c>
      <c r="L1828" t="str">
        <f t="shared" si="114"/>
        <v>Absoluto</v>
      </c>
      <c r="M1828" s="36" t="s">
        <v>2490</v>
      </c>
      <c r="N1828" t="str">
        <f t="shared" si="115"/>
        <v>NUNCHAKU</v>
      </c>
      <c r="R1828" t="s">
        <v>2474</v>
      </c>
      <c r="S1828" t="s">
        <v>2490</v>
      </c>
      <c r="T1828" t="s">
        <v>28</v>
      </c>
      <c r="U1828" t="s">
        <v>2490</v>
      </c>
      <c r="V1828" t="s">
        <v>27</v>
      </c>
      <c r="W1828" t="s">
        <v>2490</v>
      </c>
      <c r="X1828" t="s">
        <v>7</v>
      </c>
    </row>
    <row r="1829" spans="1:24" x14ac:dyDescent="0.25">
      <c r="A1829" s="211" t="s">
        <v>1776</v>
      </c>
      <c r="B1829" s="212">
        <v>629</v>
      </c>
      <c r="C1829" s="220">
        <v>1946</v>
      </c>
      <c r="D1829" s="228" t="s">
        <v>28</v>
      </c>
      <c r="E1829" s="228" t="s">
        <v>27</v>
      </c>
      <c r="F1829" s="229" t="s">
        <v>7</v>
      </c>
      <c r="H1829" t="str">
        <f t="shared" si="112"/>
        <v>1946</v>
      </c>
      <c r="I1829" s="36" t="s">
        <v>2490</v>
      </c>
      <c r="J1829" t="str">
        <f t="shared" si="113"/>
        <v>Feminino</v>
      </c>
      <c r="K1829" s="36" t="s">
        <v>2490</v>
      </c>
      <c r="L1829" t="str">
        <f t="shared" si="114"/>
        <v>Absoluto</v>
      </c>
      <c r="M1829" s="36" t="s">
        <v>2490</v>
      </c>
      <c r="N1829" t="str">
        <f t="shared" si="115"/>
        <v>NUNCHAKU</v>
      </c>
      <c r="R1829" t="s">
        <v>2475</v>
      </c>
      <c r="S1829" t="s">
        <v>2490</v>
      </c>
      <c r="T1829" t="s">
        <v>28</v>
      </c>
      <c r="U1829" t="s">
        <v>2490</v>
      </c>
      <c r="V1829" t="s">
        <v>27</v>
      </c>
      <c r="W1829" t="s">
        <v>2490</v>
      </c>
      <c r="X1829" t="s">
        <v>7</v>
      </c>
    </row>
    <row r="1830" spans="1:24" x14ac:dyDescent="0.25">
      <c r="A1830" s="211" t="s">
        <v>1777</v>
      </c>
      <c r="B1830" s="212">
        <v>629</v>
      </c>
      <c r="C1830" s="227">
        <v>1947</v>
      </c>
      <c r="D1830" s="228" t="s">
        <v>28</v>
      </c>
      <c r="E1830" s="228" t="s">
        <v>27</v>
      </c>
      <c r="F1830" s="229" t="s">
        <v>7</v>
      </c>
      <c r="H1830" t="str">
        <f t="shared" si="112"/>
        <v>1947</v>
      </c>
      <c r="I1830" s="36" t="s">
        <v>2490</v>
      </c>
      <c r="J1830" t="str">
        <f t="shared" si="113"/>
        <v>Feminino</v>
      </c>
      <c r="K1830" s="36" t="s">
        <v>2490</v>
      </c>
      <c r="L1830" t="str">
        <f t="shared" si="114"/>
        <v>Absoluto</v>
      </c>
      <c r="M1830" s="36" t="s">
        <v>2490</v>
      </c>
      <c r="N1830" t="str">
        <f t="shared" si="115"/>
        <v>NUNCHAKU</v>
      </c>
      <c r="R1830" t="s">
        <v>2476</v>
      </c>
      <c r="S1830" t="s">
        <v>2490</v>
      </c>
      <c r="T1830" t="s">
        <v>28</v>
      </c>
      <c r="U1830" t="s">
        <v>2490</v>
      </c>
      <c r="V1830" t="s">
        <v>27</v>
      </c>
      <c r="W1830" t="s">
        <v>2490</v>
      </c>
      <c r="X1830" t="s">
        <v>7</v>
      </c>
    </row>
    <row r="1831" spans="1:24" x14ac:dyDescent="0.25">
      <c r="A1831" s="211" t="s">
        <v>1778</v>
      </c>
      <c r="B1831" s="212">
        <v>629</v>
      </c>
      <c r="C1831" s="220">
        <v>1948</v>
      </c>
      <c r="D1831" s="228" t="s">
        <v>28</v>
      </c>
      <c r="E1831" s="228" t="s">
        <v>27</v>
      </c>
      <c r="F1831" s="229" t="s">
        <v>7</v>
      </c>
      <c r="H1831" t="str">
        <f t="shared" si="112"/>
        <v>1948</v>
      </c>
      <c r="I1831" s="36" t="s">
        <v>2490</v>
      </c>
      <c r="J1831" t="str">
        <f t="shared" si="113"/>
        <v>Feminino</v>
      </c>
      <c r="K1831" s="36" t="s">
        <v>2490</v>
      </c>
      <c r="L1831" t="str">
        <f t="shared" si="114"/>
        <v>Absoluto</v>
      </c>
      <c r="M1831" s="36" t="s">
        <v>2490</v>
      </c>
      <c r="N1831" t="str">
        <f t="shared" si="115"/>
        <v>NUNCHAKU</v>
      </c>
      <c r="R1831" t="s">
        <v>2477</v>
      </c>
      <c r="S1831" t="s">
        <v>2490</v>
      </c>
      <c r="T1831" t="s">
        <v>28</v>
      </c>
      <c r="U1831" t="s">
        <v>2490</v>
      </c>
      <c r="V1831" t="s">
        <v>27</v>
      </c>
      <c r="W1831" t="s">
        <v>2490</v>
      </c>
      <c r="X1831" t="s">
        <v>7</v>
      </c>
    </row>
    <row r="1832" spans="1:24" x14ac:dyDescent="0.25">
      <c r="A1832" s="211" t="s">
        <v>1779</v>
      </c>
      <c r="B1832" s="212">
        <v>629</v>
      </c>
      <c r="C1832" s="227">
        <v>1949</v>
      </c>
      <c r="D1832" s="228" t="s">
        <v>28</v>
      </c>
      <c r="E1832" s="228" t="s">
        <v>27</v>
      </c>
      <c r="F1832" s="229" t="s">
        <v>7</v>
      </c>
      <c r="H1832" t="str">
        <f t="shared" si="112"/>
        <v>1949</v>
      </c>
      <c r="I1832" s="36" t="s">
        <v>2490</v>
      </c>
      <c r="J1832" t="str">
        <f t="shared" si="113"/>
        <v>Feminino</v>
      </c>
      <c r="K1832" s="36" t="s">
        <v>2490</v>
      </c>
      <c r="L1832" t="str">
        <f t="shared" si="114"/>
        <v>Absoluto</v>
      </c>
      <c r="M1832" s="36" t="s">
        <v>2490</v>
      </c>
      <c r="N1832" t="str">
        <f t="shared" si="115"/>
        <v>NUNCHAKU</v>
      </c>
      <c r="R1832" t="s">
        <v>2478</v>
      </c>
      <c r="S1832" t="s">
        <v>2490</v>
      </c>
      <c r="T1832" t="s">
        <v>28</v>
      </c>
      <c r="U1832" t="s">
        <v>2490</v>
      </c>
      <c r="V1832" t="s">
        <v>27</v>
      </c>
      <c r="W1832" t="s">
        <v>2490</v>
      </c>
      <c r="X1832" t="s">
        <v>7</v>
      </c>
    </row>
    <row r="1833" spans="1:24" x14ac:dyDescent="0.25">
      <c r="A1833" s="211" t="s">
        <v>1780</v>
      </c>
      <c r="B1833" s="212">
        <v>629</v>
      </c>
      <c r="C1833" s="220">
        <v>1950</v>
      </c>
      <c r="D1833" s="228" t="s">
        <v>28</v>
      </c>
      <c r="E1833" s="228" t="s">
        <v>27</v>
      </c>
      <c r="F1833" s="229" t="s">
        <v>7</v>
      </c>
      <c r="H1833" t="str">
        <f t="shared" si="112"/>
        <v>1950</v>
      </c>
      <c r="I1833" s="36" t="s">
        <v>2490</v>
      </c>
      <c r="J1833" t="str">
        <f t="shared" si="113"/>
        <v>Feminino</v>
      </c>
      <c r="K1833" s="36" t="s">
        <v>2490</v>
      </c>
      <c r="L1833" t="str">
        <f t="shared" si="114"/>
        <v>Absoluto</v>
      </c>
      <c r="M1833" s="36" t="s">
        <v>2490</v>
      </c>
      <c r="N1833" t="str">
        <f t="shared" si="115"/>
        <v>NUNCHAKU</v>
      </c>
      <c r="R1833" t="s">
        <v>2479</v>
      </c>
      <c r="S1833" t="s">
        <v>2490</v>
      </c>
      <c r="T1833" t="s">
        <v>28</v>
      </c>
      <c r="U1833" t="s">
        <v>2490</v>
      </c>
      <c r="V1833" t="s">
        <v>27</v>
      </c>
      <c r="W1833" t="s">
        <v>2490</v>
      </c>
      <c r="X1833" t="s">
        <v>7</v>
      </c>
    </row>
    <row r="1834" spans="1:24" x14ac:dyDescent="0.25">
      <c r="A1834" s="211" t="s">
        <v>1781</v>
      </c>
      <c r="B1834" s="212">
        <v>629</v>
      </c>
      <c r="C1834" s="227">
        <v>1951</v>
      </c>
      <c r="D1834" s="228" t="s">
        <v>28</v>
      </c>
      <c r="E1834" s="228" t="s">
        <v>27</v>
      </c>
      <c r="F1834" s="229" t="s">
        <v>7</v>
      </c>
      <c r="H1834" t="str">
        <f t="shared" si="112"/>
        <v>1951</v>
      </c>
      <c r="I1834" s="36" t="s">
        <v>2490</v>
      </c>
      <c r="J1834" t="str">
        <f t="shared" si="113"/>
        <v>Feminino</v>
      </c>
      <c r="K1834" s="36" t="s">
        <v>2490</v>
      </c>
      <c r="L1834" t="str">
        <f t="shared" si="114"/>
        <v>Absoluto</v>
      </c>
      <c r="M1834" s="36" t="s">
        <v>2490</v>
      </c>
      <c r="N1834" t="str">
        <f t="shared" si="115"/>
        <v>NUNCHAKU</v>
      </c>
      <c r="R1834" t="s">
        <v>2480</v>
      </c>
      <c r="S1834" t="s">
        <v>2490</v>
      </c>
      <c r="T1834" t="s">
        <v>28</v>
      </c>
      <c r="U1834" t="s">
        <v>2490</v>
      </c>
      <c r="V1834" t="s">
        <v>27</v>
      </c>
      <c r="W1834" t="s">
        <v>2490</v>
      </c>
      <c r="X1834" t="s">
        <v>7</v>
      </c>
    </row>
    <row r="1835" spans="1:24" x14ac:dyDescent="0.25">
      <c r="A1835" s="211" t="s">
        <v>1782</v>
      </c>
      <c r="B1835" s="212">
        <v>629</v>
      </c>
      <c r="C1835" s="220">
        <v>1952</v>
      </c>
      <c r="D1835" s="228" t="s">
        <v>28</v>
      </c>
      <c r="E1835" s="228" t="s">
        <v>27</v>
      </c>
      <c r="F1835" s="229" t="s">
        <v>7</v>
      </c>
      <c r="H1835" t="str">
        <f t="shared" si="112"/>
        <v>1952</v>
      </c>
      <c r="I1835" s="36" t="s">
        <v>2490</v>
      </c>
      <c r="J1835" t="str">
        <f t="shared" si="113"/>
        <v>Feminino</v>
      </c>
      <c r="K1835" s="36" t="s">
        <v>2490</v>
      </c>
      <c r="L1835" t="str">
        <f t="shared" si="114"/>
        <v>Absoluto</v>
      </c>
      <c r="M1835" s="36" t="s">
        <v>2490</v>
      </c>
      <c r="N1835" t="str">
        <f t="shared" si="115"/>
        <v>NUNCHAKU</v>
      </c>
      <c r="R1835" t="s">
        <v>2481</v>
      </c>
      <c r="S1835" t="s">
        <v>2490</v>
      </c>
      <c r="T1835" t="s">
        <v>28</v>
      </c>
      <c r="U1835" t="s">
        <v>2490</v>
      </c>
      <c r="V1835" t="s">
        <v>27</v>
      </c>
      <c r="W1835" t="s">
        <v>2490</v>
      </c>
      <c r="X1835" t="s">
        <v>7</v>
      </c>
    </row>
    <row r="1836" spans="1:24" x14ac:dyDescent="0.25">
      <c r="A1836" s="211" t="s">
        <v>1783</v>
      </c>
      <c r="B1836" s="212">
        <v>629</v>
      </c>
      <c r="C1836" s="227">
        <v>1953</v>
      </c>
      <c r="D1836" s="228" t="s">
        <v>28</v>
      </c>
      <c r="E1836" s="228" t="s">
        <v>27</v>
      </c>
      <c r="F1836" s="229" t="s">
        <v>7</v>
      </c>
      <c r="H1836" t="str">
        <f t="shared" si="112"/>
        <v>1953</v>
      </c>
      <c r="I1836" s="36" t="s">
        <v>2490</v>
      </c>
      <c r="J1836" t="str">
        <f t="shared" si="113"/>
        <v>Feminino</v>
      </c>
      <c r="K1836" s="36" t="s">
        <v>2490</v>
      </c>
      <c r="L1836" t="str">
        <f t="shared" si="114"/>
        <v>Absoluto</v>
      </c>
      <c r="M1836" s="36" t="s">
        <v>2490</v>
      </c>
      <c r="N1836" t="str">
        <f t="shared" si="115"/>
        <v>NUNCHAKU</v>
      </c>
      <c r="R1836" t="s">
        <v>2482</v>
      </c>
      <c r="S1836" t="s">
        <v>2490</v>
      </c>
      <c r="T1836" t="s">
        <v>28</v>
      </c>
      <c r="U1836" t="s">
        <v>2490</v>
      </c>
      <c r="V1836" t="s">
        <v>27</v>
      </c>
      <c r="W1836" t="s">
        <v>2490</v>
      </c>
      <c r="X1836" t="s">
        <v>7</v>
      </c>
    </row>
    <row r="1837" spans="1:24" x14ac:dyDescent="0.25">
      <c r="A1837" s="211" t="s">
        <v>1784</v>
      </c>
      <c r="B1837" s="212">
        <v>629</v>
      </c>
      <c r="C1837" s="220">
        <v>1954</v>
      </c>
      <c r="D1837" s="228" t="s">
        <v>28</v>
      </c>
      <c r="E1837" s="228" t="s">
        <v>27</v>
      </c>
      <c r="F1837" s="229" t="s">
        <v>7</v>
      </c>
      <c r="H1837" t="str">
        <f t="shared" si="112"/>
        <v>1954</v>
      </c>
      <c r="I1837" s="36" t="s">
        <v>2490</v>
      </c>
      <c r="J1837" t="str">
        <f t="shared" si="113"/>
        <v>Feminino</v>
      </c>
      <c r="K1837" s="36" t="s">
        <v>2490</v>
      </c>
      <c r="L1837" t="str">
        <f t="shared" si="114"/>
        <v>Absoluto</v>
      </c>
      <c r="M1837" s="36" t="s">
        <v>2490</v>
      </c>
      <c r="N1837" t="str">
        <f t="shared" si="115"/>
        <v>NUNCHAKU</v>
      </c>
      <c r="R1837" t="s">
        <v>2483</v>
      </c>
      <c r="S1837" t="s">
        <v>2490</v>
      </c>
      <c r="T1837" t="s">
        <v>28</v>
      </c>
      <c r="U1837" t="s">
        <v>2490</v>
      </c>
      <c r="V1837" t="s">
        <v>27</v>
      </c>
      <c r="W1837" t="s">
        <v>2490</v>
      </c>
      <c r="X1837" t="s">
        <v>7</v>
      </c>
    </row>
    <row r="1838" spans="1:24" x14ac:dyDescent="0.25">
      <c r="A1838" s="211" t="s">
        <v>1785</v>
      </c>
      <c r="B1838" s="212">
        <v>629</v>
      </c>
      <c r="C1838" s="227">
        <v>1955</v>
      </c>
      <c r="D1838" s="228" t="s">
        <v>28</v>
      </c>
      <c r="E1838" s="228" t="s">
        <v>27</v>
      </c>
      <c r="F1838" s="229" t="s">
        <v>7</v>
      </c>
      <c r="H1838" t="str">
        <f t="shared" si="112"/>
        <v>1955</v>
      </c>
      <c r="I1838" s="36" t="s">
        <v>2490</v>
      </c>
      <c r="J1838" t="str">
        <f t="shared" si="113"/>
        <v>Feminino</v>
      </c>
      <c r="K1838" s="36" t="s">
        <v>2490</v>
      </c>
      <c r="L1838" t="str">
        <f t="shared" si="114"/>
        <v>Absoluto</v>
      </c>
      <c r="M1838" s="36" t="s">
        <v>2490</v>
      </c>
      <c r="N1838" t="str">
        <f t="shared" si="115"/>
        <v>NUNCHAKU</v>
      </c>
      <c r="R1838" t="s">
        <v>2484</v>
      </c>
      <c r="S1838" t="s">
        <v>2490</v>
      </c>
      <c r="T1838" t="s">
        <v>28</v>
      </c>
      <c r="U1838" t="s">
        <v>2490</v>
      </c>
      <c r="V1838" t="s">
        <v>27</v>
      </c>
      <c r="W1838" t="s">
        <v>2490</v>
      </c>
      <c r="X1838" t="s">
        <v>7</v>
      </c>
    </row>
    <row r="1839" spans="1:24" x14ac:dyDescent="0.25">
      <c r="A1839" s="211" t="s">
        <v>1786</v>
      </c>
      <c r="B1839" s="212">
        <v>629</v>
      </c>
      <c r="C1839" s="220">
        <v>1956</v>
      </c>
      <c r="D1839" s="228" t="s">
        <v>28</v>
      </c>
      <c r="E1839" s="228" t="s">
        <v>27</v>
      </c>
      <c r="F1839" s="229" t="s">
        <v>7</v>
      </c>
      <c r="H1839" t="str">
        <f t="shared" si="112"/>
        <v>1956</v>
      </c>
      <c r="I1839" s="36" t="s">
        <v>2490</v>
      </c>
      <c r="J1839" t="str">
        <f t="shared" si="113"/>
        <v>Feminino</v>
      </c>
      <c r="K1839" s="36" t="s">
        <v>2490</v>
      </c>
      <c r="L1839" t="str">
        <f t="shared" si="114"/>
        <v>Absoluto</v>
      </c>
      <c r="M1839" s="36" t="s">
        <v>2490</v>
      </c>
      <c r="N1839" t="str">
        <f t="shared" si="115"/>
        <v>NUNCHAKU</v>
      </c>
      <c r="R1839" t="s">
        <v>2485</v>
      </c>
      <c r="S1839" t="s">
        <v>2490</v>
      </c>
      <c r="T1839" t="s">
        <v>28</v>
      </c>
      <c r="U1839" t="s">
        <v>2490</v>
      </c>
      <c r="V1839" t="s">
        <v>27</v>
      </c>
      <c r="W1839" t="s">
        <v>2490</v>
      </c>
      <c r="X1839" t="s">
        <v>7</v>
      </c>
    </row>
    <row r="1840" spans="1:24" x14ac:dyDescent="0.25">
      <c r="A1840" s="211" t="s">
        <v>1787</v>
      </c>
      <c r="B1840" s="212">
        <v>629</v>
      </c>
      <c r="C1840" s="227">
        <v>1957</v>
      </c>
      <c r="D1840" s="228" t="s">
        <v>28</v>
      </c>
      <c r="E1840" s="228" t="s">
        <v>27</v>
      </c>
      <c r="F1840" s="229" t="s">
        <v>7</v>
      </c>
      <c r="H1840" t="str">
        <f t="shared" si="112"/>
        <v>1957</v>
      </c>
      <c r="I1840" s="36" t="s">
        <v>2490</v>
      </c>
      <c r="J1840" t="str">
        <f t="shared" si="113"/>
        <v>Feminino</v>
      </c>
      <c r="K1840" s="36" t="s">
        <v>2490</v>
      </c>
      <c r="L1840" t="str">
        <f t="shared" si="114"/>
        <v>Absoluto</v>
      </c>
      <c r="M1840" s="36" t="s">
        <v>2490</v>
      </c>
      <c r="N1840" t="str">
        <f t="shared" si="115"/>
        <v>NUNCHAKU</v>
      </c>
      <c r="R1840" t="s">
        <v>2486</v>
      </c>
      <c r="S1840" t="s">
        <v>2490</v>
      </c>
      <c r="T1840" t="s">
        <v>28</v>
      </c>
      <c r="U1840" t="s">
        <v>2490</v>
      </c>
      <c r="V1840" t="s">
        <v>27</v>
      </c>
      <c r="W1840" t="s">
        <v>2490</v>
      </c>
      <c r="X1840" t="s">
        <v>7</v>
      </c>
    </row>
    <row r="1841" spans="1:24" x14ac:dyDescent="0.25">
      <c r="A1841" s="211" t="s">
        <v>1788</v>
      </c>
      <c r="B1841" s="212">
        <v>629</v>
      </c>
      <c r="C1841" s="220">
        <v>1958</v>
      </c>
      <c r="D1841" s="228" t="s">
        <v>28</v>
      </c>
      <c r="E1841" s="228" t="s">
        <v>27</v>
      </c>
      <c r="F1841" s="229" t="s">
        <v>7</v>
      </c>
      <c r="H1841" t="str">
        <f t="shared" si="112"/>
        <v>1958</v>
      </c>
      <c r="I1841" s="36" t="s">
        <v>2490</v>
      </c>
      <c r="J1841" t="str">
        <f t="shared" si="113"/>
        <v>Feminino</v>
      </c>
      <c r="K1841" s="36" t="s">
        <v>2490</v>
      </c>
      <c r="L1841" t="str">
        <f t="shared" si="114"/>
        <v>Absoluto</v>
      </c>
      <c r="M1841" s="36" t="s">
        <v>2490</v>
      </c>
      <c r="N1841" t="str">
        <f t="shared" si="115"/>
        <v>NUNCHAKU</v>
      </c>
      <c r="R1841" t="s">
        <v>2487</v>
      </c>
      <c r="S1841" t="s">
        <v>2490</v>
      </c>
      <c r="T1841" t="s">
        <v>28</v>
      </c>
      <c r="U1841" t="s">
        <v>2490</v>
      </c>
      <c r="V1841" t="s">
        <v>27</v>
      </c>
      <c r="W1841" t="s">
        <v>2490</v>
      </c>
      <c r="X1841" t="s">
        <v>7</v>
      </c>
    </row>
    <row r="1842" spans="1:24" x14ac:dyDescent="0.25">
      <c r="A1842" s="211" t="s">
        <v>1789</v>
      </c>
      <c r="B1842" s="212">
        <v>629</v>
      </c>
      <c r="C1842" s="227">
        <v>1959</v>
      </c>
      <c r="D1842" s="228" t="s">
        <v>28</v>
      </c>
      <c r="E1842" s="228" t="s">
        <v>27</v>
      </c>
      <c r="F1842" s="229" t="s">
        <v>7</v>
      </c>
      <c r="H1842" t="str">
        <f t="shared" si="112"/>
        <v>1959</v>
      </c>
      <c r="I1842" s="36" t="s">
        <v>2490</v>
      </c>
      <c r="J1842" t="str">
        <f t="shared" si="113"/>
        <v>Feminino</v>
      </c>
      <c r="K1842" s="36" t="s">
        <v>2490</v>
      </c>
      <c r="L1842" t="str">
        <f t="shared" si="114"/>
        <v>Absoluto</v>
      </c>
      <c r="M1842" s="36" t="s">
        <v>2490</v>
      </c>
      <c r="N1842" t="str">
        <f t="shared" si="115"/>
        <v>NUNCHAKU</v>
      </c>
      <c r="R1842" t="s">
        <v>2488</v>
      </c>
      <c r="S1842" t="s">
        <v>2490</v>
      </c>
      <c r="T1842" t="s">
        <v>28</v>
      </c>
      <c r="U1842" t="s">
        <v>2490</v>
      </c>
      <c r="V1842" t="s">
        <v>27</v>
      </c>
      <c r="W1842" t="s">
        <v>2490</v>
      </c>
      <c r="X1842" t="s">
        <v>7</v>
      </c>
    </row>
    <row r="1843" spans="1:24" x14ac:dyDescent="0.25">
      <c r="A1843" s="211" t="s">
        <v>1790</v>
      </c>
      <c r="B1843" s="212">
        <v>629</v>
      </c>
      <c r="C1843" s="220">
        <v>1960</v>
      </c>
      <c r="D1843" s="228" t="s">
        <v>28</v>
      </c>
      <c r="E1843" s="228" t="s">
        <v>27</v>
      </c>
      <c r="F1843" s="229" t="s">
        <v>7</v>
      </c>
      <c r="H1843" t="str">
        <f t="shared" si="112"/>
        <v>1960</v>
      </c>
      <c r="I1843" s="36" t="s">
        <v>2490</v>
      </c>
      <c r="J1843" t="str">
        <f t="shared" si="113"/>
        <v>Feminino</v>
      </c>
      <c r="K1843" s="36" t="s">
        <v>2490</v>
      </c>
      <c r="L1843" t="str">
        <f t="shared" si="114"/>
        <v>Absoluto</v>
      </c>
      <c r="M1843" s="36" t="s">
        <v>2490</v>
      </c>
      <c r="N1843" t="str">
        <f t="shared" si="115"/>
        <v>NUNCHAKU</v>
      </c>
      <c r="R1843" t="s">
        <v>2489</v>
      </c>
      <c r="S1843" t="s">
        <v>2490</v>
      </c>
      <c r="T1843" t="s">
        <v>28</v>
      </c>
      <c r="U1843" t="s">
        <v>2490</v>
      </c>
      <c r="V1843" t="s">
        <v>27</v>
      </c>
      <c r="W1843" t="s">
        <v>2490</v>
      </c>
      <c r="X1843" t="s">
        <v>7</v>
      </c>
    </row>
    <row r="1844" spans="1:24" x14ac:dyDescent="0.25">
      <c r="A1844" s="211" t="s">
        <v>1791</v>
      </c>
      <c r="B1844" s="212">
        <v>629</v>
      </c>
      <c r="C1844" s="227">
        <v>1961</v>
      </c>
      <c r="D1844" s="228" t="s">
        <v>28</v>
      </c>
      <c r="E1844" s="228" t="s">
        <v>27</v>
      </c>
      <c r="F1844" s="229" t="s">
        <v>7</v>
      </c>
      <c r="H1844" t="str">
        <f t="shared" si="112"/>
        <v>1961</v>
      </c>
      <c r="I1844" s="36" t="s">
        <v>2490</v>
      </c>
      <c r="J1844" t="str">
        <f t="shared" si="113"/>
        <v>Feminino</v>
      </c>
      <c r="K1844" s="36" t="s">
        <v>2490</v>
      </c>
      <c r="L1844" t="str">
        <f t="shared" si="114"/>
        <v>Absoluto</v>
      </c>
      <c r="M1844" s="36" t="s">
        <v>2490</v>
      </c>
      <c r="N1844" t="str">
        <f t="shared" si="115"/>
        <v>NUNCHAKU</v>
      </c>
      <c r="R1844" t="s">
        <v>2444</v>
      </c>
      <c r="S1844" t="s">
        <v>2490</v>
      </c>
      <c r="T1844" t="s">
        <v>28</v>
      </c>
      <c r="U1844" t="s">
        <v>2490</v>
      </c>
      <c r="V1844" t="s">
        <v>27</v>
      </c>
      <c r="W1844" t="s">
        <v>2490</v>
      </c>
      <c r="X1844" t="s">
        <v>7</v>
      </c>
    </row>
    <row r="1845" spans="1:24" x14ac:dyDescent="0.25">
      <c r="A1845" s="211" t="s">
        <v>2526</v>
      </c>
      <c r="B1845" s="357">
        <v>640</v>
      </c>
      <c r="C1845" s="358">
        <v>2013</v>
      </c>
      <c r="D1845" s="359" t="s">
        <v>28</v>
      </c>
      <c r="E1845" s="359" t="s">
        <v>27</v>
      </c>
      <c r="F1845" s="360" t="s">
        <v>8</v>
      </c>
      <c r="H1845" t="str">
        <f t="shared" si="112"/>
        <v>2013</v>
      </c>
      <c r="I1845" s="36" t="s">
        <v>2490</v>
      </c>
      <c r="J1845" t="str">
        <f t="shared" si="113"/>
        <v>Feminino</v>
      </c>
      <c r="K1845" s="36" t="s">
        <v>2490</v>
      </c>
      <c r="L1845" t="str">
        <f t="shared" si="114"/>
        <v>Absoluto</v>
      </c>
      <c r="M1845" s="36" t="s">
        <v>2490</v>
      </c>
      <c r="N1845" t="str">
        <f t="shared" si="115"/>
        <v>TUNQUA</v>
      </c>
      <c r="R1845" t="s">
        <v>2402</v>
      </c>
      <c r="S1845" t="s">
        <v>2490</v>
      </c>
      <c r="T1845" t="s">
        <v>28</v>
      </c>
      <c r="U1845" t="s">
        <v>2490</v>
      </c>
      <c r="V1845" t="s">
        <v>27</v>
      </c>
      <c r="W1845" t="s">
        <v>2490</v>
      </c>
      <c r="X1845" t="s">
        <v>8</v>
      </c>
    </row>
    <row r="1846" spans="1:24" x14ac:dyDescent="0.25">
      <c r="A1846" s="211" t="s">
        <v>2570</v>
      </c>
      <c r="B1846" s="357">
        <v>640</v>
      </c>
      <c r="C1846" s="358">
        <v>2014</v>
      </c>
      <c r="D1846" s="359" t="s">
        <v>28</v>
      </c>
      <c r="E1846" s="359" t="s">
        <v>27</v>
      </c>
      <c r="F1846" s="360" t="s">
        <v>8</v>
      </c>
      <c r="H1846" t="str">
        <f t="shared" si="112"/>
        <v>2014</v>
      </c>
      <c r="I1846" s="36" t="s">
        <v>2490</v>
      </c>
      <c r="J1846" t="str">
        <f t="shared" si="113"/>
        <v>Feminino</v>
      </c>
      <c r="K1846" s="36" t="s">
        <v>2490</v>
      </c>
      <c r="L1846" t="str">
        <f t="shared" si="114"/>
        <v>Absoluto</v>
      </c>
      <c r="M1846" s="36" t="s">
        <v>2490</v>
      </c>
      <c r="N1846" t="str">
        <f t="shared" si="115"/>
        <v>TUNQUA</v>
      </c>
      <c r="R1846" t="s">
        <v>2399</v>
      </c>
      <c r="S1846" t="s">
        <v>2490</v>
      </c>
      <c r="T1846" t="s">
        <v>28</v>
      </c>
      <c r="U1846" t="s">
        <v>2490</v>
      </c>
      <c r="V1846" t="s">
        <v>27</v>
      </c>
      <c r="W1846" t="s">
        <v>2490</v>
      </c>
      <c r="X1846" t="s">
        <v>8</v>
      </c>
    </row>
    <row r="1847" spans="1:24" x14ac:dyDescent="0.25">
      <c r="A1847" s="211" t="s">
        <v>1802</v>
      </c>
      <c r="B1847" s="212">
        <v>641</v>
      </c>
      <c r="C1847" s="220">
        <v>2011</v>
      </c>
      <c r="D1847" s="216" t="s">
        <v>28</v>
      </c>
      <c r="E1847" s="216" t="s">
        <v>27</v>
      </c>
      <c r="F1847" s="217" t="s">
        <v>8</v>
      </c>
      <c r="H1847" t="str">
        <f t="shared" si="112"/>
        <v>2011</v>
      </c>
      <c r="I1847" s="36" t="s">
        <v>2490</v>
      </c>
      <c r="J1847" t="str">
        <f t="shared" si="113"/>
        <v>Feminino</v>
      </c>
      <c r="K1847" s="36" t="s">
        <v>2490</v>
      </c>
      <c r="L1847" t="str">
        <f t="shared" si="114"/>
        <v>Absoluto</v>
      </c>
      <c r="M1847" s="36" t="s">
        <v>2490</v>
      </c>
      <c r="N1847" t="str">
        <f t="shared" si="115"/>
        <v>TUNQUA</v>
      </c>
      <c r="R1847" t="s">
        <v>2404</v>
      </c>
      <c r="S1847" t="s">
        <v>2490</v>
      </c>
      <c r="T1847" t="s">
        <v>28</v>
      </c>
      <c r="U1847" t="s">
        <v>2490</v>
      </c>
      <c r="V1847" t="s">
        <v>27</v>
      </c>
      <c r="W1847" t="s">
        <v>2490</v>
      </c>
      <c r="X1847" t="s">
        <v>8</v>
      </c>
    </row>
    <row r="1848" spans="1:24" x14ac:dyDescent="0.25">
      <c r="A1848" s="211" t="s">
        <v>1803</v>
      </c>
      <c r="B1848" s="212">
        <v>641</v>
      </c>
      <c r="C1848" s="220">
        <v>2012</v>
      </c>
      <c r="D1848" s="216" t="s">
        <v>28</v>
      </c>
      <c r="E1848" s="216" t="s">
        <v>27</v>
      </c>
      <c r="F1848" s="217" t="s">
        <v>8</v>
      </c>
      <c r="H1848" t="str">
        <f t="shared" si="112"/>
        <v>2012</v>
      </c>
      <c r="I1848" s="36" t="s">
        <v>2490</v>
      </c>
      <c r="J1848" t="str">
        <f t="shared" si="113"/>
        <v>Feminino</v>
      </c>
      <c r="K1848" s="36" t="s">
        <v>2490</v>
      </c>
      <c r="L1848" t="str">
        <f t="shared" si="114"/>
        <v>Absoluto</v>
      </c>
      <c r="M1848" s="36" t="s">
        <v>2490</v>
      </c>
      <c r="N1848" t="str">
        <f t="shared" si="115"/>
        <v>TUNQUA</v>
      </c>
      <c r="R1848" t="s">
        <v>2401</v>
      </c>
      <c r="S1848" t="s">
        <v>2490</v>
      </c>
      <c r="T1848" t="s">
        <v>28</v>
      </c>
      <c r="U1848" t="s">
        <v>2490</v>
      </c>
      <c r="V1848" t="s">
        <v>27</v>
      </c>
      <c r="W1848" t="s">
        <v>2490</v>
      </c>
      <c r="X1848" t="s">
        <v>8</v>
      </c>
    </row>
    <row r="1849" spans="1:24" x14ac:dyDescent="0.25">
      <c r="A1849" s="211" t="s">
        <v>1800</v>
      </c>
      <c r="B1849" s="357">
        <v>642</v>
      </c>
      <c r="C1849" s="358">
        <v>2009</v>
      </c>
      <c r="D1849" s="359" t="s">
        <v>28</v>
      </c>
      <c r="E1849" s="359" t="s">
        <v>27</v>
      </c>
      <c r="F1849" s="360" t="s">
        <v>8</v>
      </c>
      <c r="H1849" t="str">
        <f t="shared" si="112"/>
        <v>2009</v>
      </c>
      <c r="I1849" s="36" t="s">
        <v>2490</v>
      </c>
      <c r="J1849" t="str">
        <f t="shared" si="113"/>
        <v>Feminino</v>
      </c>
      <c r="K1849" s="36" t="s">
        <v>2490</v>
      </c>
      <c r="L1849" t="str">
        <f t="shared" si="114"/>
        <v>Absoluto</v>
      </c>
      <c r="M1849" s="36" t="s">
        <v>2490</v>
      </c>
      <c r="N1849" t="str">
        <f t="shared" si="115"/>
        <v>TUNQUA</v>
      </c>
      <c r="R1849" t="s">
        <v>2406</v>
      </c>
      <c r="S1849" t="s">
        <v>2490</v>
      </c>
      <c r="T1849" t="s">
        <v>28</v>
      </c>
      <c r="U1849" t="s">
        <v>2490</v>
      </c>
      <c r="V1849" t="s">
        <v>27</v>
      </c>
      <c r="W1849" t="s">
        <v>2490</v>
      </c>
      <c r="X1849" t="s">
        <v>8</v>
      </c>
    </row>
    <row r="1850" spans="1:24" x14ac:dyDescent="0.25">
      <c r="A1850" s="211" t="s">
        <v>1801</v>
      </c>
      <c r="B1850" s="357">
        <v>642</v>
      </c>
      <c r="C1850" s="358">
        <v>2010</v>
      </c>
      <c r="D1850" s="359" t="s">
        <v>28</v>
      </c>
      <c r="E1850" s="359" t="s">
        <v>27</v>
      </c>
      <c r="F1850" s="360" t="s">
        <v>8</v>
      </c>
      <c r="H1850" t="str">
        <f t="shared" si="112"/>
        <v>2010</v>
      </c>
      <c r="I1850" s="36" t="s">
        <v>2490</v>
      </c>
      <c r="J1850" t="str">
        <f t="shared" si="113"/>
        <v>Feminino</v>
      </c>
      <c r="K1850" s="36" t="s">
        <v>2490</v>
      </c>
      <c r="L1850" t="str">
        <f t="shared" si="114"/>
        <v>Absoluto</v>
      </c>
      <c r="M1850" s="36" t="s">
        <v>2490</v>
      </c>
      <c r="N1850" t="str">
        <f t="shared" si="115"/>
        <v>TUNQUA</v>
      </c>
      <c r="R1850" t="s">
        <v>2403</v>
      </c>
      <c r="S1850" t="s">
        <v>2490</v>
      </c>
      <c r="T1850" t="s">
        <v>28</v>
      </c>
      <c r="U1850" t="s">
        <v>2490</v>
      </c>
      <c r="V1850" t="s">
        <v>27</v>
      </c>
      <c r="W1850" t="s">
        <v>2490</v>
      </c>
      <c r="X1850" t="s">
        <v>8</v>
      </c>
    </row>
    <row r="1851" spans="1:24" x14ac:dyDescent="0.25">
      <c r="A1851" s="211" t="s">
        <v>1813</v>
      </c>
      <c r="B1851" s="212">
        <v>643</v>
      </c>
      <c r="C1851" s="220">
        <v>1992</v>
      </c>
      <c r="D1851" s="216" t="s">
        <v>28</v>
      </c>
      <c r="E1851" s="216" t="s">
        <v>27</v>
      </c>
      <c r="F1851" s="217" t="s">
        <v>8</v>
      </c>
      <c r="H1851" t="str">
        <f t="shared" si="112"/>
        <v>1992</v>
      </c>
      <c r="I1851" s="36" t="s">
        <v>2490</v>
      </c>
      <c r="J1851" t="str">
        <f t="shared" si="113"/>
        <v>Feminino</v>
      </c>
      <c r="K1851" s="36" t="s">
        <v>2490</v>
      </c>
      <c r="L1851" t="str">
        <f t="shared" si="114"/>
        <v>Absoluto</v>
      </c>
      <c r="M1851" s="36" t="s">
        <v>2490</v>
      </c>
      <c r="N1851" t="str">
        <f t="shared" si="115"/>
        <v>TUNQUA</v>
      </c>
      <c r="R1851" t="s">
        <v>2408</v>
      </c>
      <c r="S1851" t="s">
        <v>2490</v>
      </c>
      <c r="T1851" t="s">
        <v>28</v>
      </c>
      <c r="U1851" t="s">
        <v>2490</v>
      </c>
      <c r="V1851" t="s">
        <v>27</v>
      </c>
      <c r="W1851" t="s">
        <v>2490</v>
      </c>
      <c r="X1851" t="s">
        <v>8</v>
      </c>
    </row>
    <row r="1852" spans="1:24" x14ac:dyDescent="0.25">
      <c r="A1852" s="211" t="s">
        <v>1814</v>
      </c>
      <c r="B1852" s="212">
        <v>643</v>
      </c>
      <c r="C1852" s="220">
        <v>1993</v>
      </c>
      <c r="D1852" s="216" t="s">
        <v>28</v>
      </c>
      <c r="E1852" s="216" t="s">
        <v>27</v>
      </c>
      <c r="F1852" s="217" t="s">
        <v>8</v>
      </c>
      <c r="H1852" t="str">
        <f t="shared" si="112"/>
        <v>1993</v>
      </c>
      <c r="I1852" s="36" t="s">
        <v>2490</v>
      </c>
      <c r="J1852" t="str">
        <f t="shared" si="113"/>
        <v>Feminino</v>
      </c>
      <c r="K1852" s="36" t="s">
        <v>2490</v>
      </c>
      <c r="L1852" t="str">
        <f t="shared" si="114"/>
        <v>Absoluto</v>
      </c>
      <c r="M1852" s="36" t="s">
        <v>2490</v>
      </c>
      <c r="N1852" t="str">
        <f t="shared" si="115"/>
        <v>TUNQUA</v>
      </c>
      <c r="R1852" t="s">
        <v>2409</v>
      </c>
      <c r="S1852" t="s">
        <v>2490</v>
      </c>
      <c r="T1852" t="s">
        <v>28</v>
      </c>
      <c r="U1852" t="s">
        <v>2490</v>
      </c>
      <c r="V1852" t="s">
        <v>27</v>
      </c>
      <c r="W1852" t="s">
        <v>2490</v>
      </c>
      <c r="X1852" t="s">
        <v>8</v>
      </c>
    </row>
    <row r="1853" spans="1:24" x14ac:dyDescent="0.25">
      <c r="A1853" s="211" t="s">
        <v>1815</v>
      </c>
      <c r="B1853" s="212">
        <v>643</v>
      </c>
      <c r="C1853" s="220">
        <v>1994</v>
      </c>
      <c r="D1853" s="216" t="s">
        <v>28</v>
      </c>
      <c r="E1853" s="216" t="s">
        <v>27</v>
      </c>
      <c r="F1853" s="217" t="s">
        <v>8</v>
      </c>
      <c r="H1853" t="str">
        <f t="shared" si="112"/>
        <v>1994</v>
      </c>
      <c r="I1853" s="36" t="s">
        <v>2490</v>
      </c>
      <c r="J1853" t="str">
        <f t="shared" si="113"/>
        <v>Feminino</v>
      </c>
      <c r="K1853" s="36" t="s">
        <v>2490</v>
      </c>
      <c r="L1853" t="str">
        <f t="shared" si="114"/>
        <v>Absoluto</v>
      </c>
      <c r="M1853" s="36" t="s">
        <v>2490</v>
      </c>
      <c r="N1853" t="str">
        <f t="shared" si="115"/>
        <v>TUNQUA</v>
      </c>
      <c r="R1853" t="s">
        <v>2410</v>
      </c>
      <c r="S1853" t="s">
        <v>2490</v>
      </c>
      <c r="T1853" t="s">
        <v>28</v>
      </c>
      <c r="U1853" t="s">
        <v>2490</v>
      </c>
      <c r="V1853" t="s">
        <v>27</v>
      </c>
      <c r="W1853" t="s">
        <v>2490</v>
      </c>
      <c r="X1853" t="s">
        <v>8</v>
      </c>
    </row>
    <row r="1854" spans="1:24" x14ac:dyDescent="0.25">
      <c r="A1854" s="211" t="s">
        <v>1816</v>
      </c>
      <c r="B1854" s="212">
        <v>643</v>
      </c>
      <c r="C1854" s="220">
        <v>1995</v>
      </c>
      <c r="D1854" s="216" t="s">
        <v>28</v>
      </c>
      <c r="E1854" s="216" t="s">
        <v>27</v>
      </c>
      <c r="F1854" s="217" t="s">
        <v>8</v>
      </c>
      <c r="H1854" t="str">
        <f t="shared" si="112"/>
        <v>1995</v>
      </c>
      <c r="I1854" s="36" t="s">
        <v>2490</v>
      </c>
      <c r="J1854" t="str">
        <f t="shared" si="113"/>
        <v>Feminino</v>
      </c>
      <c r="K1854" s="36" t="s">
        <v>2490</v>
      </c>
      <c r="L1854" t="str">
        <f t="shared" si="114"/>
        <v>Absoluto</v>
      </c>
      <c r="M1854" s="36" t="s">
        <v>2490</v>
      </c>
      <c r="N1854" t="str">
        <f t="shared" si="115"/>
        <v>TUNQUA</v>
      </c>
      <c r="R1854" t="s">
        <v>2411</v>
      </c>
      <c r="S1854" t="s">
        <v>2490</v>
      </c>
      <c r="T1854" t="s">
        <v>28</v>
      </c>
      <c r="U1854" t="s">
        <v>2490</v>
      </c>
      <c r="V1854" t="s">
        <v>27</v>
      </c>
      <c r="W1854" t="s">
        <v>2490</v>
      </c>
      <c r="X1854" t="s">
        <v>8</v>
      </c>
    </row>
    <row r="1855" spans="1:24" x14ac:dyDescent="0.25">
      <c r="A1855" s="211" t="s">
        <v>1817</v>
      </c>
      <c r="B1855" s="212">
        <v>643</v>
      </c>
      <c r="C1855" s="220">
        <v>1996</v>
      </c>
      <c r="D1855" s="216" t="s">
        <v>28</v>
      </c>
      <c r="E1855" s="216" t="s">
        <v>27</v>
      </c>
      <c r="F1855" s="217" t="s">
        <v>8</v>
      </c>
      <c r="H1855" t="str">
        <f t="shared" si="112"/>
        <v>1996</v>
      </c>
      <c r="I1855" s="36" t="s">
        <v>2490</v>
      </c>
      <c r="J1855" t="str">
        <f t="shared" si="113"/>
        <v>Feminino</v>
      </c>
      <c r="K1855" s="36" t="s">
        <v>2490</v>
      </c>
      <c r="L1855" t="str">
        <f t="shared" si="114"/>
        <v>Absoluto</v>
      </c>
      <c r="M1855" s="36" t="s">
        <v>2490</v>
      </c>
      <c r="N1855" t="str">
        <f t="shared" si="115"/>
        <v>TUNQUA</v>
      </c>
      <c r="R1855" t="s">
        <v>2412</v>
      </c>
      <c r="S1855" t="s">
        <v>2490</v>
      </c>
      <c r="T1855" t="s">
        <v>28</v>
      </c>
      <c r="U1855" t="s">
        <v>2490</v>
      </c>
      <c r="V1855" t="s">
        <v>27</v>
      </c>
      <c r="W1855" t="s">
        <v>2490</v>
      </c>
      <c r="X1855" t="s">
        <v>8</v>
      </c>
    </row>
    <row r="1856" spans="1:24" x14ac:dyDescent="0.25">
      <c r="A1856" s="211" t="s">
        <v>1818</v>
      </c>
      <c r="B1856" s="212">
        <v>643</v>
      </c>
      <c r="C1856" s="220">
        <v>1997</v>
      </c>
      <c r="D1856" s="216" t="s">
        <v>28</v>
      </c>
      <c r="E1856" s="216" t="s">
        <v>27</v>
      </c>
      <c r="F1856" s="217" t="s">
        <v>8</v>
      </c>
      <c r="H1856" t="str">
        <f t="shared" si="112"/>
        <v>1997</v>
      </c>
      <c r="I1856" s="36" t="s">
        <v>2490</v>
      </c>
      <c r="J1856" t="str">
        <f t="shared" si="113"/>
        <v>Feminino</v>
      </c>
      <c r="K1856" s="36" t="s">
        <v>2490</v>
      </c>
      <c r="L1856" t="str">
        <f t="shared" si="114"/>
        <v>Absoluto</v>
      </c>
      <c r="M1856" s="36" t="s">
        <v>2490</v>
      </c>
      <c r="N1856" t="str">
        <f t="shared" si="115"/>
        <v>TUNQUA</v>
      </c>
      <c r="R1856" t="s">
        <v>2413</v>
      </c>
      <c r="S1856" t="s">
        <v>2490</v>
      </c>
      <c r="T1856" t="s">
        <v>28</v>
      </c>
      <c r="U1856" t="s">
        <v>2490</v>
      </c>
      <c r="V1856" t="s">
        <v>27</v>
      </c>
      <c r="W1856" t="s">
        <v>2490</v>
      </c>
      <c r="X1856" t="s">
        <v>8</v>
      </c>
    </row>
    <row r="1857" spans="1:24" x14ac:dyDescent="0.25">
      <c r="A1857" s="211" t="s">
        <v>1819</v>
      </c>
      <c r="B1857" s="212">
        <v>643</v>
      </c>
      <c r="C1857" s="220">
        <v>1998</v>
      </c>
      <c r="D1857" s="216" t="s">
        <v>28</v>
      </c>
      <c r="E1857" s="216" t="s">
        <v>27</v>
      </c>
      <c r="F1857" s="217" t="s">
        <v>8</v>
      </c>
      <c r="H1857" t="str">
        <f t="shared" si="112"/>
        <v>1998</v>
      </c>
      <c r="I1857" s="36" t="s">
        <v>2490</v>
      </c>
      <c r="J1857" t="str">
        <f t="shared" si="113"/>
        <v>Feminino</v>
      </c>
      <c r="K1857" s="36" t="s">
        <v>2490</v>
      </c>
      <c r="L1857" t="str">
        <f t="shared" si="114"/>
        <v>Absoluto</v>
      </c>
      <c r="M1857" s="36" t="s">
        <v>2490</v>
      </c>
      <c r="N1857" t="str">
        <f t="shared" si="115"/>
        <v>TUNQUA</v>
      </c>
      <c r="R1857" t="s">
        <v>2414</v>
      </c>
      <c r="S1857" t="s">
        <v>2490</v>
      </c>
      <c r="T1857" t="s">
        <v>28</v>
      </c>
      <c r="U1857" t="s">
        <v>2490</v>
      </c>
      <c r="V1857" t="s">
        <v>27</v>
      </c>
      <c r="W1857" t="s">
        <v>2490</v>
      </c>
      <c r="X1857" t="s">
        <v>8</v>
      </c>
    </row>
    <row r="1858" spans="1:24" x14ac:dyDescent="0.25">
      <c r="A1858" s="211" t="s">
        <v>1820</v>
      </c>
      <c r="B1858" s="212">
        <v>643</v>
      </c>
      <c r="C1858" s="220">
        <v>1999</v>
      </c>
      <c r="D1858" s="216" t="s">
        <v>28</v>
      </c>
      <c r="E1858" s="216" t="s">
        <v>27</v>
      </c>
      <c r="F1858" s="217" t="s">
        <v>8</v>
      </c>
      <c r="H1858" t="str">
        <f t="shared" si="112"/>
        <v>1999</v>
      </c>
      <c r="I1858" s="36" t="s">
        <v>2490</v>
      </c>
      <c r="J1858" t="str">
        <f t="shared" si="113"/>
        <v>Feminino</v>
      </c>
      <c r="K1858" s="36" t="s">
        <v>2490</v>
      </c>
      <c r="L1858" t="str">
        <f t="shared" si="114"/>
        <v>Absoluto</v>
      </c>
      <c r="M1858" s="36" t="s">
        <v>2490</v>
      </c>
      <c r="N1858" t="str">
        <f t="shared" si="115"/>
        <v>TUNQUA</v>
      </c>
      <c r="R1858" t="s">
        <v>2415</v>
      </c>
      <c r="S1858" t="s">
        <v>2490</v>
      </c>
      <c r="T1858" t="s">
        <v>28</v>
      </c>
      <c r="U1858" t="s">
        <v>2490</v>
      </c>
      <c r="V1858" t="s">
        <v>27</v>
      </c>
      <c r="W1858" t="s">
        <v>2490</v>
      </c>
      <c r="X1858" t="s">
        <v>8</v>
      </c>
    </row>
    <row r="1859" spans="1:24" x14ac:dyDescent="0.25">
      <c r="A1859" s="211" t="s">
        <v>1821</v>
      </c>
      <c r="B1859" s="212">
        <v>643</v>
      </c>
      <c r="C1859" s="220">
        <v>2000</v>
      </c>
      <c r="D1859" s="216" t="s">
        <v>28</v>
      </c>
      <c r="E1859" s="216" t="s">
        <v>27</v>
      </c>
      <c r="F1859" s="217" t="s">
        <v>8</v>
      </c>
      <c r="H1859" t="str">
        <f t="shared" si="112"/>
        <v>2000</v>
      </c>
      <c r="I1859" s="36" t="s">
        <v>2490</v>
      </c>
      <c r="J1859" t="str">
        <f t="shared" si="113"/>
        <v>Feminino</v>
      </c>
      <c r="K1859" s="36" t="s">
        <v>2490</v>
      </c>
      <c r="L1859" t="str">
        <f t="shared" si="114"/>
        <v>Absoluto</v>
      </c>
      <c r="M1859" s="36" t="s">
        <v>2490</v>
      </c>
      <c r="N1859" t="str">
        <f t="shared" si="115"/>
        <v>TUNQUA</v>
      </c>
      <c r="R1859" t="s">
        <v>2416</v>
      </c>
      <c r="S1859" t="s">
        <v>2490</v>
      </c>
      <c r="T1859" t="s">
        <v>28</v>
      </c>
      <c r="U1859" t="s">
        <v>2490</v>
      </c>
      <c r="V1859" t="s">
        <v>27</v>
      </c>
      <c r="W1859" t="s">
        <v>2490</v>
      </c>
      <c r="X1859" t="s">
        <v>8</v>
      </c>
    </row>
    <row r="1860" spans="1:24" x14ac:dyDescent="0.25">
      <c r="A1860" s="211" t="s">
        <v>1822</v>
      </c>
      <c r="B1860" s="212">
        <v>643</v>
      </c>
      <c r="C1860" s="220">
        <v>2001</v>
      </c>
      <c r="D1860" s="216" t="s">
        <v>28</v>
      </c>
      <c r="E1860" s="216" t="s">
        <v>27</v>
      </c>
      <c r="F1860" s="217" t="s">
        <v>8</v>
      </c>
      <c r="H1860" t="str">
        <f t="shared" ref="H1860:H1923" si="116">_xlfn.CONCAT(C1860)</f>
        <v>2001</v>
      </c>
      <c r="I1860" s="36" t="s">
        <v>2490</v>
      </c>
      <c r="J1860" t="str">
        <f t="shared" ref="J1860:J1923" si="117">_xlfn.CONCAT(D1860)</f>
        <v>Feminino</v>
      </c>
      <c r="K1860" s="36" t="s">
        <v>2490</v>
      </c>
      <c r="L1860" t="str">
        <f t="shared" ref="L1860:L1923" si="118">_xlfn.CONCAT(E1860)</f>
        <v>Absoluto</v>
      </c>
      <c r="M1860" s="36" t="s">
        <v>2490</v>
      </c>
      <c r="N1860" t="str">
        <f t="shared" ref="N1860:N1923" si="119">_xlfn.CONCAT(F1860)</f>
        <v>TUNQUA</v>
      </c>
      <c r="R1860" t="s">
        <v>2417</v>
      </c>
      <c r="S1860" t="s">
        <v>2490</v>
      </c>
      <c r="T1860" t="s">
        <v>28</v>
      </c>
      <c r="U1860" t="s">
        <v>2490</v>
      </c>
      <c r="V1860" t="s">
        <v>27</v>
      </c>
      <c r="W1860" t="s">
        <v>2490</v>
      </c>
      <c r="X1860" t="s">
        <v>8</v>
      </c>
    </row>
    <row r="1861" spans="1:24" x14ac:dyDescent="0.25">
      <c r="A1861" s="211" t="s">
        <v>1823</v>
      </c>
      <c r="B1861" s="212">
        <v>643</v>
      </c>
      <c r="C1861" s="220">
        <v>2002</v>
      </c>
      <c r="D1861" s="216" t="s">
        <v>28</v>
      </c>
      <c r="E1861" s="216" t="s">
        <v>27</v>
      </c>
      <c r="F1861" s="217" t="s">
        <v>8</v>
      </c>
      <c r="H1861" t="str">
        <f t="shared" si="116"/>
        <v>2002</v>
      </c>
      <c r="I1861" s="36" t="s">
        <v>2490</v>
      </c>
      <c r="J1861" t="str">
        <f t="shared" si="117"/>
        <v>Feminino</v>
      </c>
      <c r="K1861" s="36" t="s">
        <v>2490</v>
      </c>
      <c r="L1861" t="str">
        <f t="shared" si="118"/>
        <v>Absoluto</v>
      </c>
      <c r="M1861" s="36" t="s">
        <v>2490</v>
      </c>
      <c r="N1861" t="str">
        <f t="shared" si="119"/>
        <v>TUNQUA</v>
      </c>
      <c r="R1861" t="s">
        <v>2418</v>
      </c>
      <c r="S1861" t="s">
        <v>2490</v>
      </c>
      <c r="T1861" t="s">
        <v>28</v>
      </c>
      <c r="U1861" t="s">
        <v>2490</v>
      </c>
      <c r="V1861" t="s">
        <v>27</v>
      </c>
      <c r="W1861" t="s">
        <v>2490</v>
      </c>
      <c r="X1861" t="s">
        <v>8</v>
      </c>
    </row>
    <row r="1862" spans="1:24" x14ac:dyDescent="0.25">
      <c r="A1862" s="211" t="s">
        <v>1824</v>
      </c>
      <c r="B1862" s="212">
        <v>643</v>
      </c>
      <c r="C1862" s="220">
        <v>2003</v>
      </c>
      <c r="D1862" s="216" t="s">
        <v>28</v>
      </c>
      <c r="E1862" s="216" t="s">
        <v>27</v>
      </c>
      <c r="F1862" s="217" t="s">
        <v>8</v>
      </c>
      <c r="H1862" t="str">
        <f t="shared" si="116"/>
        <v>2003</v>
      </c>
      <c r="I1862" s="36" t="s">
        <v>2490</v>
      </c>
      <c r="J1862" t="str">
        <f t="shared" si="117"/>
        <v>Feminino</v>
      </c>
      <c r="K1862" s="36" t="s">
        <v>2490</v>
      </c>
      <c r="L1862" t="str">
        <f t="shared" si="118"/>
        <v>Absoluto</v>
      </c>
      <c r="M1862" s="36" t="s">
        <v>2490</v>
      </c>
      <c r="N1862" t="str">
        <f t="shared" si="119"/>
        <v>TUNQUA</v>
      </c>
      <c r="R1862" t="s">
        <v>2419</v>
      </c>
      <c r="S1862" t="s">
        <v>2490</v>
      </c>
      <c r="T1862" t="s">
        <v>28</v>
      </c>
      <c r="U1862" t="s">
        <v>2490</v>
      </c>
      <c r="V1862" t="s">
        <v>27</v>
      </c>
      <c r="W1862" t="s">
        <v>2490</v>
      </c>
      <c r="X1862" t="s">
        <v>8</v>
      </c>
    </row>
    <row r="1863" spans="1:24" x14ac:dyDescent="0.25">
      <c r="A1863" s="211" t="s">
        <v>1825</v>
      </c>
      <c r="B1863" s="212">
        <v>643</v>
      </c>
      <c r="C1863" s="220">
        <v>2004</v>
      </c>
      <c r="D1863" s="216" t="s">
        <v>28</v>
      </c>
      <c r="E1863" s="216" t="s">
        <v>27</v>
      </c>
      <c r="F1863" s="217" t="s">
        <v>8</v>
      </c>
      <c r="H1863" t="str">
        <f t="shared" si="116"/>
        <v>2004</v>
      </c>
      <c r="I1863" s="36" t="s">
        <v>2490</v>
      </c>
      <c r="J1863" t="str">
        <f t="shared" si="117"/>
        <v>Feminino</v>
      </c>
      <c r="K1863" s="36" t="s">
        <v>2490</v>
      </c>
      <c r="L1863" t="str">
        <f t="shared" si="118"/>
        <v>Absoluto</v>
      </c>
      <c r="M1863" s="36" t="s">
        <v>2490</v>
      </c>
      <c r="N1863" t="str">
        <f t="shared" si="119"/>
        <v>TUNQUA</v>
      </c>
      <c r="R1863" t="s">
        <v>2420</v>
      </c>
      <c r="S1863" t="s">
        <v>2490</v>
      </c>
      <c r="T1863" t="s">
        <v>28</v>
      </c>
      <c r="U1863" t="s">
        <v>2490</v>
      </c>
      <c r="V1863" t="s">
        <v>27</v>
      </c>
      <c r="W1863" t="s">
        <v>2490</v>
      </c>
      <c r="X1863" t="s">
        <v>8</v>
      </c>
    </row>
    <row r="1864" spans="1:24" x14ac:dyDescent="0.25">
      <c r="A1864" s="211" t="s">
        <v>1826</v>
      </c>
      <c r="B1864" s="212">
        <v>643</v>
      </c>
      <c r="C1864" s="220">
        <v>2005</v>
      </c>
      <c r="D1864" s="216" t="s">
        <v>28</v>
      </c>
      <c r="E1864" s="216" t="s">
        <v>27</v>
      </c>
      <c r="F1864" s="217" t="s">
        <v>8</v>
      </c>
      <c r="H1864" t="str">
        <f t="shared" si="116"/>
        <v>2005</v>
      </c>
      <c r="I1864" s="36" t="s">
        <v>2490</v>
      </c>
      <c r="J1864" t="str">
        <f t="shared" si="117"/>
        <v>Feminino</v>
      </c>
      <c r="K1864" s="36" t="s">
        <v>2490</v>
      </c>
      <c r="L1864" t="str">
        <f t="shared" si="118"/>
        <v>Absoluto</v>
      </c>
      <c r="M1864" s="36" t="s">
        <v>2490</v>
      </c>
      <c r="N1864" t="str">
        <f t="shared" si="119"/>
        <v>TUNQUA</v>
      </c>
      <c r="R1864" t="s">
        <v>2421</v>
      </c>
      <c r="S1864" t="s">
        <v>2490</v>
      </c>
      <c r="T1864" t="s">
        <v>28</v>
      </c>
      <c r="U1864" t="s">
        <v>2490</v>
      </c>
      <c r="V1864" t="s">
        <v>27</v>
      </c>
      <c r="W1864" t="s">
        <v>2490</v>
      </c>
      <c r="X1864" t="s">
        <v>8</v>
      </c>
    </row>
    <row r="1865" spans="1:24" x14ac:dyDescent="0.25">
      <c r="A1865" s="211" t="s">
        <v>1827</v>
      </c>
      <c r="B1865" s="212">
        <v>643</v>
      </c>
      <c r="C1865" s="220">
        <v>2006</v>
      </c>
      <c r="D1865" s="216" t="s">
        <v>28</v>
      </c>
      <c r="E1865" s="216" t="s">
        <v>27</v>
      </c>
      <c r="F1865" s="217" t="s">
        <v>8</v>
      </c>
      <c r="H1865" t="str">
        <f t="shared" si="116"/>
        <v>2006</v>
      </c>
      <c r="I1865" s="36" t="s">
        <v>2490</v>
      </c>
      <c r="J1865" t="str">
        <f t="shared" si="117"/>
        <v>Feminino</v>
      </c>
      <c r="K1865" s="36" t="s">
        <v>2490</v>
      </c>
      <c r="L1865" t="str">
        <f t="shared" si="118"/>
        <v>Absoluto</v>
      </c>
      <c r="M1865" s="36" t="s">
        <v>2490</v>
      </c>
      <c r="N1865" t="str">
        <f t="shared" si="119"/>
        <v>TUNQUA</v>
      </c>
      <c r="R1865" t="s">
        <v>2422</v>
      </c>
      <c r="S1865" t="s">
        <v>2490</v>
      </c>
      <c r="T1865" t="s">
        <v>28</v>
      </c>
      <c r="U1865" t="s">
        <v>2490</v>
      </c>
      <c r="V1865" t="s">
        <v>27</v>
      </c>
      <c r="W1865" t="s">
        <v>2490</v>
      </c>
      <c r="X1865" t="s">
        <v>8</v>
      </c>
    </row>
    <row r="1866" spans="1:24" x14ac:dyDescent="0.25">
      <c r="A1866" s="211" t="s">
        <v>1804</v>
      </c>
      <c r="B1866" s="212">
        <v>643</v>
      </c>
      <c r="C1866" s="220">
        <v>2007</v>
      </c>
      <c r="D1866" s="216" t="s">
        <v>28</v>
      </c>
      <c r="E1866" s="216" t="s">
        <v>27</v>
      </c>
      <c r="F1866" s="217" t="s">
        <v>8</v>
      </c>
      <c r="H1866" t="str">
        <f t="shared" si="116"/>
        <v>2007</v>
      </c>
      <c r="I1866" s="36" t="s">
        <v>2490</v>
      </c>
      <c r="J1866" t="str">
        <f t="shared" si="117"/>
        <v>Feminino</v>
      </c>
      <c r="K1866" s="36" t="s">
        <v>2490</v>
      </c>
      <c r="L1866" t="str">
        <f t="shared" si="118"/>
        <v>Absoluto</v>
      </c>
      <c r="M1866" s="36" t="s">
        <v>2490</v>
      </c>
      <c r="N1866" t="str">
        <f t="shared" si="119"/>
        <v>TUNQUA</v>
      </c>
      <c r="R1866" t="s">
        <v>2423</v>
      </c>
      <c r="S1866" t="s">
        <v>2490</v>
      </c>
      <c r="T1866" t="s">
        <v>28</v>
      </c>
      <c r="U1866" t="s">
        <v>2490</v>
      </c>
      <c r="V1866" t="s">
        <v>27</v>
      </c>
      <c r="W1866" t="s">
        <v>2490</v>
      </c>
      <c r="X1866" t="s">
        <v>8</v>
      </c>
    </row>
    <row r="1867" spans="1:24" x14ac:dyDescent="0.25">
      <c r="A1867" s="211" t="s">
        <v>1805</v>
      </c>
      <c r="B1867" s="212">
        <v>643</v>
      </c>
      <c r="C1867" s="220">
        <v>2008</v>
      </c>
      <c r="D1867" s="216" t="s">
        <v>28</v>
      </c>
      <c r="E1867" s="216" t="s">
        <v>27</v>
      </c>
      <c r="F1867" s="217" t="s">
        <v>8</v>
      </c>
      <c r="H1867" t="str">
        <f t="shared" si="116"/>
        <v>2008</v>
      </c>
      <c r="I1867" s="36" t="s">
        <v>2490</v>
      </c>
      <c r="J1867" t="str">
        <f t="shared" si="117"/>
        <v>Feminino</v>
      </c>
      <c r="K1867" s="36" t="s">
        <v>2490</v>
      </c>
      <c r="L1867" t="str">
        <f t="shared" si="118"/>
        <v>Absoluto</v>
      </c>
      <c r="M1867" s="36" t="s">
        <v>2490</v>
      </c>
      <c r="N1867" t="str">
        <f t="shared" si="119"/>
        <v>TUNQUA</v>
      </c>
      <c r="R1867" t="s">
        <v>2405</v>
      </c>
      <c r="S1867" t="s">
        <v>2490</v>
      </c>
      <c r="T1867" t="s">
        <v>28</v>
      </c>
      <c r="U1867" t="s">
        <v>2490</v>
      </c>
      <c r="V1867" t="s">
        <v>27</v>
      </c>
      <c r="W1867" t="s">
        <v>2490</v>
      </c>
      <c r="X1867" t="s">
        <v>8</v>
      </c>
    </row>
    <row r="1868" spans="1:24" x14ac:dyDescent="0.25">
      <c r="A1868" s="211" t="s">
        <v>1840</v>
      </c>
      <c r="B1868" s="233">
        <v>644</v>
      </c>
      <c r="C1868" s="234">
        <v>1982</v>
      </c>
      <c r="D1868" s="235" t="s">
        <v>28</v>
      </c>
      <c r="E1868" s="235" t="s">
        <v>27</v>
      </c>
      <c r="F1868" s="236" t="s">
        <v>8</v>
      </c>
      <c r="H1868" t="str">
        <f t="shared" si="116"/>
        <v>1982</v>
      </c>
      <c r="I1868" s="36" t="s">
        <v>2490</v>
      </c>
      <c r="J1868" t="str">
        <f t="shared" si="117"/>
        <v>Feminino</v>
      </c>
      <c r="K1868" s="36" t="s">
        <v>2490</v>
      </c>
      <c r="L1868" t="str">
        <f t="shared" si="118"/>
        <v>Absoluto</v>
      </c>
      <c r="M1868" s="36" t="s">
        <v>2490</v>
      </c>
      <c r="N1868" t="str">
        <f t="shared" si="119"/>
        <v>TUNQUA</v>
      </c>
      <c r="R1868" t="s">
        <v>2425</v>
      </c>
      <c r="S1868" t="s">
        <v>2490</v>
      </c>
      <c r="T1868" t="s">
        <v>28</v>
      </c>
      <c r="U1868" t="s">
        <v>2490</v>
      </c>
      <c r="V1868" t="s">
        <v>27</v>
      </c>
      <c r="W1868" t="s">
        <v>2490</v>
      </c>
      <c r="X1868" t="s">
        <v>8</v>
      </c>
    </row>
    <row r="1869" spans="1:24" x14ac:dyDescent="0.25">
      <c r="A1869" s="211" t="s">
        <v>1841</v>
      </c>
      <c r="B1869" s="233">
        <v>644</v>
      </c>
      <c r="C1869" s="234">
        <v>1983</v>
      </c>
      <c r="D1869" s="235" t="s">
        <v>28</v>
      </c>
      <c r="E1869" s="235" t="s">
        <v>27</v>
      </c>
      <c r="F1869" s="236" t="s">
        <v>8</v>
      </c>
      <c r="H1869" t="str">
        <f t="shared" si="116"/>
        <v>1983</v>
      </c>
      <c r="I1869" s="36" t="s">
        <v>2490</v>
      </c>
      <c r="J1869" t="str">
        <f t="shared" si="117"/>
        <v>Feminino</v>
      </c>
      <c r="K1869" s="36" t="s">
        <v>2490</v>
      </c>
      <c r="L1869" t="str">
        <f t="shared" si="118"/>
        <v>Absoluto</v>
      </c>
      <c r="M1869" s="36" t="s">
        <v>2490</v>
      </c>
      <c r="N1869" t="str">
        <f t="shared" si="119"/>
        <v>TUNQUA</v>
      </c>
      <c r="R1869" t="s">
        <v>2426</v>
      </c>
      <c r="S1869" t="s">
        <v>2490</v>
      </c>
      <c r="T1869" t="s">
        <v>28</v>
      </c>
      <c r="U1869" t="s">
        <v>2490</v>
      </c>
      <c r="V1869" t="s">
        <v>27</v>
      </c>
      <c r="W1869" t="s">
        <v>2490</v>
      </c>
      <c r="X1869" t="s">
        <v>8</v>
      </c>
    </row>
    <row r="1870" spans="1:24" x14ac:dyDescent="0.25">
      <c r="A1870" s="211" t="s">
        <v>1842</v>
      </c>
      <c r="B1870" s="233">
        <v>644</v>
      </c>
      <c r="C1870" s="234">
        <v>1984</v>
      </c>
      <c r="D1870" s="235" t="s">
        <v>28</v>
      </c>
      <c r="E1870" s="235" t="s">
        <v>27</v>
      </c>
      <c r="F1870" s="236" t="s">
        <v>8</v>
      </c>
      <c r="H1870" t="str">
        <f t="shared" si="116"/>
        <v>1984</v>
      </c>
      <c r="I1870" s="36" t="s">
        <v>2490</v>
      </c>
      <c r="J1870" t="str">
        <f t="shared" si="117"/>
        <v>Feminino</v>
      </c>
      <c r="K1870" s="36" t="s">
        <v>2490</v>
      </c>
      <c r="L1870" t="str">
        <f t="shared" si="118"/>
        <v>Absoluto</v>
      </c>
      <c r="M1870" s="36" t="s">
        <v>2490</v>
      </c>
      <c r="N1870" t="str">
        <f t="shared" si="119"/>
        <v>TUNQUA</v>
      </c>
      <c r="R1870" t="s">
        <v>2427</v>
      </c>
      <c r="S1870" t="s">
        <v>2490</v>
      </c>
      <c r="T1870" t="s">
        <v>28</v>
      </c>
      <c r="U1870" t="s">
        <v>2490</v>
      </c>
      <c r="V1870" t="s">
        <v>27</v>
      </c>
      <c r="W1870" t="s">
        <v>2490</v>
      </c>
      <c r="X1870" t="s">
        <v>8</v>
      </c>
    </row>
    <row r="1871" spans="1:24" x14ac:dyDescent="0.25">
      <c r="A1871" s="211" t="s">
        <v>1806</v>
      </c>
      <c r="B1871" s="233">
        <v>644</v>
      </c>
      <c r="C1871" s="234">
        <v>1985</v>
      </c>
      <c r="D1871" s="235" t="s">
        <v>28</v>
      </c>
      <c r="E1871" s="235" t="s">
        <v>27</v>
      </c>
      <c r="F1871" s="236" t="s">
        <v>8</v>
      </c>
      <c r="H1871" t="str">
        <f t="shared" si="116"/>
        <v>1985</v>
      </c>
      <c r="I1871" s="36" t="s">
        <v>2490</v>
      </c>
      <c r="J1871" t="str">
        <f t="shared" si="117"/>
        <v>Feminino</v>
      </c>
      <c r="K1871" s="36" t="s">
        <v>2490</v>
      </c>
      <c r="L1871" t="str">
        <f t="shared" si="118"/>
        <v>Absoluto</v>
      </c>
      <c r="M1871" s="36" t="s">
        <v>2490</v>
      </c>
      <c r="N1871" t="str">
        <f t="shared" si="119"/>
        <v>TUNQUA</v>
      </c>
      <c r="R1871" t="s">
        <v>2428</v>
      </c>
      <c r="S1871" t="s">
        <v>2490</v>
      </c>
      <c r="T1871" t="s">
        <v>28</v>
      </c>
      <c r="U1871" t="s">
        <v>2490</v>
      </c>
      <c r="V1871" t="s">
        <v>27</v>
      </c>
      <c r="W1871" t="s">
        <v>2490</v>
      </c>
      <c r="X1871" t="s">
        <v>8</v>
      </c>
    </row>
    <row r="1872" spans="1:24" x14ac:dyDescent="0.25">
      <c r="A1872" s="211" t="s">
        <v>1807</v>
      </c>
      <c r="B1872" s="233">
        <v>644</v>
      </c>
      <c r="C1872" s="234">
        <v>1986</v>
      </c>
      <c r="D1872" s="235" t="s">
        <v>28</v>
      </c>
      <c r="E1872" s="235" t="s">
        <v>27</v>
      </c>
      <c r="F1872" s="236" t="s">
        <v>8</v>
      </c>
      <c r="H1872" t="str">
        <f t="shared" si="116"/>
        <v>1986</v>
      </c>
      <c r="I1872" s="36" t="s">
        <v>2490</v>
      </c>
      <c r="J1872" t="str">
        <f t="shared" si="117"/>
        <v>Feminino</v>
      </c>
      <c r="K1872" s="36" t="s">
        <v>2490</v>
      </c>
      <c r="L1872" t="str">
        <f t="shared" si="118"/>
        <v>Absoluto</v>
      </c>
      <c r="M1872" s="36" t="s">
        <v>2490</v>
      </c>
      <c r="N1872" t="str">
        <f t="shared" si="119"/>
        <v>TUNQUA</v>
      </c>
      <c r="R1872" t="s">
        <v>2429</v>
      </c>
      <c r="S1872" t="s">
        <v>2490</v>
      </c>
      <c r="T1872" t="s">
        <v>28</v>
      </c>
      <c r="U1872" t="s">
        <v>2490</v>
      </c>
      <c r="V1872" t="s">
        <v>27</v>
      </c>
      <c r="W1872" t="s">
        <v>2490</v>
      </c>
      <c r="X1872" t="s">
        <v>8</v>
      </c>
    </row>
    <row r="1873" spans="1:24" x14ac:dyDescent="0.25">
      <c r="A1873" s="211" t="s">
        <v>1808</v>
      </c>
      <c r="B1873" s="233">
        <v>644</v>
      </c>
      <c r="C1873" s="234">
        <v>1987</v>
      </c>
      <c r="D1873" s="235" t="s">
        <v>28</v>
      </c>
      <c r="E1873" s="235" t="s">
        <v>27</v>
      </c>
      <c r="F1873" s="236" t="s">
        <v>8</v>
      </c>
      <c r="H1873" t="str">
        <f t="shared" si="116"/>
        <v>1987</v>
      </c>
      <c r="I1873" s="36" t="s">
        <v>2490</v>
      </c>
      <c r="J1873" t="str">
        <f t="shared" si="117"/>
        <v>Feminino</v>
      </c>
      <c r="K1873" s="36" t="s">
        <v>2490</v>
      </c>
      <c r="L1873" t="str">
        <f t="shared" si="118"/>
        <v>Absoluto</v>
      </c>
      <c r="M1873" s="36" t="s">
        <v>2490</v>
      </c>
      <c r="N1873" t="str">
        <f t="shared" si="119"/>
        <v>TUNQUA</v>
      </c>
      <c r="R1873" t="s">
        <v>2430</v>
      </c>
      <c r="S1873" t="s">
        <v>2490</v>
      </c>
      <c r="T1873" t="s">
        <v>28</v>
      </c>
      <c r="U1873" t="s">
        <v>2490</v>
      </c>
      <c r="V1873" t="s">
        <v>27</v>
      </c>
      <c r="W1873" t="s">
        <v>2490</v>
      </c>
      <c r="X1873" t="s">
        <v>8</v>
      </c>
    </row>
    <row r="1874" spans="1:24" x14ac:dyDescent="0.25">
      <c r="A1874" s="211" t="s">
        <v>1809</v>
      </c>
      <c r="B1874" s="233">
        <v>644</v>
      </c>
      <c r="C1874" s="234">
        <v>1988</v>
      </c>
      <c r="D1874" s="235" t="s">
        <v>28</v>
      </c>
      <c r="E1874" s="235" t="s">
        <v>27</v>
      </c>
      <c r="F1874" s="236" t="s">
        <v>8</v>
      </c>
      <c r="H1874" t="str">
        <f t="shared" si="116"/>
        <v>1988</v>
      </c>
      <c r="I1874" s="36" t="s">
        <v>2490</v>
      </c>
      <c r="J1874" t="str">
        <f t="shared" si="117"/>
        <v>Feminino</v>
      </c>
      <c r="K1874" s="36" t="s">
        <v>2490</v>
      </c>
      <c r="L1874" t="str">
        <f t="shared" si="118"/>
        <v>Absoluto</v>
      </c>
      <c r="M1874" s="36" t="s">
        <v>2490</v>
      </c>
      <c r="N1874" t="str">
        <f t="shared" si="119"/>
        <v>TUNQUA</v>
      </c>
      <c r="R1874" t="s">
        <v>2431</v>
      </c>
      <c r="S1874" t="s">
        <v>2490</v>
      </c>
      <c r="T1874" t="s">
        <v>28</v>
      </c>
      <c r="U1874" t="s">
        <v>2490</v>
      </c>
      <c r="V1874" t="s">
        <v>27</v>
      </c>
      <c r="W1874" t="s">
        <v>2490</v>
      </c>
      <c r="X1874" t="s">
        <v>8</v>
      </c>
    </row>
    <row r="1875" spans="1:24" x14ac:dyDescent="0.25">
      <c r="A1875" s="211" t="s">
        <v>1810</v>
      </c>
      <c r="B1875" s="233">
        <v>644</v>
      </c>
      <c r="C1875" s="234">
        <v>1989</v>
      </c>
      <c r="D1875" s="235" t="s">
        <v>28</v>
      </c>
      <c r="E1875" s="235" t="s">
        <v>27</v>
      </c>
      <c r="F1875" s="236" t="s">
        <v>8</v>
      </c>
      <c r="H1875" t="str">
        <f t="shared" si="116"/>
        <v>1989</v>
      </c>
      <c r="I1875" s="36" t="s">
        <v>2490</v>
      </c>
      <c r="J1875" t="str">
        <f t="shared" si="117"/>
        <v>Feminino</v>
      </c>
      <c r="K1875" s="36" t="s">
        <v>2490</v>
      </c>
      <c r="L1875" t="str">
        <f t="shared" si="118"/>
        <v>Absoluto</v>
      </c>
      <c r="M1875" s="36" t="s">
        <v>2490</v>
      </c>
      <c r="N1875" t="str">
        <f t="shared" si="119"/>
        <v>TUNQUA</v>
      </c>
      <c r="R1875" t="s">
        <v>2432</v>
      </c>
      <c r="S1875" t="s">
        <v>2490</v>
      </c>
      <c r="T1875" t="s">
        <v>28</v>
      </c>
      <c r="U1875" t="s">
        <v>2490</v>
      </c>
      <c r="V1875" t="s">
        <v>27</v>
      </c>
      <c r="W1875" t="s">
        <v>2490</v>
      </c>
      <c r="X1875" t="s">
        <v>8</v>
      </c>
    </row>
    <row r="1876" spans="1:24" x14ac:dyDescent="0.25">
      <c r="A1876" s="211" t="s">
        <v>1811</v>
      </c>
      <c r="B1876" s="233">
        <v>644</v>
      </c>
      <c r="C1876" s="234">
        <v>1990</v>
      </c>
      <c r="D1876" s="235" t="s">
        <v>28</v>
      </c>
      <c r="E1876" s="235" t="s">
        <v>27</v>
      </c>
      <c r="F1876" s="236" t="s">
        <v>8</v>
      </c>
      <c r="H1876" t="str">
        <f t="shared" si="116"/>
        <v>1990</v>
      </c>
      <c r="I1876" s="36" t="s">
        <v>2490</v>
      </c>
      <c r="J1876" t="str">
        <f t="shared" si="117"/>
        <v>Feminino</v>
      </c>
      <c r="K1876" s="36" t="s">
        <v>2490</v>
      </c>
      <c r="L1876" t="str">
        <f t="shared" si="118"/>
        <v>Absoluto</v>
      </c>
      <c r="M1876" s="36" t="s">
        <v>2490</v>
      </c>
      <c r="N1876" t="str">
        <f t="shared" si="119"/>
        <v>TUNQUA</v>
      </c>
      <c r="R1876" t="s">
        <v>2433</v>
      </c>
      <c r="S1876" t="s">
        <v>2490</v>
      </c>
      <c r="T1876" t="s">
        <v>28</v>
      </c>
      <c r="U1876" t="s">
        <v>2490</v>
      </c>
      <c r="V1876" t="s">
        <v>27</v>
      </c>
      <c r="W1876" t="s">
        <v>2490</v>
      </c>
      <c r="X1876" t="s">
        <v>8</v>
      </c>
    </row>
    <row r="1877" spans="1:24" x14ac:dyDescent="0.25">
      <c r="A1877" s="211" t="s">
        <v>1812</v>
      </c>
      <c r="B1877" s="233">
        <v>644</v>
      </c>
      <c r="C1877" s="234">
        <v>1991</v>
      </c>
      <c r="D1877" s="235" t="s">
        <v>28</v>
      </c>
      <c r="E1877" s="235" t="s">
        <v>27</v>
      </c>
      <c r="F1877" s="236" t="s">
        <v>8</v>
      </c>
      <c r="H1877" t="str">
        <f t="shared" si="116"/>
        <v>1991</v>
      </c>
      <c r="I1877" s="36" t="s">
        <v>2490</v>
      </c>
      <c r="J1877" t="str">
        <f t="shared" si="117"/>
        <v>Feminino</v>
      </c>
      <c r="K1877" s="36" t="s">
        <v>2490</v>
      </c>
      <c r="L1877" t="str">
        <f t="shared" si="118"/>
        <v>Absoluto</v>
      </c>
      <c r="M1877" s="36" t="s">
        <v>2490</v>
      </c>
      <c r="N1877" t="str">
        <f t="shared" si="119"/>
        <v>TUNQUA</v>
      </c>
      <c r="R1877" t="s">
        <v>2407</v>
      </c>
      <c r="S1877" t="s">
        <v>2490</v>
      </c>
      <c r="T1877" t="s">
        <v>28</v>
      </c>
      <c r="U1877" t="s">
        <v>2490</v>
      </c>
      <c r="V1877" t="s">
        <v>27</v>
      </c>
      <c r="W1877" t="s">
        <v>2490</v>
      </c>
      <c r="X1877" t="s">
        <v>8</v>
      </c>
    </row>
    <row r="1878" spans="1:24" x14ac:dyDescent="0.25">
      <c r="A1878" s="211" t="s">
        <v>1830</v>
      </c>
      <c r="B1878" s="226">
        <v>645</v>
      </c>
      <c r="C1878" s="227">
        <v>1972</v>
      </c>
      <c r="D1878" s="228" t="s">
        <v>28</v>
      </c>
      <c r="E1878" s="228" t="s">
        <v>27</v>
      </c>
      <c r="F1878" s="229" t="s">
        <v>8</v>
      </c>
      <c r="H1878" t="str">
        <f t="shared" si="116"/>
        <v>1972</v>
      </c>
      <c r="I1878" s="36" t="s">
        <v>2490</v>
      </c>
      <c r="J1878" t="str">
        <f t="shared" si="117"/>
        <v>Feminino</v>
      </c>
      <c r="K1878" s="36" t="s">
        <v>2490</v>
      </c>
      <c r="L1878" t="str">
        <f t="shared" si="118"/>
        <v>Absoluto</v>
      </c>
      <c r="M1878" s="36" t="s">
        <v>2490</v>
      </c>
      <c r="N1878" t="str">
        <f t="shared" si="119"/>
        <v>TUNQUA</v>
      </c>
      <c r="R1878" t="s">
        <v>2435</v>
      </c>
      <c r="S1878" t="s">
        <v>2490</v>
      </c>
      <c r="T1878" t="s">
        <v>28</v>
      </c>
      <c r="U1878" t="s">
        <v>2490</v>
      </c>
      <c r="V1878" t="s">
        <v>27</v>
      </c>
      <c r="W1878" t="s">
        <v>2490</v>
      </c>
      <c r="X1878" t="s">
        <v>8</v>
      </c>
    </row>
    <row r="1879" spans="1:24" x14ac:dyDescent="0.25">
      <c r="A1879" s="211" t="s">
        <v>1831</v>
      </c>
      <c r="B1879" s="226">
        <v>645</v>
      </c>
      <c r="C1879" s="227">
        <v>1973</v>
      </c>
      <c r="D1879" s="228" t="s">
        <v>28</v>
      </c>
      <c r="E1879" s="228" t="s">
        <v>27</v>
      </c>
      <c r="F1879" s="229" t="s">
        <v>8</v>
      </c>
      <c r="H1879" t="str">
        <f t="shared" si="116"/>
        <v>1973</v>
      </c>
      <c r="I1879" s="36" t="s">
        <v>2490</v>
      </c>
      <c r="J1879" t="str">
        <f t="shared" si="117"/>
        <v>Feminino</v>
      </c>
      <c r="K1879" s="36" t="s">
        <v>2490</v>
      </c>
      <c r="L1879" t="str">
        <f t="shared" si="118"/>
        <v>Absoluto</v>
      </c>
      <c r="M1879" s="36" t="s">
        <v>2490</v>
      </c>
      <c r="N1879" t="str">
        <f t="shared" si="119"/>
        <v>TUNQUA</v>
      </c>
      <c r="R1879" t="s">
        <v>2436</v>
      </c>
      <c r="S1879" t="s">
        <v>2490</v>
      </c>
      <c r="T1879" t="s">
        <v>28</v>
      </c>
      <c r="U1879" t="s">
        <v>2490</v>
      </c>
      <c r="V1879" t="s">
        <v>27</v>
      </c>
      <c r="W1879" t="s">
        <v>2490</v>
      </c>
      <c r="X1879" t="s">
        <v>8</v>
      </c>
    </row>
    <row r="1880" spans="1:24" x14ac:dyDescent="0.25">
      <c r="A1880" s="211" t="s">
        <v>1832</v>
      </c>
      <c r="B1880" s="226">
        <v>645</v>
      </c>
      <c r="C1880" s="227">
        <v>1974</v>
      </c>
      <c r="D1880" s="228" t="s">
        <v>28</v>
      </c>
      <c r="E1880" s="228" t="s">
        <v>27</v>
      </c>
      <c r="F1880" s="229" t="s">
        <v>8</v>
      </c>
      <c r="H1880" t="str">
        <f t="shared" si="116"/>
        <v>1974</v>
      </c>
      <c r="I1880" s="36" t="s">
        <v>2490</v>
      </c>
      <c r="J1880" t="str">
        <f t="shared" si="117"/>
        <v>Feminino</v>
      </c>
      <c r="K1880" s="36" t="s">
        <v>2490</v>
      </c>
      <c r="L1880" t="str">
        <f t="shared" si="118"/>
        <v>Absoluto</v>
      </c>
      <c r="M1880" s="36" t="s">
        <v>2490</v>
      </c>
      <c r="N1880" t="str">
        <f t="shared" si="119"/>
        <v>TUNQUA</v>
      </c>
      <c r="R1880" t="s">
        <v>2437</v>
      </c>
      <c r="S1880" t="s">
        <v>2490</v>
      </c>
      <c r="T1880" t="s">
        <v>28</v>
      </c>
      <c r="U1880" t="s">
        <v>2490</v>
      </c>
      <c r="V1880" t="s">
        <v>27</v>
      </c>
      <c r="W1880" t="s">
        <v>2490</v>
      </c>
      <c r="X1880" t="s">
        <v>8</v>
      </c>
    </row>
    <row r="1881" spans="1:24" x14ac:dyDescent="0.25">
      <c r="A1881" s="211" t="s">
        <v>1833</v>
      </c>
      <c r="B1881" s="226">
        <v>645</v>
      </c>
      <c r="C1881" s="227">
        <v>1975</v>
      </c>
      <c r="D1881" s="228" t="s">
        <v>28</v>
      </c>
      <c r="E1881" s="228" t="s">
        <v>27</v>
      </c>
      <c r="F1881" s="229" t="s">
        <v>8</v>
      </c>
      <c r="H1881" t="str">
        <f t="shared" si="116"/>
        <v>1975</v>
      </c>
      <c r="I1881" s="36" t="s">
        <v>2490</v>
      </c>
      <c r="J1881" t="str">
        <f t="shared" si="117"/>
        <v>Feminino</v>
      </c>
      <c r="K1881" s="36" t="s">
        <v>2490</v>
      </c>
      <c r="L1881" t="str">
        <f t="shared" si="118"/>
        <v>Absoluto</v>
      </c>
      <c r="M1881" s="36" t="s">
        <v>2490</v>
      </c>
      <c r="N1881" t="str">
        <f t="shared" si="119"/>
        <v>TUNQUA</v>
      </c>
      <c r="R1881" t="s">
        <v>2438</v>
      </c>
      <c r="S1881" t="s">
        <v>2490</v>
      </c>
      <c r="T1881" t="s">
        <v>28</v>
      </c>
      <c r="U1881" t="s">
        <v>2490</v>
      </c>
      <c r="V1881" t="s">
        <v>27</v>
      </c>
      <c r="W1881" t="s">
        <v>2490</v>
      </c>
      <c r="X1881" t="s">
        <v>8</v>
      </c>
    </row>
    <row r="1882" spans="1:24" x14ac:dyDescent="0.25">
      <c r="A1882" s="211" t="s">
        <v>1834</v>
      </c>
      <c r="B1882" s="226">
        <v>645</v>
      </c>
      <c r="C1882" s="227">
        <v>1976</v>
      </c>
      <c r="D1882" s="228" t="s">
        <v>28</v>
      </c>
      <c r="E1882" s="228" t="s">
        <v>27</v>
      </c>
      <c r="F1882" s="229" t="s">
        <v>8</v>
      </c>
      <c r="H1882" t="str">
        <f t="shared" si="116"/>
        <v>1976</v>
      </c>
      <c r="I1882" s="36" t="s">
        <v>2490</v>
      </c>
      <c r="J1882" t="str">
        <f t="shared" si="117"/>
        <v>Feminino</v>
      </c>
      <c r="K1882" s="36" t="s">
        <v>2490</v>
      </c>
      <c r="L1882" t="str">
        <f t="shared" si="118"/>
        <v>Absoluto</v>
      </c>
      <c r="M1882" s="36" t="s">
        <v>2490</v>
      </c>
      <c r="N1882" t="str">
        <f t="shared" si="119"/>
        <v>TUNQUA</v>
      </c>
      <c r="R1882" t="s">
        <v>2439</v>
      </c>
      <c r="S1882" t="s">
        <v>2490</v>
      </c>
      <c r="T1882" t="s">
        <v>28</v>
      </c>
      <c r="U1882" t="s">
        <v>2490</v>
      </c>
      <c r="V1882" t="s">
        <v>27</v>
      </c>
      <c r="W1882" t="s">
        <v>2490</v>
      </c>
      <c r="X1882" t="s">
        <v>8</v>
      </c>
    </row>
    <row r="1883" spans="1:24" x14ac:dyDescent="0.25">
      <c r="A1883" s="211" t="s">
        <v>1835</v>
      </c>
      <c r="B1883" s="226">
        <v>645</v>
      </c>
      <c r="C1883" s="227">
        <v>1977</v>
      </c>
      <c r="D1883" s="228" t="s">
        <v>28</v>
      </c>
      <c r="E1883" s="228" t="s">
        <v>27</v>
      </c>
      <c r="F1883" s="229" t="s">
        <v>8</v>
      </c>
      <c r="H1883" t="str">
        <f t="shared" si="116"/>
        <v>1977</v>
      </c>
      <c r="I1883" s="36" t="s">
        <v>2490</v>
      </c>
      <c r="J1883" t="str">
        <f t="shared" si="117"/>
        <v>Feminino</v>
      </c>
      <c r="K1883" s="36" t="s">
        <v>2490</v>
      </c>
      <c r="L1883" t="str">
        <f t="shared" si="118"/>
        <v>Absoluto</v>
      </c>
      <c r="M1883" s="36" t="s">
        <v>2490</v>
      </c>
      <c r="N1883" t="str">
        <f t="shared" si="119"/>
        <v>TUNQUA</v>
      </c>
      <c r="R1883" t="s">
        <v>2440</v>
      </c>
      <c r="S1883" t="s">
        <v>2490</v>
      </c>
      <c r="T1883" t="s">
        <v>28</v>
      </c>
      <c r="U1883" t="s">
        <v>2490</v>
      </c>
      <c r="V1883" t="s">
        <v>27</v>
      </c>
      <c r="W1883" t="s">
        <v>2490</v>
      </c>
      <c r="X1883" t="s">
        <v>8</v>
      </c>
    </row>
    <row r="1884" spans="1:24" x14ac:dyDescent="0.25">
      <c r="A1884" s="211" t="s">
        <v>1836</v>
      </c>
      <c r="B1884" s="226">
        <v>645</v>
      </c>
      <c r="C1884" s="227">
        <v>1978</v>
      </c>
      <c r="D1884" s="228" t="s">
        <v>28</v>
      </c>
      <c r="E1884" s="228" t="s">
        <v>27</v>
      </c>
      <c r="F1884" s="229" t="s">
        <v>8</v>
      </c>
      <c r="H1884" t="str">
        <f t="shared" si="116"/>
        <v>1978</v>
      </c>
      <c r="I1884" s="36" t="s">
        <v>2490</v>
      </c>
      <c r="J1884" t="str">
        <f t="shared" si="117"/>
        <v>Feminino</v>
      </c>
      <c r="K1884" s="36" t="s">
        <v>2490</v>
      </c>
      <c r="L1884" t="str">
        <f t="shared" si="118"/>
        <v>Absoluto</v>
      </c>
      <c r="M1884" s="36" t="s">
        <v>2490</v>
      </c>
      <c r="N1884" t="str">
        <f t="shared" si="119"/>
        <v>TUNQUA</v>
      </c>
      <c r="R1884" t="s">
        <v>2441</v>
      </c>
      <c r="S1884" t="s">
        <v>2490</v>
      </c>
      <c r="T1884" t="s">
        <v>28</v>
      </c>
      <c r="U1884" t="s">
        <v>2490</v>
      </c>
      <c r="V1884" t="s">
        <v>27</v>
      </c>
      <c r="W1884" t="s">
        <v>2490</v>
      </c>
      <c r="X1884" t="s">
        <v>8</v>
      </c>
    </row>
    <row r="1885" spans="1:24" x14ac:dyDescent="0.25">
      <c r="A1885" s="211" t="s">
        <v>1837</v>
      </c>
      <c r="B1885" s="226">
        <v>645</v>
      </c>
      <c r="C1885" s="227">
        <v>1979</v>
      </c>
      <c r="D1885" s="228" t="s">
        <v>28</v>
      </c>
      <c r="E1885" s="228" t="s">
        <v>27</v>
      </c>
      <c r="F1885" s="229" t="s">
        <v>8</v>
      </c>
      <c r="H1885" t="str">
        <f t="shared" si="116"/>
        <v>1979</v>
      </c>
      <c r="I1885" s="36" t="s">
        <v>2490</v>
      </c>
      <c r="J1885" t="str">
        <f t="shared" si="117"/>
        <v>Feminino</v>
      </c>
      <c r="K1885" s="36" t="s">
        <v>2490</v>
      </c>
      <c r="L1885" t="str">
        <f t="shared" si="118"/>
        <v>Absoluto</v>
      </c>
      <c r="M1885" s="36" t="s">
        <v>2490</v>
      </c>
      <c r="N1885" t="str">
        <f t="shared" si="119"/>
        <v>TUNQUA</v>
      </c>
      <c r="R1885" t="s">
        <v>2442</v>
      </c>
      <c r="S1885" t="s">
        <v>2490</v>
      </c>
      <c r="T1885" t="s">
        <v>28</v>
      </c>
      <c r="U1885" t="s">
        <v>2490</v>
      </c>
      <c r="V1885" t="s">
        <v>27</v>
      </c>
      <c r="W1885" t="s">
        <v>2490</v>
      </c>
      <c r="X1885" t="s">
        <v>8</v>
      </c>
    </row>
    <row r="1886" spans="1:24" x14ac:dyDescent="0.25">
      <c r="A1886" s="211" t="s">
        <v>1838</v>
      </c>
      <c r="B1886" s="226">
        <v>645</v>
      </c>
      <c r="C1886" s="227">
        <v>1980</v>
      </c>
      <c r="D1886" s="228" t="s">
        <v>28</v>
      </c>
      <c r="E1886" s="228" t="s">
        <v>27</v>
      </c>
      <c r="F1886" s="229" t="s">
        <v>8</v>
      </c>
      <c r="H1886" t="str">
        <f t="shared" si="116"/>
        <v>1980</v>
      </c>
      <c r="I1886" s="36" t="s">
        <v>2490</v>
      </c>
      <c r="J1886" t="str">
        <f t="shared" si="117"/>
        <v>Feminino</v>
      </c>
      <c r="K1886" s="36" t="s">
        <v>2490</v>
      </c>
      <c r="L1886" t="str">
        <f t="shared" si="118"/>
        <v>Absoluto</v>
      </c>
      <c r="M1886" s="36" t="s">
        <v>2490</v>
      </c>
      <c r="N1886" t="str">
        <f t="shared" si="119"/>
        <v>TUNQUA</v>
      </c>
      <c r="R1886" t="s">
        <v>2443</v>
      </c>
      <c r="S1886" t="s">
        <v>2490</v>
      </c>
      <c r="T1886" t="s">
        <v>28</v>
      </c>
      <c r="U1886" t="s">
        <v>2490</v>
      </c>
      <c r="V1886" t="s">
        <v>27</v>
      </c>
      <c r="W1886" t="s">
        <v>2490</v>
      </c>
      <c r="X1886" t="s">
        <v>8</v>
      </c>
    </row>
    <row r="1887" spans="1:24" x14ac:dyDescent="0.25">
      <c r="A1887" s="211" t="s">
        <v>1839</v>
      </c>
      <c r="B1887" s="226">
        <v>645</v>
      </c>
      <c r="C1887" s="227">
        <v>1981</v>
      </c>
      <c r="D1887" s="228" t="s">
        <v>28</v>
      </c>
      <c r="E1887" s="228" t="s">
        <v>27</v>
      </c>
      <c r="F1887" s="229" t="s">
        <v>8</v>
      </c>
      <c r="H1887" t="str">
        <f t="shared" si="116"/>
        <v>1981</v>
      </c>
      <c r="I1887" s="36" t="s">
        <v>2490</v>
      </c>
      <c r="J1887" t="str">
        <f t="shared" si="117"/>
        <v>Feminino</v>
      </c>
      <c r="K1887" s="36" t="s">
        <v>2490</v>
      </c>
      <c r="L1887" t="str">
        <f t="shared" si="118"/>
        <v>Absoluto</v>
      </c>
      <c r="M1887" s="36" t="s">
        <v>2490</v>
      </c>
      <c r="N1887" t="str">
        <f t="shared" si="119"/>
        <v>TUNQUA</v>
      </c>
      <c r="R1887" t="s">
        <v>2424</v>
      </c>
      <c r="S1887" t="s">
        <v>2490</v>
      </c>
      <c r="T1887" t="s">
        <v>28</v>
      </c>
      <c r="U1887" t="s">
        <v>2490</v>
      </c>
      <c r="V1887" t="s">
        <v>27</v>
      </c>
      <c r="W1887" t="s">
        <v>2490</v>
      </c>
      <c r="X1887" t="s">
        <v>8</v>
      </c>
    </row>
    <row r="1888" spans="1:24" x14ac:dyDescent="0.25">
      <c r="A1888" s="211" t="s">
        <v>1879</v>
      </c>
      <c r="B1888" s="357">
        <v>646</v>
      </c>
      <c r="C1888" s="358">
        <v>1962</v>
      </c>
      <c r="D1888" s="359" t="s">
        <v>28</v>
      </c>
      <c r="E1888" s="359" t="s">
        <v>27</v>
      </c>
      <c r="F1888" s="360" t="s">
        <v>8</v>
      </c>
      <c r="H1888" t="str">
        <f t="shared" si="116"/>
        <v>1962</v>
      </c>
      <c r="I1888" s="36" t="s">
        <v>2490</v>
      </c>
      <c r="J1888" t="str">
        <f t="shared" si="117"/>
        <v>Feminino</v>
      </c>
      <c r="K1888" s="36" t="s">
        <v>2490</v>
      </c>
      <c r="L1888" t="str">
        <f t="shared" si="118"/>
        <v>Absoluto</v>
      </c>
      <c r="M1888" s="36" t="s">
        <v>2490</v>
      </c>
      <c r="N1888" t="str">
        <f t="shared" si="119"/>
        <v>TUNQUA</v>
      </c>
      <c r="R1888" t="s">
        <v>2445</v>
      </c>
      <c r="S1888" t="s">
        <v>2490</v>
      </c>
      <c r="T1888" t="s">
        <v>28</v>
      </c>
      <c r="U1888" t="s">
        <v>2490</v>
      </c>
      <c r="V1888" t="s">
        <v>27</v>
      </c>
      <c r="W1888" t="s">
        <v>2490</v>
      </c>
      <c r="X1888" t="s">
        <v>8</v>
      </c>
    </row>
    <row r="1889" spans="1:24" x14ac:dyDescent="0.25">
      <c r="A1889" s="211" t="s">
        <v>1880</v>
      </c>
      <c r="B1889" s="357">
        <v>646</v>
      </c>
      <c r="C1889" s="358">
        <v>1963</v>
      </c>
      <c r="D1889" s="359" t="s">
        <v>28</v>
      </c>
      <c r="E1889" s="359" t="s">
        <v>27</v>
      </c>
      <c r="F1889" s="360" t="s">
        <v>8</v>
      </c>
      <c r="H1889" t="str">
        <f t="shared" si="116"/>
        <v>1963</v>
      </c>
      <c r="I1889" s="36" t="s">
        <v>2490</v>
      </c>
      <c r="J1889" t="str">
        <f t="shared" si="117"/>
        <v>Feminino</v>
      </c>
      <c r="K1889" s="36" t="s">
        <v>2490</v>
      </c>
      <c r="L1889" t="str">
        <f t="shared" si="118"/>
        <v>Absoluto</v>
      </c>
      <c r="M1889" s="36" t="s">
        <v>2490</v>
      </c>
      <c r="N1889" t="str">
        <f t="shared" si="119"/>
        <v>TUNQUA</v>
      </c>
      <c r="R1889" t="s">
        <v>2446</v>
      </c>
      <c r="S1889" t="s">
        <v>2490</v>
      </c>
      <c r="T1889" t="s">
        <v>28</v>
      </c>
      <c r="U1889" t="s">
        <v>2490</v>
      </c>
      <c r="V1889" t="s">
        <v>27</v>
      </c>
      <c r="W1889" t="s">
        <v>2490</v>
      </c>
      <c r="X1889" t="s">
        <v>8</v>
      </c>
    </row>
    <row r="1890" spans="1:24" x14ac:dyDescent="0.25">
      <c r="A1890" s="211" t="s">
        <v>1881</v>
      </c>
      <c r="B1890" s="357">
        <v>646</v>
      </c>
      <c r="C1890" s="358">
        <v>1964</v>
      </c>
      <c r="D1890" s="235" t="s">
        <v>28</v>
      </c>
      <c r="E1890" s="235" t="s">
        <v>27</v>
      </c>
      <c r="F1890" s="236" t="s">
        <v>8</v>
      </c>
      <c r="H1890" t="str">
        <f t="shared" si="116"/>
        <v>1964</v>
      </c>
      <c r="I1890" s="36" t="s">
        <v>2490</v>
      </c>
      <c r="J1890" t="str">
        <f t="shared" si="117"/>
        <v>Feminino</v>
      </c>
      <c r="K1890" s="36" t="s">
        <v>2490</v>
      </c>
      <c r="L1890" t="str">
        <f t="shared" si="118"/>
        <v>Absoluto</v>
      </c>
      <c r="M1890" s="36" t="s">
        <v>2490</v>
      </c>
      <c r="N1890" t="str">
        <f t="shared" si="119"/>
        <v>TUNQUA</v>
      </c>
      <c r="R1890" t="s">
        <v>2447</v>
      </c>
      <c r="S1890" t="s">
        <v>2490</v>
      </c>
      <c r="T1890" t="s">
        <v>28</v>
      </c>
      <c r="U1890" t="s">
        <v>2490</v>
      </c>
      <c r="V1890" t="s">
        <v>27</v>
      </c>
      <c r="W1890" t="s">
        <v>2490</v>
      </c>
      <c r="X1890" t="s">
        <v>8</v>
      </c>
    </row>
    <row r="1891" spans="1:24" x14ac:dyDescent="0.25">
      <c r="A1891" s="211" t="s">
        <v>1882</v>
      </c>
      <c r="B1891" s="357">
        <v>646</v>
      </c>
      <c r="C1891" s="358">
        <v>1965</v>
      </c>
      <c r="D1891" s="235" t="s">
        <v>28</v>
      </c>
      <c r="E1891" s="235" t="s">
        <v>27</v>
      </c>
      <c r="F1891" s="236" t="s">
        <v>8</v>
      </c>
      <c r="H1891" t="str">
        <f t="shared" si="116"/>
        <v>1965</v>
      </c>
      <c r="I1891" s="36" t="s">
        <v>2490</v>
      </c>
      <c r="J1891" t="str">
        <f t="shared" si="117"/>
        <v>Feminino</v>
      </c>
      <c r="K1891" s="36" t="s">
        <v>2490</v>
      </c>
      <c r="L1891" t="str">
        <f t="shared" si="118"/>
        <v>Absoluto</v>
      </c>
      <c r="M1891" s="36" t="s">
        <v>2490</v>
      </c>
      <c r="N1891" t="str">
        <f t="shared" si="119"/>
        <v>TUNQUA</v>
      </c>
      <c r="R1891" t="s">
        <v>2448</v>
      </c>
      <c r="S1891" t="s">
        <v>2490</v>
      </c>
      <c r="T1891" t="s">
        <v>28</v>
      </c>
      <c r="U1891" t="s">
        <v>2490</v>
      </c>
      <c r="V1891" t="s">
        <v>27</v>
      </c>
      <c r="W1891" t="s">
        <v>2490</v>
      </c>
      <c r="X1891" t="s">
        <v>8</v>
      </c>
    </row>
    <row r="1892" spans="1:24" x14ac:dyDescent="0.25">
      <c r="A1892" s="211" t="s">
        <v>1883</v>
      </c>
      <c r="B1892" s="357">
        <v>646</v>
      </c>
      <c r="C1892" s="358">
        <v>1966</v>
      </c>
      <c r="D1892" s="235" t="s">
        <v>28</v>
      </c>
      <c r="E1892" s="235" t="s">
        <v>27</v>
      </c>
      <c r="F1892" s="236" t="s">
        <v>8</v>
      </c>
      <c r="H1892" t="str">
        <f t="shared" si="116"/>
        <v>1966</v>
      </c>
      <c r="I1892" s="36" t="s">
        <v>2490</v>
      </c>
      <c r="J1892" t="str">
        <f t="shared" si="117"/>
        <v>Feminino</v>
      </c>
      <c r="K1892" s="36" t="s">
        <v>2490</v>
      </c>
      <c r="L1892" t="str">
        <f t="shared" si="118"/>
        <v>Absoluto</v>
      </c>
      <c r="M1892" s="36" t="s">
        <v>2490</v>
      </c>
      <c r="N1892" t="str">
        <f t="shared" si="119"/>
        <v>TUNQUA</v>
      </c>
      <c r="R1892" t="s">
        <v>2449</v>
      </c>
      <c r="S1892" t="s">
        <v>2490</v>
      </c>
      <c r="T1892" t="s">
        <v>28</v>
      </c>
      <c r="U1892" t="s">
        <v>2490</v>
      </c>
      <c r="V1892" t="s">
        <v>27</v>
      </c>
      <c r="W1892" t="s">
        <v>2490</v>
      </c>
      <c r="X1892" t="s">
        <v>8</v>
      </c>
    </row>
    <row r="1893" spans="1:24" x14ac:dyDescent="0.25">
      <c r="A1893" s="211" t="s">
        <v>1884</v>
      </c>
      <c r="B1893" s="357">
        <v>646</v>
      </c>
      <c r="C1893" s="358">
        <v>1967</v>
      </c>
      <c r="D1893" s="235" t="s">
        <v>28</v>
      </c>
      <c r="E1893" s="235" t="s">
        <v>27</v>
      </c>
      <c r="F1893" s="236" t="s">
        <v>8</v>
      </c>
      <c r="H1893" t="str">
        <f t="shared" si="116"/>
        <v>1967</v>
      </c>
      <c r="I1893" s="36" t="s">
        <v>2490</v>
      </c>
      <c r="J1893" t="str">
        <f t="shared" si="117"/>
        <v>Feminino</v>
      </c>
      <c r="K1893" s="36" t="s">
        <v>2490</v>
      </c>
      <c r="L1893" t="str">
        <f t="shared" si="118"/>
        <v>Absoluto</v>
      </c>
      <c r="M1893" s="36" t="s">
        <v>2490</v>
      </c>
      <c r="N1893" t="str">
        <f t="shared" si="119"/>
        <v>TUNQUA</v>
      </c>
      <c r="R1893" t="s">
        <v>2450</v>
      </c>
      <c r="S1893" t="s">
        <v>2490</v>
      </c>
      <c r="T1893" t="s">
        <v>28</v>
      </c>
      <c r="U1893" t="s">
        <v>2490</v>
      </c>
      <c r="V1893" t="s">
        <v>27</v>
      </c>
      <c r="W1893" t="s">
        <v>2490</v>
      </c>
      <c r="X1893" t="s">
        <v>8</v>
      </c>
    </row>
    <row r="1894" spans="1:24" x14ac:dyDescent="0.25">
      <c r="A1894" s="211" t="s">
        <v>1885</v>
      </c>
      <c r="B1894" s="357">
        <v>646</v>
      </c>
      <c r="C1894" s="358">
        <v>1968</v>
      </c>
      <c r="D1894" s="235" t="s">
        <v>28</v>
      </c>
      <c r="E1894" s="235" t="s">
        <v>27</v>
      </c>
      <c r="F1894" s="236" t="s">
        <v>8</v>
      </c>
      <c r="H1894" t="str">
        <f t="shared" si="116"/>
        <v>1968</v>
      </c>
      <c r="I1894" s="36" t="s">
        <v>2490</v>
      </c>
      <c r="J1894" t="str">
        <f t="shared" si="117"/>
        <v>Feminino</v>
      </c>
      <c r="K1894" s="36" t="s">
        <v>2490</v>
      </c>
      <c r="L1894" t="str">
        <f t="shared" si="118"/>
        <v>Absoluto</v>
      </c>
      <c r="M1894" s="36" t="s">
        <v>2490</v>
      </c>
      <c r="N1894" t="str">
        <f t="shared" si="119"/>
        <v>TUNQUA</v>
      </c>
      <c r="R1894" t="s">
        <v>2451</v>
      </c>
      <c r="S1894" t="s">
        <v>2490</v>
      </c>
      <c r="T1894" t="s">
        <v>28</v>
      </c>
      <c r="U1894" t="s">
        <v>2490</v>
      </c>
      <c r="V1894" t="s">
        <v>27</v>
      </c>
      <c r="W1894" t="s">
        <v>2490</v>
      </c>
      <c r="X1894" t="s">
        <v>8</v>
      </c>
    </row>
    <row r="1895" spans="1:24" x14ac:dyDescent="0.25">
      <c r="A1895" s="211" t="s">
        <v>1886</v>
      </c>
      <c r="B1895" s="357">
        <v>646</v>
      </c>
      <c r="C1895" s="358">
        <v>1969</v>
      </c>
      <c r="D1895" s="235" t="s">
        <v>28</v>
      </c>
      <c r="E1895" s="235" t="s">
        <v>27</v>
      </c>
      <c r="F1895" s="236" t="s">
        <v>8</v>
      </c>
      <c r="H1895" t="str">
        <f t="shared" si="116"/>
        <v>1969</v>
      </c>
      <c r="I1895" s="36" t="s">
        <v>2490</v>
      </c>
      <c r="J1895" t="str">
        <f t="shared" si="117"/>
        <v>Feminino</v>
      </c>
      <c r="K1895" s="36" t="s">
        <v>2490</v>
      </c>
      <c r="L1895" t="str">
        <f t="shared" si="118"/>
        <v>Absoluto</v>
      </c>
      <c r="M1895" s="36" t="s">
        <v>2490</v>
      </c>
      <c r="N1895" t="str">
        <f t="shared" si="119"/>
        <v>TUNQUA</v>
      </c>
      <c r="R1895" t="s">
        <v>2452</v>
      </c>
      <c r="S1895" t="s">
        <v>2490</v>
      </c>
      <c r="T1895" t="s">
        <v>28</v>
      </c>
      <c r="U1895" t="s">
        <v>2490</v>
      </c>
      <c r="V1895" t="s">
        <v>27</v>
      </c>
      <c r="W1895" t="s">
        <v>2490</v>
      </c>
      <c r="X1895" t="s">
        <v>8</v>
      </c>
    </row>
    <row r="1896" spans="1:24" x14ac:dyDescent="0.25">
      <c r="A1896" s="211" t="s">
        <v>1828</v>
      </c>
      <c r="B1896" s="357">
        <v>646</v>
      </c>
      <c r="C1896" s="358">
        <v>1970</v>
      </c>
      <c r="D1896" s="235" t="s">
        <v>28</v>
      </c>
      <c r="E1896" s="235" t="s">
        <v>27</v>
      </c>
      <c r="F1896" s="236" t="s">
        <v>8</v>
      </c>
      <c r="H1896" t="str">
        <f t="shared" si="116"/>
        <v>1970</v>
      </c>
      <c r="I1896" s="36" t="s">
        <v>2490</v>
      </c>
      <c r="J1896" t="str">
        <f t="shared" si="117"/>
        <v>Feminino</v>
      </c>
      <c r="K1896" s="36" t="s">
        <v>2490</v>
      </c>
      <c r="L1896" t="str">
        <f t="shared" si="118"/>
        <v>Absoluto</v>
      </c>
      <c r="M1896" s="36" t="s">
        <v>2490</v>
      </c>
      <c r="N1896" t="str">
        <f t="shared" si="119"/>
        <v>TUNQUA</v>
      </c>
      <c r="R1896" t="s">
        <v>2453</v>
      </c>
      <c r="S1896" t="s">
        <v>2490</v>
      </c>
      <c r="T1896" t="s">
        <v>28</v>
      </c>
      <c r="U1896" t="s">
        <v>2490</v>
      </c>
      <c r="V1896" t="s">
        <v>27</v>
      </c>
      <c r="W1896" t="s">
        <v>2490</v>
      </c>
      <c r="X1896" t="s">
        <v>8</v>
      </c>
    </row>
    <row r="1897" spans="1:24" x14ac:dyDescent="0.25">
      <c r="A1897" s="211" t="s">
        <v>1829</v>
      </c>
      <c r="B1897" s="357">
        <v>646</v>
      </c>
      <c r="C1897" s="358">
        <v>1971</v>
      </c>
      <c r="D1897" s="235" t="s">
        <v>28</v>
      </c>
      <c r="E1897" s="235" t="s">
        <v>27</v>
      </c>
      <c r="F1897" s="236" t="s">
        <v>8</v>
      </c>
      <c r="H1897" t="str">
        <f t="shared" si="116"/>
        <v>1971</v>
      </c>
      <c r="I1897" s="36" t="s">
        <v>2490</v>
      </c>
      <c r="J1897" t="str">
        <f t="shared" si="117"/>
        <v>Feminino</v>
      </c>
      <c r="K1897" s="36" t="s">
        <v>2490</v>
      </c>
      <c r="L1897" t="str">
        <f t="shared" si="118"/>
        <v>Absoluto</v>
      </c>
      <c r="M1897" s="36" t="s">
        <v>2490</v>
      </c>
      <c r="N1897" t="str">
        <f t="shared" si="119"/>
        <v>TUNQUA</v>
      </c>
      <c r="R1897" t="s">
        <v>2434</v>
      </c>
      <c r="S1897" t="s">
        <v>2490</v>
      </c>
      <c r="T1897" t="s">
        <v>28</v>
      </c>
      <c r="U1897" t="s">
        <v>2490</v>
      </c>
      <c r="V1897" t="s">
        <v>27</v>
      </c>
      <c r="W1897" t="s">
        <v>2490</v>
      </c>
      <c r="X1897" t="s">
        <v>8</v>
      </c>
    </row>
    <row r="1898" spans="1:24" x14ac:dyDescent="0.25">
      <c r="A1898" s="211" t="s">
        <v>1843</v>
      </c>
      <c r="B1898" s="212">
        <v>647</v>
      </c>
      <c r="C1898" s="220">
        <v>1926</v>
      </c>
      <c r="D1898" s="216" t="s">
        <v>28</v>
      </c>
      <c r="E1898" s="216" t="s">
        <v>27</v>
      </c>
      <c r="F1898" s="217" t="s">
        <v>8</v>
      </c>
      <c r="H1898" t="str">
        <f t="shared" si="116"/>
        <v>1926</v>
      </c>
      <c r="I1898" s="36" t="s">
        <v>2490</v>
      </c>
      <c r="J1898" t="str">
        <f t="shared" si="117"/>
        <v>Feminino</v>
      </c>
      <c r="K1898" s="36" t="s">
        <v>2490</v>
      </c>
      <c r="L1898" t="str">
        <f t="shared" si="118"/>
        <v>Absoluto</v>
      </c>
      <c r="M1898" s="36" t="s">
        <v>2490</v>
      </c>
      <c r="N1898" t="str">
        <f t="shared" si="119"/>
        <v>TUNQUA</v>
      </c>
      <c r="R1898" t="s">
        <v>2455</v>
      </c>
      <c r="S1898" t="s">
        <v>2490</v>
      </c>
      <c r="T1898" t="s">
        <v>28</v>
      </c>
      <c r="U1898" t="s">
        <v>2490</v>
      </c>
      <c r="V1898" t="s">
        <v>27</v>
      </c>
      <c r="W1898" t="s">
        <v>2490</v>
      </c>
      <c r="X1898" t="s">
        <v>8</v>
      </c>
    </row>
    <row r="1899" spans="1:24" x14ac:dyDescent="0.25">
      <c r="A1899" s="211" t="s">
        <v>1844</v>
      </c>
      <c r="B1899" s="212">
        <v>647</v>
      </c>
      <c r="C1899" s="220">
        <v>1927</v>
      </c>
      <c r="D1899" s="216" t="s">
        <v>28</v>
      </c>
      <c r="E1899" s="216" t="s">
        <v>27</v>
      </c>
      <c r="F1899" s="217" t="s">
        <v>8</v>
      </c>
      <c r="H1899" t="str">
        <f t="shared" si="116"/>
        <v>1927</v>
      </c>
      <c r="I1899" s="36" t="s">
        <v>2490</v>
      </c>
      <c r="J1899" t="str">
        <f t="shared" si="117"/>
        <v>Feminino</v>
      </c>
      <c r="K1899" s="36" t="s">
        <v>2490</v>
      </c>
      <c r="L1899" t="str">
        <f t="shared" si="118"/>
        <v>Absoluto</v>
      </c>
      <c r="M1899" s="36" t="s">
        <v>2490</v>
      </c>
      <c r="N1899" t="str">
        <f t="shared" si="119"/>
        <v>TUNQUA</v>
      </c>
      <c r="R1899" t="s">
        <v>2456</v>
      </c>
      <c r="S1899" t="s">
        <v>2490</v>
      </c>
      <c r="T1899" t="s">
        <v>28</v>
      </c>
      <c r="U1899" t="s">
        <v>2490</v>
      </c>
      <c r="V1899" t="s">
        <v>27</v>
      </c>
      <c r="W1899" t="s">
        <v>2490</v>
      </c>
      <c r="X1899" t="s">
        <v>8</v>
      </c>
    </row>
    <row r="1900" spans="1:24" x14ac:dyDescent="0.25">
      <c r="A1900" s="211" t="s">
        <v>1845</v>
      </c>
      <c r="B1900" s="212">
        <v>647</v>
      </c>
      <c r="C1900" s="220">
        <v>1928</v>
      </c>
      <c r="D1900" s="216" t="s">
        <v>28</v>
      </c>
      <c r="E1900" s="216" t="s">
        <v>27</v>
      </c>
      <c r="F1900" s="217" t="s">
        <v>8</v>
      </c>
      <c r="H1900" t="str">
        <f t="shared" si="116"/>
        <v>1928</v>
      </c>
      <c r="I1900" s="36" t="s">
        <v>2490</v>
      </c>
      <c r="J1900" t="str">
        <f t="shared" si="117"/>
        <v>Feminino</v>
      </c>
      <c r="K1900" s="36" t="s">
        <v>2490</v>
      </c>
      <c r="L1900" t="str">
        <f t="shared" si="118"/>
        <v>Absoluto</v>
      </c>
      <c r="M1900" s="36" t="s">
        <v>2490</v>
      </c>
      <c r="N1900" t="str">
        <f t="shared" si="119"/>
        <v>TUNQUA</v>
      </c>
      <c r="R1900" t="s">
        <v>2457</v>
      </c>
      <c r="S1900" t="s">
        <v>2490</v>
      </c>
      <c r="T1900" t="s">
        <v>28</v>
      </c>
      <c r="U1900" t="s">
        <v>2490</v>
      </c>
      <c r="V1900" t="s">
        <v>27</v>
      </c>
      <c r="W1900" t="s">
        <v>2490</v>
      </c>
      <c r="X1900" t="s">
        <v>8</v>
      </c>
    </row>
    <row r="1901" spans="1:24" x14ac:dyDescent="0.25">
      <c r="A1901" s="211" t="s">
        <v>1846</v>
      </c>
      <c r="B1901" s="212">
        <v>647</v>
      </c>
      <c r="C1901" s="220">
        <v>1929</v>
      </c>
      <c r="D1901" s="216" t="s">
        <v>28</v>
      </c>
      <c r="E1901" s="216" t="s">
        <v>27</v>
      </c>
      <c r="F1901" s="217" t="s">
        <v>8</v>
      </c>
      <c r="H1901" t="str">
        <f t="shared" si="116"/>
        <v>1929</v>
      </c>
      <c r="I1901" s="36" t="s">
        <v>2490</v>
      </c>
      <c r="J1901" t="str">
        <f t="shared" si="117"/>
        <v>Feminino</v>
      </c>
      <c r="K1901" s="36" t="s">
        <v>2490</v>
      </c>
      <c r="L1901" t="str">
        <f t="shared" si="118"/>
        <v>Absoluto</v>
      </c>
      <c r="M1901" s="36" t="s">
        <v>2490</v>
      </c>
      <c r="N1901" t="str">
        <f t="shared" si="119"/>
        <v>TUNQUA</v>
      </c>
      <c r="R1901" t="s">
        <v>2458</v>
      </c>
      <c r="S1901" t="s">
        <v>2490</v>
      </c>
      <c r="T1901" t="s">
        <v>28</v>
      </c>
      <c r="U1901" t="s">
        <v>2490</v>
      </c>
      <c r="V1901" t="s">
        <v>27</v>
      </c>
      <c r="W1901" t="s">
        <v>2490</v>
      </c>
      <c r="X1901" t="s">
        <v>8</v>
      </c>
    </row>
    <row r="1902" spans="1:24" x14ac:dyDescent="0.25">
      <c r="A1902" s="211" t="s">
        <v>1847</v>
      </c>
      <c r="B1902" s="212">
        <v>647</v>
      </c>
      <c r="C1902" s="220">
        <v>1930</v>
      </c>
      <c r="D1902" s="216" t="s">
        <v>28</v>
      </c>
      <c r="E1902" s="216" t="s">
        <v>27</v>
      </c>
      <c r="F1902" s="217" t="s">
        <v>8</v>
      </c>
      <c r="H1902" t="str">
        <f t="shared" si="116"/>
        <v>1930</v>
      </c>
      <c r="I1902" s="36" t="s">
        <v>2490</v>
      </c>
      <c r="J1902" t="str">
        <f t="shared" si="117"/>
        <v>Feminino</v>
      </c>
      <c r="K1902" s="36" t="s">
        <v>2490</v>
      </c>
      <c r="L1902" t="str">
        <f t="shared" si="118"/>
        <v>Absoluto</v>
      </c>
      <c r="M1902" s="36" t="s">
        <v>2490</v>
      </c>
      <c r="N1902" t="str">
        <f t="shared" si="119"/>
        <v>TUNQUA</v>
      </c>
      <c r="R1902" t="s">
        <v>2459</v>
      </c>
      <c r="S1902" t="s">
        <v>2490</v>
      </c>
      <c r="T1902" t="s">
        <v>28</v>
      </c>
      <c r="U1902" t="s">
        <v>2490</v>
      </c>
      <c r="V1902" t="s">
        <v>27</v>
      </c>
      <c r="W1902" t="s">
        <v>2490</v>
      </c>
      <c r="X1902" t="s">
        <v>8</v>
      </c>
    </row>
    <row r="1903" spans="1:24" x14ac:dyDescent="0.25">
      <c r="A1903" s="211" t="s">
        <v>1848</v>
      </c>
      <c r="B1903" s="212">
        <v>647</v>
      </c>
      <c r="C1903" s="220">
        <v>1931</v>
      </c>
      <c r="D1903" s="216" t="s">
        <v>28</v>
      </c>
      <c r="E1903" s="216" t="s">
        <v>27</v>
      </c>
      <c r="F1903" s="217" t="s">
        <v>8</v>
      </c>
      <c r="H1903" t="str">
        <f t="shared" si="116"/>
        <v>1931</v>
      </c>
      <c r="I1903" s="36" t="s">
        <v>2490</v>
      </c>
      <c r="J1903" t="str">
        <f t="shared" si="117"/>
        <v>Feminino</v>
      </c>
      <c r="K1903" s="36" t="s">
        <v>2490</v>
      </c>
      <c r="L1903" t="str">
        <f t="shared" si="118"/>
        <v>Absoluto</v>
      </c>
      <c r="M1903" s="36" t="s">
        <v>2490</v>
      </c>
      <c r="N1903" t="str">
        <f t="shared" si="119"/>
        <v>TUNQUA</v>
      </c>
      <c r="R1903" t="s">
        <v>2460</v>
      </c>
      <c r="S1903" t="s">
        <v>2490</v>
      </c>
      <c r="T1903" t="s">
        <v>28</v>
      </c>
      <c r="U1903" t="s">
        <v>2490</v>
      </c>
      <c r="V1903" t="s">
        <v>27</v>
      </c>
      <c r="W1903" t="s">
        <v>2490</v>
      </c>
      <c r="X1903" t="s">
        <v>8</v>
      </c>
    </row>
    <row r="1904" spans="1:24" x14ac:dyDescent="0.25">
      <c r="A1904" s="211" t="s">
        <v>1849</v>
      </c>
      <c r="B1904" s="212">
        <v>647</v>
      </c>
      <c r="C1904" s="220">
        <v>1932</v>
      </c>
      <c r="D1904" s="216" t="s">
        <v>28</v>
      </c>
      <c r="E1904" s="216" t="s">
        <v>27</v>
      </c>
      <c r="F1904" s="217" t="s">
        <v>8</v>
      </c>
      <c r="H1904" t="str">
        <f t="shared" si="116"/>
        <v>1932</v>
      </c>
      <c r="I1904" s="36" t="s">
        <v>2490</v>
      </c>
      <c r="J1904" t="str">
        <f t="shared" si="117"/>
        <v>Feminino</v>
      </c>
      <c r="K1904" s="36" t="s">
        <v>2490</v>
      </c>
      <c r="L1904" t="str">
        <f t="shared" si="118"/>
        <v>Absoluto</v>
      </c>
      <c r="M1904" s="36" t="s">
        <v>2490</v>
      </c>
      <c r="N1904" t="str">
        <f t="shared" si="119"/>
        <v>TUNQUA</v>
      </c>
      <c r="R1904" t="s">
        <v>2461</v>
      </c>
      <c r="S1904" t="s">
        <v>2490</v>
      </c>
      <c r="T1904" t="s">
        <v>28</v>
      </c>
      <c r="U1904" t="s">
        <v>2490</v>
      </c>
      <c r="V1904" t="s">
        <v>27</v>
      </c>
      <c r="W1904" t="s">
        <v>2490</v>
      </c>
      <c r="X1904" t="s">
        <v>8</v>
      </c>
    </row>
    <row r="1905" spans="1:24" x14ac:dyDescent="0.25">
      <c r="A1905" s="211" t="s">
        <v>1850</v>
      </c>
      <c r="B1905" s="212">
        <v>647</v>
      </c>
      <c r="C1905" s="220">
        <v>1933</v>
      </c>
      <c r="D1905" s="216" t="s">
        <v>28</v>
      </c>
      <c r="E1905" s="216" t="s">
        <v>27</v>
      </c>
      <c r="F1905" s="217" t="s">
        <v>8</v>
      </c>
      <c r="H1905" t="str">
        <f t="shared" si="116"/>
        <v>1933</v>
      </c>
      <c r="I1905" s="36" t="s">
        <v>2490</v>
      </c>
      <c r="J1905" t="str">
        <f t="shared" si="117"/>
        <v>Feminino</v>
      </c>
      <c r="K1905" s="36" t="s">
        <v>2490</v>
      </c>
      <c r="L1905" t="str">
        <f t="shared" si="118"/>
        <v>Absoluto</v>
      </c>
      <c r="M1905" s="36" t="s">
        <v>2490</v>
      </c>
      <c r="N1905" t="str">
        <f t="shared" si="119"/>
        <v>TUNQUA</v>
      </c>
      <c r="R1905" t="s">
        <v>2462</v>
      </c>
      <c r="S1905" t="s">
        <v>2490</v>
      </c>
      <c r="T1905" t="s">
        <v>28</v>
      </c>
      <c r="U1905" t="s">
        <v>2490</v>
      </c>
      <c r="V1905" t="s">
        <v>27</v>
      </c>
      <c r="W1905" t="s">
        <v>2490</v>
      </c>
      <c r="X1905" t="s">
        <v>8</v>
      </c>
    </row>
    <row r="1906" spans="1:24" x14ac:dyDescent="0.25">
      <c r="A1906" s="211" t="s">
        <v>1851</v>
      </c>
      <c r="B1906" s="212">
        <v>647</v>
      </c>
      <c r="C1906" s="220">
        <v>1934</v>
      </c>
      <c r="D1906" s="216" t="s">
        <v>28</v>
      </c>
      <c r="E1906" s="216" t="s">
        <v>27</v>
      </c>
      <c r="F1906" s="217" t="s">
        <v>8</v>
      </c>
      <c r="H1906" t="str">
        <f t="shared" si="116"/>
        <v>1934</v>
      </c>
      <c r="I1906" s="36" t="s">
        <v>2490</v>
      </c>
      <c r="J1906" t="str">
        <f t="shared" si="117"/>
        <v>Feminino</v>
      </c>
      <c r="K1906" s="36" t="s">
        <v>2490</v>
      </c>
      <c r="L1906" t="str">
        <f t="shared" si="118"/>
        <v>Absoluto</v>
      </c>
      <c r="M1906" s="36" t="s">
        <v>2490</v>
      </c>
      <c r="N1906" t="str">
        <f t="shared" si="119"/>
        <v>TUNQUA</v>
      </c>
      <c r="R1906" t="s">
        <v>2463</v>
      </c>
      <c r="S1906" t="s">
        <v>2490</v>
      </c>
      <c r="T1906" t="s">
        <v>28</v>
      </c>
      <c r="U1906" t="s">
        <v>2490</v>
      </c>
      <c r="V1906" t="s">
        <v>27</v>
      </c>
      <c r="W1906" t="s">
        <v>2490</v>
      </c>
      <c r="X1906" t="s">
        <v>8</v>
      </c>
    </row>
    <row r="1907" spans="1:24" x14ac:dyDescent="0.25">
      <c r="A1907" s="211" t="s">
        <v>1852</v>
      </c>
      <c r="B1907" s="212">
        <v>647</v>
      </c>
      <c r="C1907" s="220">
        <v>1935</v>
      </c>
      <c r="D1907" s="216" t="s">
        <v>28</v>
      </c>
      <c r="E1907" s="216" t="s">
        <v>27</v>
      </c>
      <c r="F1907" s="217" t="s">
        <v>8</v>
      </c>
      <c r="H1907" t="str">
        <f t="shared" si="116"/>
        <v>1935</v>
      </c>
      <c r="I1907" s="36" t="s">
        <v>2490</v>
      </c>
      <c r="J1907" t="str">
        <f t="shared" si="117"/>
        <v>Feminino</v>
      </c>
      <c r="K1907" s="36" t="s">
        <v>2490</v>
      </c>
      <c r="L1907" t="str">
        <f t="shared" si="118"/>
        <v>Absoluto</v>
      </c>
      <c r="M1907" s="36" t="s">
        <v>2490</v>
      </c>
      <c r="N1907" t="str">
        <f t="shared" si="119"/>
        <v>TUNQUA</v>
      </c>
      <c r="R1907" t="s">
        <v>2464</v>
      </c>
      <c r="S1907" t="s">
        <v>2490</v>
      </c>
      <c r="T1907" t="s">
        <v>28</v>
      </c>
      <c r="U1907" t="s">
        <v>2490</v>
      </c>
      <c r="V1907" t="s">
        <v>27</v>
      </c>
      <c r="W1907" t="s">
        <v>2490</v>
      </c>
      <c r="X1907" t="s">
        <v>8</v>
      </c>
    </row>
    <row r="1908" spans="1:24" x14ac:dyDescent="0.25">
      <c r="A1908" s="211" t="s">
        <v>1853</v>
      </c>
      <c r="B1908" s="212">
        <v>647</v>
      </c>
      <c r="C1908" s="220">
        <v>1936</v>
      </c>
      <c r="D1908" s="216" t="s">
        <v>28</v>
      </c>
      <c r="E1908" s="216" t="s">
        <v>27</v>
      </c>
      <c r="F1908" s="217" t="s">
        <v>8</v>
      </c>
      <c r="H1908" t="str">
        <f t="shared" si="116"/>
        <v>1936</v>
      </c>
      <c r="I1908" s="36" t="s">
        <v>2490</v>
      </c>
      <c r="J1908" t="str">
        <f t="shared" si="117"/>
        <v>Feminino</v>
      </c>
      <c r="K1908" s="36" t="s">
        <v>2490</v>
      </c>
      <c r="L1908" t="str">
        <f t="shared" si="118"/>
        <v>Absoluto</v>
      </c>
      <c r="M1908" s="36" t="s">
        <v>2490</v>
      </c>
      <c r="N1908" t="str">
        <f t="shared" si="119"/>
        <v>TUNQUA</v>
      </c>
      <c r="R1908" t="s">
        <v>2465</v>
      </c>
      <c r="S1908" t="s">
        <v>2490</v>
      </c>
      <c r="T1908" t="s">
        <v>28</v>
      </c>
      <c r="U1908" t="s">
        <v>2490</v>
      </c>
      <c r="V1908" t="s">
        <v>27</v>
      </c>
      <c r="W1908" t="s">
        <v>2490</v>
      </c>
      <c r="X1908" t="s">
        <v>8</v>
      </c>
    </row>
    <row r="1909" spans="1:24" x14ac:dyDescent="0.25">
      <c r="A1909" s="211" t="s">
        <v>1854</v>
      </c>
      <c r="B1909" s="212">
        <v>647</v>
      </c>
      <c r="C1909" s="220">
        <v>1937</v>
      </c>
      <c r="D1909" s="216" t="s">
        <v>28</v>
      </c>
      <c r="E1909" s="216" t="s">
        <v>27</v>
      </c>
      <c r="F1909" s="217" t="s">
        <v>8</v>
      </c>
      <c r="H1909" t="str">
        <f t="shared" si="116"/>
        <v>1937</v>
      </c>
      <c r="I1909" s="36" t="s">
        <v>2490</v>
      </c>
      <c r="J1909" t="str">
        <f t="shared" si="117"/>
        <v>Feminino</v>
      </c>
      <c r="K1909" s="36" t="s">
        <v>2490</v>
      </c>
      <c r="L1909" t="str">
        <f t="shared" si="118"/>
        <v>Absoluto</v>
      </c>
      <c r="M1909" s="36" t="s">
        <v>2490</v>
      </c>
      <c r="N1909" t="str">
        <f t="shared" si="119"/>
        <v>TUNQUA</v>
      </c>
      <c r="R1909" t="s">
        <v>2466</v>
      </c>
      <c r="S1909" t="s">
        <v>2490</v>
      </c>
      <c r="T1909" t="s">
        <v>28</v>
      </c>
      <c r="U1909" t="s">
        <v>2490</v>
      </c>
      <c r="V1909" t="s">
        <v>27</v>
      </c>
      <c r="W1909" t="s">
        <v>2490</v>
      </c>
      <c r="X1909" t="s">
        <v>8</v>
      </c>
    </row>
    <row r="1910" spans="1:24" x14ac:dyDescent="0.25">
      <c r="A1910" s="211" t="s">
        <v>1855</v>
      </c>
      <c r="B1910" s="212">
        <v>647</v>
      </c>
      <c r="C1910" s="220">
        <v>1938</v>
      </c>
      <c r="D1910" s="216" t="s">
        <v>28</v>
      </c>
      <c r="E1910" s="216" t="s">
        <v>27</v>
      </c>
      <c r="F1910" s="217" t="s">
        <v>8</v>
      </c>
      <c r="H1910" t="str">
        <f t="shared" si="116"/>
        <v>1938</v>
      </c>
      <c r="I1910" s="36" t="s">
        <v>2490</v>
      </c>
      <c r="J1910" t="str">
        <f t="shared" si="117"/>
        <v>Feminino</v>
      </c>
      <c r="K1910" s="36" t="s">
        <v>2490</v>
      </c>
      <c r="L1910" t="str">
        <f t="shared" si="118"/>
        <v>Absoluto</v>
      </c>
      <c r="M1910" s="36" t="s">
        <v>2490</v>
      </c>
      <c r="N1910" t="str">
        <f t="shared" si="119"/>
        <v>TUNQUA</v>
      </c>
      <c r="R1910" t="s">
        <v>2467</v>
      </c>
      <c r="S1910" t="s">
        <v>2490</v>
      </c>
      <c r="T1910" t="s">
        <v>28</v>
      </c>
      <c r="U1910" t="s">
        <v>2490</v>
      </c>
      <c r="V1910" t="s">
        <v>27</v>
      </c>
      <c r="W1910" t="s">
        <v>2490</v>
      </c>
      <c r="X1910" t="s">
        <v>8</v>
      </c>
    </row>
    <row r="1911" spans="1:24" x14ac:dyDescent="0.25">
      <c r="A1911" s="211" t="s">
        <v>1856</v>
      </c>
      <c r="B1911" s="212">
        <v>647</v>
      </c>
      <c r="C1911" s="220">
        <v>1939</v>
      </c>
      <c r="D1911" s="216" t="s">
        <v>28</v>
      </c>
      <c r="E1911" s="216" t="s">
        <v>27</v>
      </c>
      <c r="F1911" s="217" t="s">
        <v>8</v>
      </c>
      <c r="H1911" t="str">
        <f t="shared" si="116"/>
        <v>1939</v>
      </c>
      <c r="I1911" s="36" t="s">
        <v>2490</v>
      </c>
      <c r="J1911" t="str">
        <f t="shared" si="117"/>
        <v>Feminino</v>
      </c>
      <c r="K1911" s="36" t="s">
        <v>2490</v>
      </c>
      <c r="L1911" t="str">
        <f t="shared" si="118"/>
        <v>Absoluto</v>
      </c>
      <c r="M1911" s="36" t="s">
        <v>2490</v>
      </c>
      <c r="N1911" t="str">
        <f t="shared" si="119"/>
        <v>TUNQUA</v>
      </c>
      <c r="R1911" t="s">
        <v>2468</v>
      </c>
      <c r="S1911" t="s">
        <v>2490</v>
      </c>
      <c r="T1911" t="s">
        <v>28</v>
      </c>
      <c r="U1911" t="s">
        <v>2490</v>
      </c>
      <c r="V1911" t="s">
        <v>27</v>
      </c>
      <c r="W1911" t="s">
        <v>2490</v>
      </c>
      <c r="X1911" t="s">
        <v>8</v>
      </c>
    </row>
    <row r="1912" spans="1:24" x14ac:dyDescent="0.25">
      <c r="A1912" s="211" t="s">
        <v>1857</v>
      </c>
      <c r="B1912" s="212">
        <v>647</v>
      </c>
      <c r="C1912" s="220">
        <v>1940</v>
      </c>
      <c r="D1912" s="216" t="s">
        <v>28</v>
      </c>
      <c r="E1912" s="216" t="s">
        <v>27</v>
      </c>
      <c r="F1912" s="217" t="s">
        <v>8</v>
      </c>
      <c r="H1912" t="str">
        <f t="shared" si="116"/>
        <v>1940</v>
      </c>
      <c r="I1912" s="36" t="s">
        <v>2490</v>
      </c>
      <c r="J1912" t="str">
        <f t="shared" si="117"/>
        <v>Feminino</v>
      </c>
      <c r="K1912" s="36" t="s">
        <v>2490</v>
      </c>
      <c r="L1912" t="str">
        <f t="shared" si="118"/>
        <v>Absoluto</v>
      </c>
      <c r="M1912" s="36" t="s">
        <v>2490</v>
      </c>
      <c r="N1912" t="str">
        <f t="shared" si="119"/>
        <v>TUNQUA</v>
      </c>
      <c r="R1912" t="s">
        <v>2469</v>
      </c>
      <c r="S1912" t="s">
        <v>2490</v>
      </c>
      <c r="T1912" t="s">
        <v>28</v>
      </c>
      <c r="U1912" t="s">
        <v>2490</v>
      </c>
      <c r="V1912" t="s">
        <v>27</v>
      </c>
      <c r="W1912" t="s">
        <v>2490</v>
      </c>
      <c r="X1912" t="s">
        <v>8</v>
      </c>
    </row>
    <row r="1913" spans="1:24" x14ac:dyDescent="0.25">
      <c r="A1913" s="211" t="s">
        <v>1858</v>
      </c>
      <c r="B1913" s="212">
        <v>647</v>
      </c>
      <c r="C1913" s="220">
        <v>1941</v>
      </c>
      <c r="D1913" s="216" t="s">
        <v>28</v>
      </c>
      <c r="E1913" s="216" t="s">
        <v>27</v>
      </c>
      <c r="F1913" s="217" t="s">
        <v>8</v>
      </c>
      <c r="H1913" t="str">
        <f t="shared" si="116"/>
        <v>1941</v>
      </c>
      <c r="I1913" s="36" t="s">
        <v>2490</v>
      </c>
      <c r="J1913" t="str">
        <f t="shared" si="117"/>
        <v>Feminino</v>
      </c>
      <c r="K1913" s="36" t="s">
        <v>2490</v>
      </c>
      <c r="L1913" t="str">
        <f t="shared" si="118"/>
        <v>Absoluto</v>
      </c>
      <c r="M1913" s="36" t="s">
        <v>2490</v>
      </c>
      <c r="N1913" t="str">
        <f t="shared" si="119"/>
        <v>TUNQUA</v>
      </c>
      <c r="R1913" t="s">
        <v>2470</v>
      </c>
      <c r="S1913" t="s">
        <v>2490</v>
      </c>
      <c r="T1913" t="s">
        <v>28</v>
      </c>
      <c r="U1913" t="s">
        <v>2490</v>
      </c>
      <c r="V1913" t="s">
        <v>27</v>
      </c>
      <c r="W1913" t="s">
        <v>2490</v>
      </c>
      <c r="X1913" t="s">
        <v>8</v>
      </c>
    </row>
    <row r="1914" spans="1:24" x14ac:dyDescent="0.25">
      <c r="A1914" s="211" t="s">
        <v>1859</v>
      </c>
      <c r="B1914" s="212">
        <v>647</v>
      </c>
      <c r="C1914" s="220">
        <v>1942</v>
      </c>
      <c r="D1914" s="216" t="s">
        <v>28</v>
      </c>
      <c r="E1914" s="216" t="s">
        <v>27</v>
      </c>
      <c r="F1914" s="217" t="s">
        <v>8</v>
      </c>
      <c r="H1914" t="str">
        <f t="shared" si="116"/>
        <v>1942</v>
      </c>
      <c r="I1914" s="36" t="s">
        <v>2490</v>
      </c>
      <c r="J1914" t="str">
        <f t="shared" si="117"/>
        <v>Feminino</v>
      </c>
      <c r="K1914" s="36" t="s">
        <v>2490</v>
      </c>
      <c r="L1914" t="str">
        <f t="shared" si="118"/>
        <v>Absoluto</v>
      </c>
      <c r="M1914" s="36" t="s">
        <v>2490</v>
      </c>
      <c r="N1914" t="str">
        <f t="shared" si="119"/>
        <v>TUNQUA</v>
      </c>
      <c r="R1914" t="s">
        <v>2471</v>
      </c>
      <c r="S1914" t="s">
        <v>2490</v>
      </c>
      <c r="T1914" t="s">
        <v>28</v>
      </c>
      <c r="U1914" t="s">
        <v>2490</v>
      </c>
      <c r="V1914" t="s">
        <v>27</v>
      </c>
      <c r="W1914" t="s">
        <v>2490</v>
      </c>
      <c r="X1914" t="s">
        <v>8</v>
      </c>
    </row>
    <row r="1915" spans="1:24" x14ac:dyDescent="0.25">
      <c r="A1915" s="211" t="s">
        <v>1860</v>
      </c>
      <c r="B1915" s="212">
        <v>647</v>
      </c>
      <c r="C1915" s="220">
        <v>1943</v>
      </c>
      <c r="D1915" s="216" t="s">
        <v>28</v>
      </c>
      <c r="E1915" s="216" t="s">
        <v>27</v>
      </c>
      <c r="F1915" s="217" t="s">
        <v>8</v>
      </c>
      <c r="H1915" t="str">
        <f t="shared" si="116"/>
        <v>1943</v>
      </c>
      <c r="I1915" s="36" t="s">
        <v>2490</v>
      </c>
      <c r="J1915" t="str">
        <f t="shared" si="117"/>
        <v>Feminino</v>
      </c>
      <c r="K1915" s="36" t="s">
        <v>2490</v>
      </c>
      <c r="L1915" t="str">
        <f t="shared" si="118"/>
        <v>Absoluto</v>
      </c>
      <c r="M1915" s="36" t="s">
        <v>2490</v>
      </c>
      <c r="N1915" t="str">
        <f t="shared" si="119"/>
        <v>TUNQUA</v>
      </c>
      <c r="R1915" t="s">
        <v>2472</v>
      </c>
      <c r="S1915" t="s">
        <v>2490</v>
      </c>
      <c r="T1915" t="s">
        <v>28</v>
      </c>
      <c r="U1915" t="s">
        <v>2490</v>
      </c>
      <c r="V1915" t="s">
        <v>27</v>
      </c>
      <c r="W1915" t="s">
        <v>2490</v>
      </c>
      <c r="X1915" t="s">
        <v>8</v>
      </c>
    </row>
    <row r="1916" spans="1:24" x14ac:dyDescent="0.25">
      <c r="A1916" s="211" t="s">
        <v>1861</v>
      </c>
      <c r="B1916" s="212">
        <v>647</v>
      </c>
      <c r="C1916" s="220">
        <v>1944</v>
      </c>
      <c r="D1916" s="216" t="s">
        <v>28</v>
      </c>
      <c r="E1916" s="216" t="s">
        <v>27</v>
      </c>
      <c r="F1916" s="217" t="s">
        <v>8</v>
      </c>
      <c r="H1916" t="str">
        <f t="shared" si="116"/>
        <v>1944</v>
      </c>
      <c r="I1916" s="36" t="s">
        <v>2490</v>
      </c>
      <c r="J1916" t="str">
        <f t="shared" si="117"/>
        <v>Feminino</v>
      </c>
      <c r="K1916" s="36" t="s">
        <v>2490</v>
      </c>
      <c r="L1916" t="str">
        <f t="shared" si="118"/>
        <v>Absoluto</v>
      </c>
      <c r="M1916" s="36" t="s">
        <v>2490</v>
      </c>
      <c r="N1916" t="str">
        <f t="shared" si="119"/>
        <v>TUNQUA</v>
      </c>
      <c r="R1916" t="s">
        <v>2473</v>
      </c>
      <c r="S1916" t="s">
        <v>2490</v>
      </c>
      <c r="T1916" t="s">
        <v>28</v>
      </c>
      <c r="U1916" t="s">
        <v>2490</v>
      </c>
      <c r="V1916" t="s">
        <v>27</v>
      </c>
      <c r="W1916" t="s">
        <v>2490</v>
      </c>
      <c r="X1916" t="s">
        <v>8</v>
      </c>
    </row>
    <row r="1917" spans="1:24" x14ac:dyDescent="0.25">
      <c r="A1917" s="211" t="s">
        <v>1862</v>
      </c>
      <c r="B1917" s="212">
        <v>647</v>
      </c>
      <c r="C1917" s="220">
        <v>1945</v>
      </c>
      <c r="D1917" s="216" t="s">
        <v>28</v>
      </c>
      <c r="E1917" s="216" t="s">
        <v>27</v>
      </c>
      <c r="F1917" s="217" t="s">
        <v>8</v>
      </c>
      <c r="H1917" t="str">
        <f t="shared" si="116"/>
        <v>1945</v>
      </c>
      <c r="I1917" s="36" t="s">
        <v>2490</v>
      </c>
      <c r="J1917" t="str">
        <f t="shared" si="117"/>
        <v>Feminino</v>
      </c>
      <c r="K1917" s="36" t="s">
        <v>2490</v>
      </c>
      <c r="L1917" t="str">
        <f t="shared" si="118"/>
        <v>Absoluto</v>
      </c>
      <c r="M1917" s="36" t="s">
        <v>2490</v>
      </c>
      <c r="N1917" t="str">
        <f t="shared" si="119"/>
        <v>TUNQUA</v>
      </c>
      <c r="R1917" t="s">
        <v>2474</v>
      </c>
      <c r="S1917" t="s">
        <v>2490</v>
      </c>
      <c r="T1917" t="s">
        <v>28</v>
      </c>
      <c r="U1917" t="s">
        <v>2490</v>
      </c>
      <c r="V1917" t="s">
        <v>27</v>
      </c>
      <c r="W1917" t="s">
        <v>2490</v>
      </c>
      <c r="X1917" t="s">
        <v>8</v>
      </c>
    </row>
    <row r="1918" spans="1:24" x14ac:dyDescent="0.25">
      <c r="A1918" s="211" t="s">
        <v>1863</v>
      </c>
      <c r="B1918" s="212">
        <v>647</v>
      </c>
      <c r="C1918" s="220">
        <v>1946</v>
      </c>
      <c r="D1918" s="216" t="s">
        <v>28</v>
      </c>
      <c r="E1918" s="216" t="s">
        <v>27</v>
      </c>
      <c r="F1918" s="217" t="s">
        <v>8</v>
      </c>
      <c r="H1918" t="str">
        <f t="shared" si="116"/>
        <v>1946</v>
      </c>
      <c r="I1918" s="36" t="s">
        <v>2490</v>
      </c>
      <c r="J1918" t="str">
        <f t="shared" si="117"/>
        <v>Feminino</v>
      </c>
      <c r="K1918" s="36" t="s">
        <v>2490</v>
      </c>
      <c r="L1918" t="str">
        <f t="shared" si="118"/>
        <v>Absoluto</v>
      </c>
      <c r="M1918" s="36" t="s">
        <v>2490</v>
      </c>
      <c r="N1918" t="str">
        <f t="shared" si="119"/>
        <v>TUNQUA</v>
      </c>
      <c r="R1918" t="s">
        <v>2475</v>
      </c>
      <c r="S1918" t="s">
        <v>2490</v>
      </c>
      <c r="T1918" t="s">
        <v>28</v>
      </c>
      <c r="U1918" t="s">
        <v>2490</v>
      </c>
      <c r="V1918" t="s">
        <v>27</v>
      </c>
      <c r="W1918" t="s">
        <v>2490</v>
      </c>
      <c r="X1918" t="s">
        <v>8</v>
      </c>
    </row>
    <row r="1919" spans="1:24" x14ac:dyDescent="0.25">
      <c r="A1919" s="211" t="s">
        <v>1864</v>
      </c>
      <c r="B1919" s="212">
        <v>647</v>
      </c>
      <c r="C1919" s="220">
        <v>1947</v>
      </c>
      <c r="D1919" s="216" t="s">
        <v>28</v>
      </c>
      <c r="E1919" s="216" t="s">
        <v>27</v>
      </c>
      <c r="F1919" s="217" t="s">
        <v>8</v>
      </c>
      <c r="H1919" t="str">
        <f t="shared" si="116"/>
        <v>1947</v>
      </c>
      <c r="I1919" s="36" t="s">
        <v>2490</v>
      </c>
      <c r="J1919" t="str">
        <f t="shared" si="117"/>
        <v>Feminino</v>
      </c>
      <c r="K1919" s="36" t="s">
        <v>2490</v>
      </c>
      <c r="L1919" t="str">
        <f t="shared" si="118"/>
        <v>Absoluto</v>
      </c>
      <c r="M1919" s="36" t="s">
        <v>2490</v>
      </c>
      <c r="N1919" t="str">
        <f t="shared" si="119"/>
        <v>TUNQUA</v>
      </c>
      <c r="R1919" t="s">
        <v>2476</v>
      </c>
      <c r="S1919" t="s">
        <v>2490</v>
      </c>
      <c r="T1919" t="s">
        <v>28</v>
      </c>
      <c r="U1919" t="s">
        <v>2490</v>
      </c>
      <c r="V1919" t="s">
        <v>27</v>
      </c>
      <c r="W1919" t="s">
        <v>2490</v>
      </c>
      <c r="X1919" t="s">
        <v>8</v>
      </c>
    </row>
    <row r="1920" spans="1:24" x14ac:dyDescent="0.25">
      <c r="A1920" s="211" t="s">
        <v>1865</v>
      </c>
      <c r="B1920" s="212">
        <v>647</v>
      </c>
      <c r="C1920" s="220">
        <v>1948</v>
      </c>
      <c r="D1920" s="216" t="s">
        <v>28</v>
      </c>
      <c r="E1920" s="216" t="s">
        <v>27</v>
      </c>
      <c r="F1920" s="217" t="s">
        <v>8</v>
      </c>
      <c r="H1920" t="str">
        <f t="shared" si="116"/>
        <v>1948</v>
      </c>
      <c r="I1920" s="36" t="s">
        <v>2490</v>
      </c>
      <c r="J1920" t="str">
        <f t="shared" si="117"/>
        <v>Feminino</v>
      </c>
      <c r="K1920" s="36" t="s">
        <v>2490</v>
      </c>
      <c r="L1920" t="str">
        <f t="shared" si="118"/>
        <v>Absoluto</v>
      </c>
      <c r="M1920" s="36" t="s">
        <v>2490</v>
      </c>
      <c r="N1920" t="str">
        <f t="shared" si="119"/>
        <v>TUNQUA</v>
      </c>
      <c r="R1920" t="s">
        <v>2477</v>
      </c>
      <c r="S1920" t="s">
        <v>2490</v>
      </c>
      <c r="T1920" t="s">
        <v>28</v>
      </c>
      <c r="U1920" t="s">
        <v>2490</v>
      </c>
      <c r="V1920" t="s">
        <v>27</v>
      </c>
      <c r="W1920" t="s">
        <v>2490</v>
      </c>
      <c r="X1920" t="s">
        <v>8</v>
      </c>
    </row>
    <row r="1921" spans="1:24" x14ac:dyDescent="0.25">
      <c r="A1921" s="211" t="s">
        <v>1866</v>
      </c>
      <c r="B1921" s="212">
        <v>647</v>
      </c>
      <c r="C1921" s="220">
        <v>1949</v>
      </c>
      <c r="D1921" s="216" t="s">
        <v>28</v>
      </c>
      <c r="E1921" s="216" t="s">
        <v>27</v>
      </c>
      <c r="F1921" s="217" t="s">
        <v>8</v>
      </c>
      <c r="H1921" t="str">
        <f t="shared" si="116"/>
        <v>1949</v>
      </c>
      <c r="I1921" s="36" t="s">
        <v>2490</v>
      </c>
      <c r="J1921" t="str">
        <f t="shared" si="117"/>
        <v>Feminino</v>
      </c>
      <c r="K1921" s="36" t="s">
        <v>2490</v>
      </c>
      <c r="L1921" t="str">
        <f t="shared" si="118"/>
        <v>Absoluto</v>
      </c>
      <c r="M1921" s="36" t="s">
        <v>2490</v>
      </c>
      <c r="N1921" t="str">
        <f t="shared" si="119"/>
        <v>TUNQUA</v>
      </c>
      <c r="R1921" t="s">
        <v>2478</v>
      </c>
      <c r="S1921" t="s">
        <v>2490</v>
      </c>
      <c r="T1921" t="s">
        <v>28</v>
      </c>
      <c r="U1921" t="s">
        <v>2490</v>
      </c>
      <c r="V1921" t="s">
        <v>27</v>
      </c>
      <c r="W1921" t="s">
        <v>2490</v>
      </c>
      <c r="X1921" t="s">
        <v>8</v>
      </c>
    </row>
    <row r="1922" spans="1:24" x14ac:dyDescent="0.25">
      <c r="A1922" s="211" t="s">
        <v>1867</v>
      </c>
      <c r="B1922" s="212">
        <v>647</v>
      </c>
      <c r="C1922" s="220">
        <v>1950</v>
      </c>
      <c r="D1922" s="216" t="s">
        <v>28</v>
      </c>
      <c r="E1922" s="216" t="s">
        <v>27</v>
      </c>
      <c r="F1922" s="217" t="s">
        <v>8</v>
      </c>
      <c r="H1922" t="str">
        <f t="shared" si="116"/>
        <v>1950</v>
      </c>
      <c r="I1922" s="36" t="s">
        <v>2490</v>
      </c>
      <c r="J1922" t="str">
        <f t="shared" si="117"/>
        <v>Feminino</v>
      </c>
      <c r="K1922" s="36" t="s">
        <v>2490</v>
      </c>
      <c r="L1922" t="str">
        <f t="shared" si="118"/>
        <v>Absoluto</v>
      </c>
      <c r="M1922" s="36" t="s">
        <v>2490</v>
      </c>
      <c r="N1922" t="str">
        <f t="shared" si="119"/>
        <v>TUNQUA</v>
      </c>
      <c r="R1922" t="s">
        <v>2479</v>
      </c>
      <c r="S1922" t="s">
        <v>2490</v>
      </c>
      <c r="T1922" t="s">
        <v>28</v>
      </c>
      <c r="U1922" t="s">
        <v>2490</v>
      </c>
      <c r="V1922" t="s">
        <v>27</v>
      </c>
      <c r="W1922" t="s">
        <v>2490</v>
      </c>
      <c r="X1922" t="s">
        <v>8</v>
      </c>
    </row>
    <row r="1923" spans="1:24" x14ac:dyDescent="0.25">
      <c r="A1923" s="211" t="s">
        <v>1868</v>
      </c>
      <c r="B1923" s="212">
        <v>647</v>
      </c>
      <c r="C1923" s="220">
        <v>1951</v>
      </c>
      <c r="D1923" s="216" t="s">
        <v>28</v>
      </c>
      <c r="E1923" s="216" t="s">
        <v>27</v>
      </c>
      <c r="F1923" s="217" t="s">
        <v>8</v>
      </c>
      <c r="H1923" t="str">
        <f t="shared" si="116"/>
        <v>1951</v>
      </c>
      <c r="I1923" s="36" t="s">
        <v>2490</v>
      </c>
      <c r="J1923" t="str">
        <f t="shared" si="117"/>
        <v>Feminino</v>
      </c>
      <c r="K1923" s="36" t="s">
        <v>2490</v>
      </c>
      <c r="L1923" t="str">
        <f t="shared" si="118"/>
        <v>Absoluto</v>
      </c>
      <c r="M1923" s="36" t="s">
        <v>2490</v>
      </c>
      <c r="N1923" t="str">
        <f t="shared" si="119"/>
        <v>TUNQUA</v>
      </c>
      <c r="R1923" t="s">
        <v>2480</v>
      </c>
      <c r="S1923" t="s">
        <v>2490</v>
      </c>
      <c r="T1923" t="s">
        <v>28</v>
      </c>
      <c r="U1923" t="s">
        <v>2490</v>
      </c>
      <c r="V1923" t="s">
        <v>27</v>
      </c>
      <c r="W1923" t="s">
        <v>2490</v>
      </c>
      <c r="X1923" t="s">
        <v>8</v>
      </c>
    </row>
    <row r="1924" spans="1:24" x14ac:dyDescent="0.25">
      <c r="A1924" s="211" t="s">
        <v>1869</v>
      </c>
      <c r="B1924" s="212">
        <v>647</v>
      </c>
      <c r="C1924" s="220">
        <v>1952</v>
      </c>
      <c r="D1924" s="216" t="s">
        <v>28</v>
      </c>
      <c r="E1924" s="216" t="s">
        <v>27</v>
      </c>
      <c r="F1924" s="217" t="s">
        <v>8</v>
      </c>
      <c r="H1924" t="str">
        <f t="shared" ref="H1924:H1987" si="120">_xlfn.CONCAT(C1924)</f>
        <v>1952</v>
      </c>
      <c r="I1924" s="36" t="s">
        <v>2490</v>
      </c>
      <c r="J1924" t="str">
        <f t="shared" ref="J1924:J1987" si="121">_xlfn.CONCAT(D1924)</f>
        <v>Feminino</v>
      </c>
      <c r="K1924" s="36" t="s">
        <v>2490</v>
      </c>
      <c r="L1924" t="str">
        <f t="shared" ref="L1924:L1987" si="122">_xlfn.CONCAT(E1924)</f>
        <v>Absoluto</v>
      </c>
      <c r="M1924" s="36" t="s">
        <v>2490</v>
      </c>
      <c r="N1924" t="str">
        <f t="shared" ref="N1924:N1987" si="123">_xlfn.CONCAT(F1924)</f>
        <v>TUNQUA</v>
      </c>
      <c r="R1924" t="s">
        <v>2481</v>
      </c>
      <c r="S1924" t="s">
        <v>2490</v>
      </c>
      <c r="T1924" t="s">
        <v>28</v>
      </c>
      <c r="U1924" t="s">
        <v>2490</v>
      </c>
      <c r="V1924" t="s">
        <v>27</v>
      </c>
      <c r="W1924" t="s">
        <v>2490</v>
      </c>
      <c r="X1924" t="s">
        <v>8</v>
      </c>
    </row>
    <row r="1925" spans="1:24" x14ac:dyDescent="0.25">
      <c r="A1925" s="211" t="s">
        <v>1870</v>
      </c>
      <c r="B1925" s="212">
        <v>647</v>
      </c>
      <c r="C1925" s="220">
        <v>1953</v>
      </c>
      <c r="D1925" s="216" t="s">
        <v>28</v>
      </c>
      <c r="E1925" s="216" t="s">
        <v>27</v>
      </c>
      <c r="F1925" s="217" t="s">
        <v>8</v>
      </c>
      <c r="H1925" t="str">
        <f t="shared" si="120"/>
        <v>1953</v>
      </c>
      <c r="I1925" s="36" t="s">
        <v>2490</v>
      </c>
      <c r="J1925" t="str">
        <f t="shared" si="121"/>
        <v>Feminino</v>
      </c>
      <c r="K1925" s="36" t="s">
        <v>2490</v>
      </c>
      <c r="L1925" t="str">
        <f t="shared" si="122"/>
        <v>Absoluto</v>
      </c>
      <c r="M1925" s="36" t="s">
        <v>2490</v>
      </c>
      <c r="N1925" t="str">
        <f t="shared" si="123"/>
        <v>TUNQUA</v>
      </c>
      <c r="R1925" t="s">
        <v>2482</v>
      </c>
      <c r="S1925" t="s">
        <v>2490</v>
      </c>
      <c r="T1925" t="s">
        <v>28</v>
      </c>
      <c r="U1925" t="s">
        <v>2490</v>
      </c>
      <c r="V1925" t="s">
        <v>27</v>
      </c>
      <c r="W1925" t="s">
        <v>2490</v>
      </c>
      <c r="X1925" t="s">
        <v>8</v>
      </c>
    </row>
    <row r="1926" spans="1:24" x14ac:dyDescent="0.25">
      <c r="A1926" s="211" t="s">
        <v>1871</v>
      </c>
      <c r="B1926" s="212">
        <v>647</v>
      </c>
      <c r="C1926" s="220">
        <v>1954</v>
      </c>
      <c r="D1926" s="216" t="s">
        <v>28</v>
      </c>
      <c r="E1926" s="216" t="s">
        <v>27</v>
      </c>
      <c r="F1926" s="217" t="s">
        <v>8</v>
      </c>
      <c r="H1926" t="str">
        <f t="shared" si="120"/>
        <v>1954</v>
      </c>
      <c r="I1926" s="36" t="s">
        <v>2490</v>
      </c>
      <c r="J1926" t="str">
        <f t="shared" si="121"/>
        <v>Feminino</v>
      </c>
      <c r="K1926" s="36" t="s">
        <v>2490</v>
      </c>
      <c r="L1926" t="str">
        <f t="shared" si="122"/>
        <v>Absoluto</v>
      </c>
      <c r="M1926" s="36" t="s">
        <v>2490</v>
      </c>
      <c r="N1926" t="str">
        <f t="shared" si="123"/>
        <v>TUNQUA</v>
      </c>
      <c r="R1926" t="s">
        <v>2483</v>
      </c>
      <c r="S1926" t="s">
        <v>2490</v>
      </c>
      <c r="T1926" t="s">
        <v>28</v>
      </c>
      <c r="U1926" t="s">
        <v>2490</v>
      </c>
      <c r="V1926" t="s">
        <v>27</v>
      </c>
      <c r="W1926" t="s">
        <v>2490</v>
      </c>
      <c r="X1926" t="s">
        <v>8</v>
      </c>
    </row>
    <row r="1927" spans="1:24" x14ac:dyDescent="0.25">
      <c r="A1927" s="211" t="s">
        <v>1872</v>
      </c>
      <c r="B1927" s="212">
        <v>647</v>
      </c>
      <c r="C1927" s="220">
        <v>1955</v>
      </c>
      <c r="D1927" s="216" t="s">
        <v>28</v>
      </c>
      <c r="E1927" s="216" t="s">
        <v>27</v>
      </c>
      <c r="F1927" s="217" t="s">
        <v>8</v>
      </c>
      <c r="H1927" t="str">
        <f t="shared" si="120"/>
        <v>1955</v>
      </c>
      <c r="I1927" s="36" t="s">
        <v>2490</v>
      </c>
      <c r="J1927" t="str">
        <f t="shared" si="121"/>
        <v>Feminino</v>
      </c>
      <c r="K1927" s="36" t="s">
        <v>2490</v>
      </c>
      <c r="L1927" t="str">
        <f t="shared" si="122"/>
        <v>Absoluto</v>
      </c>
      <c r="M1927" s="36" t="s">
        <v>2490</v>
      </c>
      <c r="N1927" t="str">
        <f t="shared" si="123"/>
        <v>TUNQUA</v>
      </c>
      <c r="R1927" t="s">
        <v>2484</v>
      </c>
      <c r="S1927" t="s">
        <v>2490</v>
      </c>
      <c r="T1927" t="s">
        <v>28</v>
      </c>
      <c r="U1927" t="s">
        <v>2490</v>
      </c>
      <c r="V1927" t="s">
        <v>27</v>
      </c>
      <c r="W1927" t="s">
        <v>2490</v>
      </c>
      <c r="X1927" t="s">
        <v>8</v>
      </c>
    </row>
    <row r="1928" spans="1:24" x14ac:dyDescent="0.25">
      <c r="A1928" s="211" t="s">
        <v>1873</v>
      </c>
      <c r="B1928" s="212">
        <v>647</v>
      </c>
      <c r="C1928" s="220">
        <v>1956</v>
      </c>
      <c r="D1928" s="216" t="s">
        <v>28</v>
      </c>
      <c r="E1928" s="216" t="s">
        <v>27</v>
      </c>
      <c r="F1928" s="217" t="s">
        <v>8</v>
      </c>
      <c r="H1928" t="str">
        <f t="shared" si="120"/>
        <v>1956</v>
      </c>
      <c r="I1928" s="36" t="s">
        <v>2490</v>
      </c>
      <c r="J1928" t="str">
        <f t="shared" si="121"/>
        <v>Feminino</v>
      </c>
      <c r="K1928" s="36" t="s">
        <v>2490</v>
      </c>
      <c r="L1928" t="str">
        <f t="shared" si="122"/>
        <v>Absoluto</v>
      </c>
      <c r="M1928" s="36" t="s">
        <v>2490</v>
      </c>
      <c r="N1928" t="str">
        <f t="shared" si="123"/>
        <v>TUNQUA</v>
      </c>
      <c r="R1928" t="s">
        <v>2485</v>
      </c>
      <c r="S1928" t="s">
        <v>2490</v>
      </c>
      <c r="T1928" t="s">
        <v>28</v>
      </c>
      <c r="U1928" t="s">
        <v>2490</v>
      </c>
      <c r="V1928" t="s">
        <v>27</v>
      </c>
      <c r="W1928" t="s">
        <v>2490</v>
      </c>
      <c r="X1928" t="s">
        <v>8</v>
      </c>
    </row>
    <row r="1929" spans="1:24" x14ac:dyDescent="0.25">
      <c r="A1929" s="211" t="s">
        <v>1874</v>
      </c>
      <c r="B1929" s="212">
        <v>647</v>
      </c>
      <c r="C1929" s="220">
        <v>1957</v>
      </c>
      <c r="D1929" s="216" t="s">
        <v>28</v>
      </c>
      <c r="E1929" s="216" t="s">
        <v>27</v>
      </c>
      <c r="F1929" s="217" t="s">
        <v>8</v>
      </c>
      <c r="H1929" t="str">
        <f t="shared" si="120"/>
        <v>1957</v>
      </c>
      <c r="I1929" s="36" t="s">
        <v>2490</v>
      </c>
      <c r="J1929" t="str">
        <f t="shared" si="121"/>
        <v>Feminino</v>
      </c>
      <c r="K1929" s="36" t="s">
        <v>2490</v>
      </c>
      <c r="L1929" t="str">
        <f t="shared" si="122"/>
        <v>Absoluto</v>
      </c>
      <c r="M1929" s="36" t="s">
        <v>2490</v>
      </c>
      <c r="N1929" t="str">
        <f t="shared" si="123"/>
        <v>TUNQUA</v>
      </c>
      <c r="R1929" t="s">
        <v>2486</v>
      </c>
      <c r="S1929" t="s">
        <v>2490</v>
      </c>
      <c r="T1929" t="s">
        <v>28</v>
      </c>
      <c r="U1929" t="s">
        <v>2490</v>
      </c>
      <c r="V1929" t="s">
        <v>27</v>
      </c>
      <c r="W1929" t="s">
        <v>2490</v>
      </c>
      <c r="X1929" t="s">
        <v>8</v>
      </c>
    </row>
    <row r="1930" spans="1:24" x14ac:dyDescent="0.25">
      <c r="A1930" s="211" t="s">
        <v>1875</v>
      </c>
      <c r="B1930" s="212">
        <v>647</v>
      </c>
      <c r="C1930" s="220">
        <v>1958</v>
      </c>
      <c r="D1930" s="216" t="s">
        <v>28</v>
      </c>
      <c r="E1930" s="216" t="s">
        <v>27</v>
      </c>
      <c r="F1930" s="217" t="s">
        <v>8</v>
      </c>
      <c r="H1930" t="str">
        <f t="shared" si="120"/>
        <v>1958</v>
      </c>
      <c r="I1930" s="36" t="s">
        <v>2490</v>
      </c>
      <c r="J1930" t="str">
        <f t="shared" si="121"/>
        <v>Feminino</v>
      </c>
      <c r="K1930" s="36" t="s">
        <v>2490</v>
      </c>
      <c r="L1930" t="str">
        <f t="shared" si="122"/>
        <v>Absoluto</v>
      </c>
      <c r="M1930" s="36" t="s">
        <v>2490</v>
      </c>
      <c r="N1930" t="str">
        <f t="shared" si="123"/>
        <v>TUNQUA</v>
      </c>
      <c r="R1930" t="s">
        <v>2487</v>
      </c>
      <c r="S1930" t="s">
        <v>2490</v>
      </c>
      <c r="T1930" t="s">
        <v>28</v>
      </c>
      <c r="U1930" t="s">
        <v>2490</v>
      </c>
      <c r="V1930" t="s">
        <v>27</v>
      </c>
      <c r="W1930" t="s">
        <v>2490</v>
      </c>
      <c r="X1930" t="s">
        <v>8</v>
      </c>
    </row>
    <row r="1931" spans="1:24" x14ac:dyDescent="0.25">
      <c r="A1931" s="211" t="s">
        <v>1876</v>
      </c>
      <c r="B1931" s="212">
        <v>647</v>
      </c>
      <c r="C1931" s="220">
        <v>1959</v>
      </c>
      <c r="D1931" s="216" t="s">
        <v>28</v>
      </c>
      <c r="E1931" s="216" t="s">
        <v>27</v>
      </c>
      <c r="F1931" s="217" t="s">
        <v>8</v>
      </c>
      <c r="H1931" t="str">
        <f t="shared" si="120"/>
        <v>1959</v>
      </c>
      <c r="I1931" s="36" t="s">
        <v>2490</v>
      </c>
      <c r="J1931" t="str">
        <f t="shared" si="121"/>
        <v>Feminino</v>
      </c>
      <c r="K1931" s="36" t="s">
        <v>2490</v>
      </c>
      <c r="L1931" t="str">
        <f t="shared" si="122"/>
        <v>Absoluto</v>
      </c>
      <c r="M1931" s="36" t="s">
        <v>2490</v>
      </c>
      <c r="N1931" t="str">
        <f t="shared" si="123"/>
        <v>TUNQUA</v>
      </c>
      <c r="R1931" t="s">
        <v>2488</v>
      </c>
      <c r="S1931" t="s">
        <v>2490</v>
      </c>
      <c r="T1931" t="s">
        <v>28</v>
      </c>
      <c r="U1931" t="s">
        <v>2490</v>
      </c>
      <c r="V1931" t="s">
        <v>27</v>
      </c>
      <c r="W1931" t="s">
        <v>2490</v>
      </c>
      <c r="X1931" t="s">
        <v>8</v>
      </c>
    </row>
    <row r="1932" spans="1:24" x14ac:dyDescent="0.25">
      <c r="A1932" s="211" t="s">
        <v>1877</v>
      </c>
      <c r="B1932" s="212">
        <v>647</v>
      </c>
      <c r="C1932" s="220">
        <v>1960</v>
      </c>
      <c r="D1932" s="216" t="s">
        <v>28</v>
      </c>
      <c r="E1932" s="216" t="s">
        <v>27</v>
      </c>
      <c r="F1932" s="217" t="s">
        <v>8</v>
      </c>
      <c r="H1932" t="str">
        <f t="shared" si="120"/>
        <v>1960</v>
      </c>
      <c r="I1932" s="36" t="s">
        <v>2490</v>
      </c>
      <c r="J1932" t="str">
        <f t="shared" si="121"/>
        <v>Feminino</v>
      </c>
      <c r="K1932" s="36" t="s">
        <v>2490</v>
      </c>
      <c r="L1932" t="str">
        <f t="shared" si="122"/>
        <v>Absoluto</v>
      </c>
      <c r="M1932" s="36" t="s">
        <v>2490</v>
      </c>
      <c r="N1932" t="str">
        <f t="shared" si="123"/>
        <v>TUNQUA</v>
      </c>
      <c r="R1932" t="s">
        <v>2489</v>
      </c>
      <c r="S1932" t="s">
        <v>2490</v>
      </c>
      <c r="T1932" t="s">
        <v>28</v>
      </c>
      <c r="U1932" t="s">
        <v>2490</v>
      </c>
      <c r="V1932" t="s">
        <v>27</v>
      </c>
      <c r="W1932" t="s">
        <v>2490</v>
      </c>
      <c r="X1932" t="s">
        <v>8</v>
      </c>
    </row>
    <row r="1933" spans="1:24" x14ac:dyDescent="0.25">
      <c r="A1933" s="211" t="s">
        <v>1878</v>
      </c>
      <c r="B1933" s="212">
        <v>647</v>
      </c>
      <c r="C1933" s="220">
        <v>1961</v>
      </c>
      <c r="D1933" s="216" t="s">
        <v>28</v>
      </c>
      <c r="E1933" s="216" t="s">
        <v>27</v>
      </c>
      <c r="F1933" s="217" t="s">
        <v>8</v>
      </c>
      <c r="H1933" t="str">
        <f t="shared" si="120"/>
        <v>1961</v>
      </c>
      <c r="I1933" s="36" t="s">
        <v>2490</v>
      </c>
      <c r="J1933" t="str">
        <f t="shared" si="121"/>
        <v>Feminino</v>
      </c>
      <c r="K1933" s="36" t="s">
        <v>2490</v>
      </c>
      <c r="L1933" t="str">
        <f t="shared" si="122"/>
        <v>Absoluto</v>
      </c>
      <c r="M1933" s="36" t="s">
        <v>2490</v>
      </c>
      <c r="N1933" t="str">
        <f t="shared" si="123"/>
        <v>TUNQUA</v>
      </c>
      <c r="R1933" t="s">
        <v>2444</v>
      </c>
      <c r="S1933" t="s">
        <v>2490</v>
      </c>
      <c r="T1933" t="s">
        <v>28</v>
      </c>
      <c r="U1933" t="s">
        <v>2490</v>
      </c>
      <c r="V1933" t="s">
        <v>27</v>
      </c>
      <c r="W1933" t="s">
        <v>2490</v>
      </c>
      <c r="X1933" t="s">
        <v>8</v>
      </c>
    </row>
    <row r="1934" spans="1:24" x14ac:dyDescent="0.25">
      <c r="A1934" s="211" t="s">
        <v>2527</v>
      </c>
      <c r="B1934" s="367">
        <v>650</v>
      </c>
      <c r="C1934" s="368">
        <v>2011</v>
      </c>
      <c r="D1934" s="369" t="s">
        <v>28</v>
      </c>
      <c r="E1934" s="369" t="s">
        <v>27</v>
      </c>
      <c r="F1934" s="370" t="s">
        <v>9</v>
      </c>
      <c r="H1934" t="str">
        <f t="shared" si="120"/>
        <v>2011</v>
      </c>
      <c r="I1934" s="36" t="s">
        <v>2490</v>
      </c>
      <c r="J1934" t="str">
        <f t="shared" si="121"/>
        <v>Feminino</v>
      </c>
      <c r="K1934" s="36" t="s">
        <v>2490</v>
      </c>
      <c r="L1934" t="str">
        <f t="shared" si="122"/>
        <v>Absoluto</v>
      </c>
      <c r="M1934" s="36" t="s">
        <v>2490</v>
      </c>
      <c r="N1934" t="str">
        <f t="shared" si="123"/>
        <v>SAI</v>
      </c>
      <c r="R1934" t="s">
        <v>2404</v>
      </c>
      <c r="S1934" t="s">
        <v>2490</v>
      </c>
      <c r="T1934" t="s">
        <v>28</v>
      </c>
      <c r="U1934" t="s">
        <v>2490</v>
      </c>
      <c r="V1934" t="s">
        <v>27</v>
      </c>
      <c r="W1934" t="s">
        <v>2490</v>
      </c>
      <c r="X1934" t="s">
        <v>9</v>
      </c>
    </row>
    <row r="1935" spans="1:24" x14ac:dyDescent="0.25">
      <c r="A1935" s="211" t="s">
        <v>2571</v>
      </c>
      <c r="B1935" s="367">
        <v>650</v>
      </c>
      <c r="C1935" s="368">
        <v>2012</v>
      </c>
      <c r="D1935" s="369" t="s">
        <v>28</v>
      </c>
      <c r="E1935" s="369" t="s">
        <v>27</v>
      </c>
      <c r="F1935" s="370" t="s">
        <v>9</v>
      </c>
      <c r="H1935" t="str">
        <f t="shared" si="120"/>
        <v>2012</v>
      </c>
      <c r="I1935" s="36" t="s">
        <v>2490</v>
      </c>
      <c r="J1935" t="str">
        <f t="shared" si="121"/>
        <v>Feminino</v>
      </c>
      <c r="K1935" s="36" t="s">
        <v>2490</v>
      </c>
      <c r="L1935" t="str">
        <f t="shared" si="122"/>
        <v>Absoluto</v>
      </c>
      <c r="M1935" s="36" t="s">
        <v>2490</v>
      </c>
      <c r="N1935" t="str">
        <f t="shared" si="123"/>
        <v>SAI</v>
      </c>
      <c r="R1935" t="s">
        <v>2401</v>
      </c>
      <c r="S1935" t="s">
        <v>2490</v>
      </c>
      <c r="T1935" t="s">
        <v>28</v>
      </c>
      <c r="U1935" t="s">
        <v>2490</v>
      </c>
      <c r="V1935" t="s">
        <v>27</v>
      </c>
      <c r="W1935" t="s">
        <v>2490</v>
      </c>
      <c r="X1935" t="s">
        <v>9</v>
      </c>
    </row>
    <row r="1936" spans="1:24" x14ac:dyDescent="0.25">
      <c r="A1936" s="211" t="s">
        <v>1372</v>
      </c>
      <c r="B1936" s="363">
        <v>651</v>
      </c>
      <c r="C1936" s="364">
        <v>2009</v>
      </c>
      <c r="D1936" s="365" t="s">
        <v>28</v>
      </c>
      <c r="E1936" s="365" t="s">
        <v>27</v>
      </c>
      <c r="F1936" s="366" t="s">
        <v>9</v>
      </c>
      <c r="H1936" t="str">
        <f t="shared" si="120"/>
        <v>2009</v>
      </c>
      <c r="I1936" s="36" t="s">
        <v>2490</v>
      </c>
      <c r="J1936" t="str">
        <f t="shared" si="121"/>
        <v>Feminino</v>
      </c>
      <c r="K1936" s="36" t="s">
        <v>2490</v>
      </c>
      <c r="L1936" t="str">
        <f t="shared" si="122"/>
        <v>Absoluto</v>
      </c>
      <c r="M1936" s="36" t="s">
        <v>2490</v>
      </c>
      <c r="N1936" t="str">
        <f t="shared" si="123"/>
        <v>SAI</v>
      </c>
      <c r="R1936" t="s">
        <v>2406</v>
      </c>
      <c r="S1936" t="s">
        <v>2490</v>
      </c>
      <c r="T1936" t="s">
        <v>28</v>
      </c>
      <c r="U1936" t="s">
        <v>2490</v>
      </c>
      <c r="V1936" t="s">
        <v>27</v>
      </c>
      <c r="W1936" t="s">
        <v>2490</v>
      </c>
      <c r="X1936" t="s">
        <v>9</v>
      </c>
    </row>
    <row r="1937" spans="1:24" x14ac:dyDescent="0.25">
      <c r="A1937" s="211" t="s">
        <v>1887</v>
      </c>
      <c r="B1937" s="363">
        <v>651</v>
      </c>
      <c r="C1937" s="364">
        <v>2010</v>
      </c>
      <c r="D1937" s="365" t="s">
        <v>28</v>
      </c>
      <c r="E1937" s="365" t="s">
        <v>27</v>
      </c>
      <c r="F1937" s="366" t="s">
        <v>9</v>
      </c>
      <c r="H1937" t="str">
        <f t="shared" si="120"/>
        <v>2010</v>
      </c>
      <c r="I1937" s="36" t="s">
        <v>2490</v>
      </c>
      <c r="J1937" t="str">
        <f t="shared" si="121"/>
        <v>Feminino</v>
      </c>
      <c r="K1937" s="36" t="s">
        <v>2490</v>
      </c>
      <c r="L1937" t="str">
        <f t="shared" si="122"/>
        <v>Absoluto</v>
      </c>
      <c r="M1937" s="36" t="s">
        <v>2490</v>
      </c>
      <c r="N1937" t="str">
        <f t="shared" si="123"/>
        <v>SAI</v>
      </c>
      <c r="R1937" t="s">
        <v>2403</v>
      </c>
      <c r="S1937" t="s">
        <v>2490</v>
      </c>
      <c r="T1937" t="s">
        <v>28</v>
      </c>
      <c r="U1937" t="s">
        <v>2490</v>
      </c>
      <c r="V1937" t="s">
        <v>27</v>
      </c>
      <c r="W1937" t="s">
        <v>2490</v>
      </c>
      <c r="X1937" t="s">
        <v>9</v>
      </c>
    </row>
    <row r="1938" spans="1:24" x14ac:dyDescent="0.25">
      <c r="A1938" s="211" t="s">
        <v>328</v>
      </c>
      <c r="B1938" s="367">
        <v>652</v>
      </c>
      <c r="C1938" s="368">
        <v>1992</v>
      </c>
      <c r="D1938" s="369" t="s">
        <v>28</v>
      </c>
      <c r="E1938" s="369" t="s">
        <v>27</v>
      </c>
      <c r="F1938" s="370" t="s">
        <v>9</v>
      </c>
      <c r="H1938" t="str">
        <f t="shared" si="120"/>
        <v>1992</v>
      </c>
      <c r="I1938" s="36" t="s">
        <v>2490</v>
      </c>
      <c r="J1938" t="str">
        <f t="shared" si="121"/>
        <v>Feminino</v>
      </c>
      <c r="K1938" s="36" t="s">
        <v>2490</v>
      </c>
      <c r="L1938" t="str">
        <f t="shared" si="122"/>
        <v>Absoluto</v>
      </c>
      <c r="M1938" s="36" t="s">
        <v>2490</v>
      </c>
      <c r="N1938" t="str">
        <f t="shared" si="123"/>
        <v>SAI</v>
      </c>
      <c r="R1938" t="s">
        <v>2408</v>
      </c>
      <c r="S1938" t="s">
        <v>2490</v>
      </c>
      <c r="T1938" t="s">
        <v>28</v>
      </c>
      <c r="U1938" t="s">
        <v>2490</v>
      </c>
      <c r="V1938" t="s">
        <v>27</v>
      </c>
      <c r="W1938" t="s">
        <v>2490</v>
      </c>
      <c r="X1938" t="s">
        <v>9</v>
      </c>
    </row>
    <row r="1939" spans="1:24" x14ac:dyDescent="0.25">
      <c r="A1939" s="211" t="s">
        <v>329</v>
      </c>
      <c r="B1939" s="367">
        <v>652</v>
      </c>
      <c r="C1939" s="368">
        <v>1993</v>
      </c>
      <c r="D1939" s="369" t="s">
        <v>28</v>
      </c>
      <c r="E1939" s="369" t="s">
        <v>27</v>
      </c>
      <c r="F1939" s="370" t="s">
        <v>9</v>
      </c>
      <c r="H1939" t="str">
        <f t="shared" si="120"/>
        <v>1993</v>
      </c>
      <c r="I1939" s="36" t="s">
        <v>2490</v>
      </c>
      <c r="J1939" t="str">
        <f t="shared" si="121"/>
        <v>Feminino</v>
      </c>
      <c r="K1939" s="36" t="s">
        <v>2490</v>
      </c>
      <c r="L1939" t="str">
        <f t="shared" si="122"/>
        <v>Absoluto</v>
      </c>
      <c r="M1939" s="36" t="s">
        <v>2490</v>
      </c>
      <c r="N1939" t="str">
        <f t="shared" si="123"/>
        <v>SAI</v>
      </c>
      <c r="R1939" t="s">
        <v>2409</v>
      </c>
      <c r="S1939" t="s">
        <v>2490</v>
      </c>
      <c r="T1939" t="s">
        <v>28</v>
      </c>
      <c r="U1939" t="s">
        <v>2490</v>
      </c>
      <c r="V1939" t="s">
        <v>27</v>
      </c>
      <c r="W1939" t="s">
        <v>2490</v>
      </c>
      <c r="X1939" t="s">
        <v>9</v>
      </c>
    </row>
    <row r="1940" spans="1:24" x14ac:dyDescent="0.25">
      <c r="A1940" s="211" t="s">
        <v>330</v>
      </c>
      <c r="B1940" s="367">
        <v>652</v>
      </c>
      <c r="C1940" s="368">
        <v>1994</v>
      </c>
      <c r="D1940" s="369" t="s">
        <v>28</v>
      </c>
      <c r="E1940" s="369" t="s">
        <v>27</v>
      </c>
      <c r="F1940" s="370" t="s">
        <v>9</v>
      </c>
      <c r="H1940" t="str">
        <f t="shared" si="120"/>
        <v>1994</v>
      </c>
      <c r="I1940" s="36" t="s">
        <v>2490</v>
      </c>
      <c r="J1940" t="str">
        <f t="shared" si="121"/>
        <v>Feminino</v>
      </c>
      <c r="K1940" s="36" t="s">
        <v>2490</v>
      </c>
      <c r="L1940" t="str">
        <f t="shared" si="122"/>
        <v>Absoluto</v>
      </c>
      <c r="M1940" s="36" t="s">
        <v>2490</v>
      </c>
      <c r="N1940" t="str">
        <f t="shared" si="123"/>
        <v>SAI</v>
      </c>
      <c r="R1940" t="s">
        <v>2410</v>
      </c>
      <c r="S1940" t="s">
        <v>2490</v>
      </c>
      <c r="T1940" t="s">
        <v>28</v>
      </c>
      <c r="U1940" t="s">
        <v>2490</v>
      </c>
      <c r="V1940" t="s">
        <v>27</v>
      </c>
      <c r="W1940" t="s">
        <v>2490</v>
      </c>
      <c r="X1940" t="s">
        <v>9</v>
      </c>
    </row>
    <row r="1941" spans="1:24" x14ac:dyDescent="0.25">
      <c r="A1941" s="211" t="s">
        <v>331</v>
      </c>
      <c r="B1941" s="367">
        <v>652</v>
      </c>
      <c r="C1941" s="368">
        <v>1995</v>
      </c>
      <c r="D1941" s="369" t="s">
        <v>28</v>
      </c>
      <c r="E1941" s="369" t="s">
        <v>27</v>
      </c>
      <c r="F1941" s="370" t="s">
        <v>9</v>
      </c>
      <c r="H1941" t="str">
        <f t="shared" si="120"/>
        <v>1995</v>
      </c>
      <c r="I1941" s="36" t="s">
        <v>2490</v>
      </c>
      <c r="J1941" t="str">
        <f t="shared" si="121"/>
        <v>Feminino</v>
      </c>
      <c r="K1941" s="36" t="s">
        <v>2490</v>
      </c>
      <c r="L1941" t="str">
        <f t="shared" si="122"/>
        <v>Absoluto</v>
      </c>
      <c r="M1941" s="36" t="s">
        <v>2490</v>
      </c>
      <c r="N1941" t="str">
        <f t="shared" si="123"/>
        <v>SAI</v>
      </c>
      <c r="R1941" t="s">
        <v>2411</v>
      </c>
      <c r="S1941" t="s">
        <v>2490</v>
      </c>
      <c r="T1941" t="s">
        <v>28</v>
      </c>
      <c r="U1941" t="s">
        <v>2490</v>
      </c>
      <c r="V1941" t="s">
        <v>27</v>
      </c>
      <c r="W1941" t="s">
        <v>2490</v>
      </c>
      <c r="X1941" t="s">
        <v>9</v>
      </c>
    </row>
    <row r="1942" spans="1:24" x14ac:dyDescent="0.25">
      <c r="A1942" s="211" t="s">
        <v>332</v>
      </c>
      <c r="B1942" s="367">
        <v>652</v>
      </c>
      <c r="C1942" s="368">
        <v>1996</v>
      </c>
      <c r="D1942" s="369" t="s">
        <v>28</v>
      </c>
      <c r="E1942" s="369" t="s">
        <v>27</v>
      </c>
      <c r="F1942" s="370" t="s">
        <v>9</v>
      </c>
      <c r="H1942" t="str">
        <f t="shared" si="120"/>
        <v>1996</v>
      </c>
      <c r="I1942" s="36" t="s">
        <v>2490</v>
      </c>
      <c r="J1942" t="str">
        <f t="shared" si="121"/>
        <v>Feminino</v>
      </c>
      <c r="K1942" s="36" t="s">
        <v>2490</v>
      </c>
      <c r="L1942" t="str">
        <f t="shared" si="122"/>
        <v>Absoluto</v>
      </c>
      <c r="M1942" s="36" t="s">
        <v>2490</v>
      </c>
      <c r="N1942" t="str">
        <f t="shared" si="123"/>
        <v>SAI</v>
      </c>
      <c r="R1942" t="s">
        <v>2412</v>
      </c>
      <c r="S1942" t="s">
        <v>2490</v>
      </c>
      <c r="T1942" t="s">
        <v>28</v>
      </c>
      <c r="U1942" t="s">
        <v>2490</v>
      </c>
      <c r="V1942" t="s">
        <v>27</v>
      </c>
      <c r="W1942" t="s">
        <v>2490</v>
      </c>
      <c r="X1942" t="s">
        <v>9</v>
      </c>
    </row>
    <row r="1943" spans="1:24" x14ac:dyDescent="0.25">
      <c r="A1943" s="211" t="s">
        <v>333</v>
      </c>
      <c r="B1943" s="367">
        <v>652</v>
      </c>
      <c r="C1943" s="368">
        <v>1997</v>
      </c>
      <c r="D1943" s="369" t="s">
        <v>28</v>
      </c>
      <c r="E1943" s="369" t="s">
        <v>27</v>
      </c>
      <c r="F1943" s="370" t="s">
        <v>9</v>
      </c>
      <c r="H1943" t="str">
        <f t="shared" si="120"/>
        <v>1997</v>
      </c>
      <c r="I1943" s="36" t="s">
        <v>2490</v>
      </c>
      <c r="J1943" t="str">
        <f t="shared" si="121"/>
        <v>Feminino</v>
      </c>
      <c r="K1943" s="36" t="s">
        <v>2490</v>
      </c>
      <c r="L1943" t="str">
        <f t="shared" si="122"/>
        <v>Absoluto</v>
      </c>
      <c r="M1943" s="36" t="s">
        <v>2490</v>
      </c>
      <c r="N1943" t="str">
        <f t="shared" si="123"/>
        <v>SAI</v>
      </c>
      <c r="R1943" t="s">
        <v>2413</v>
      </c>
      <c r="S1943" t="s">
        <v>2490</v>
      </c>
      <c r="T1943" t="s">
        <v>28</v>
      </c>
      <c r="U1943" t="s">
        <v>2490</v>
      </c>
      <c r="V1943" t="s">
        <v>27</v>
      </c>
      <c r="W1943" t="s">
        <v>2490</v>
      </c>
      <c r="X1943" t="s">
        <v>9</v>
      </c>
    </row>
    <row r="1944" spans="1:24" x14ac:dyDescent="0.25">
      <c r="A1944" s="211" t="s">
        <v>334</v>
      </c>
      <c r="B1944" s="367">
        <v>652</v>
      </c>
      <c r="C1944" s="368">
        <v>1998</v>
      </c>
      <c r="D1944" s="369" t="s">
        <v>28</v>
      </c>
      <c r="E1944" s="369" t="s">
        <v>27</v>
      </c>
      <c r="F1944" s="370" t="s">
        <v>9</v>
      </c>
      <c r="H1944" t="str">
        <f t="shared" si="120"/>
        <v>1998</v>
      </c>
      <c r="I1944" s="36" t="s">
        <v>2490</v>
      </c>
      <c r="J1944" t="str">
        <f t="shared" si="121"/>
        <v>Feminino</v>
      </c>
      <c r="K1944" s="36" t="s">
        <v>2490</v>
      </c>
      <c r="L1944" t="str">
        <f t="shared" si="122"/>
        <v>Absoluto</v>
      </c>
      <c r="M1944" s="36" t="s">
        <v>2490</v>
      </c>
      <c r="N1944" t="str">
        <f t="shared" si="123"/>
        <v>SAI</v>
      </c>
      <c r="R1944" t="s">
        <v>2414</v>
      </c>
      <c r="S1944" t="s">
        <v>2490</v>
      </c>
      <c r="T1944" t="s">
        <v>28</v>
      </c>
      <c r="U1944" t="s">
        <v>2490</v>
      </c>
      <c r="V1944" t="s">
        <v>27</v>
      </c>
      <c r="W1944" t="s">
        <v>2490</v>
      </c>
      <c r="X1944" t="s">
        <v>9</v>
      </c>
    </row>
    <row r="1945" spans="1:24" x14ac:dyDescent="0.25">
      <c r="A1945" s="211" t="s">
        <v>335</v>
      </c>
      <c r="B1945" s="367">
        <v>652</v>
      </c>
      <c r="C1945" s="368">
        <v>1999</v>
      </c>
      <c r="D1945" s="369" t="s">
        <v>28</v>
      </c>
      <c r="E1945" s="369" t="s">
        <v>27</v>
      </c>
      <c r="F1945" s="370" t="s">
        <v>9</v>
      </c>
      <c r="H1945" t="str">
        <f t="shared" si="120"/>
        <v>1999</v>
      </c>
      <c r="I1945" s="36" t="s">
        <v>2490</v>
      </c>
      <c r="J1945" t="str">
        <f t="shared" si="121"/>
        <v>Feminino</v>
      </c>
      <c r="K1945" s="36" t="s">
        <v>2490</v>
      </c>
      <c r="L1945" t="str">
        <f t="shared" si="122"/>
        <v>Absoluto</v>
      </c>
      <c r="M1945" s="36" t="s">
        <v>2490</v>
      </c>
      <c r="N1945" t="str">
        <f t="shared" si="123"/>
        <v>SAI</v>
      </c>
      <c r="R1945" t="s">
        <v>2415</v>
      </c>
      <c r="S1945" t="s">
        <v>2490</v>
      </c>
      <c r="T1945" t="s">
        <v>28</v>
      </c>
      <c r="U1945" t="s">
        <v>2490</v>
      </c>
      <c r="V1945" t="s">
        <v>27</v>
      </c>
      <c r="W1945" t="s">
        <v>2490</v>
      </c>
      <c r="X1945" t="s">
        <v>9</v>
      </c>
    </row>
    <row r="1946" spans="1:24" x14ac:dyDescent="0.25">
      <c r="A1946" s="211" t="s">
        <v>336</v>
      </c>
      <c r="B1946" s="367">
        <v>652</v>
      </c>
      <c r="C1946" s="368">
        <v>2000</v>
      </c>
      <c r="D1946" s="369" t="s">
        <v>28</v>
      </c>
      <c r="E1946" s="369" t="s">
        <v>27</v>
      </c>
      <c r="F1946" s="370" t="s">
        <v>9</v>
      </c>
      <c r="H1946" t="str">
        <f t="shared" si="120"/>
        <v>2000</v>
      </c>
      <c r="I1946" s="36" t="s">
        <v>2490</v>
      </c>
      <c r="J1946" t="str">
        <f t="shared" si="121"/>
        <v>Feminino</v>
      </c>
      <c r="K1946" s="36" t="s">
        <v>2490</v>
      </c>
      <c r="L1946" t="str">
        <f t="shared" si="122"/>
        <v>Absoluto</v>
      </c>
      <c r="M1946" s="36" t="s">
        <v>2490</v>
      </c>
      <c r="N1946" t="str">
        <f t="shared" si="123"/>
        <v>SAI</v>
      </c>
      <c r="R1946" t="s">
        <v>2416</v>
      </c>
      <c r="S1946" t="s">
        <v>2490</v>
      </c>
      <c r="T1946" t="s">
        <v>28</v>
      </c>
      <c r="U1946" t="s">
        <v>2490</v>
      </c>
      <c r="V1946" t="s">
        <v>27</v>
      </c>
      <c r="W1946" t="s">
        <v>2490</v>
      </c>
      <c r="X1946" t="s">
        <v>9</v>
      </c>
    </row>
    <row r="1947" spans="1:24" x14ac:dyDescent="0.25">
      <c r="A1947" s="211" t="s">
        <v>337</v>
      </c>
      <c r="B1947" s="367">
        <v>652</v>
      </c>
      <c r="C1947" s="368">
        <v>2001</v>
      </c>
      <c r="D1947" s="369" t="s">
        <v>28</v>
      </c>
      <c r="E1947" s="369" t="s">
        <v>27</v>
      </c>
      <c r="F1947" s="370" t="s">
        <v>9</v>
      </c>
      <c r="H1947" t="str">
        <f t="shared" si="120"/>
        <v>2001</v>
      </c>
      <c r="I1947" s="36" t="s">
        <v>2490</v>
      </c>
      <c r="J1947" t="str">
        <f t="shared" si="121"/>
        <v>Feminino</v>
      </c>
      <c r="K1947" s="36" t="s">
        <v>2490</v>
      </c>
      <c r="L1947" t="str">
        <f t="shared" si="122"/>
        <v>Absoluto</v>
      </c>
      <c r="M1947" s="36" t="s">
        <v>2490</v>
      </c>
      <c r="N1947" t="str">
        <f t="shared" si="123"/>
        <v>SAI</v>
      </c>
      <c r="R1947" t="s">
        <v>2417</v>
      </c>
      <c r="S1947" t="s">
        <v>2490</v>
      </c>
      <c r="T1947" t="s">
        <v>28</v>
      </c>
      <c r="U1947" t="s">
        <v>2490</v>
      </c>
      <c r="V1947" t="s">
        <v>27</v>
      </c>
      <c r="W1947" t="s">
        <v>2490</v>
      </c>
      <c r="X1947" t="s">
        <v>9</v>
      </c>
    </row>
    <row r="1948" spans="1:24" x14ac:dyDescent="0.25">
      <c r="A1948" s="211" t="s">
        <v>338</v>
      </c>
      <c r="B1948" s="367">
        <v>652</v>
      </c>
      <c r="C1948" s="368">
        <v>2002</v>
      </c>
      <c r="D1948" s="369" t="s">
        <v>28</v>
      </c>
      <c r="E1948" s="369" t="s">
        <v>27</v>
      </c>
      <c r="F1948" s="370" t="s">
        <v>9</v>
      </c>
      <c r="H1948" t="str">
        <f t="shared" si="120"/>
        <v>2002</v>
      </c>
      <c r="I1948" s="36" t="s">
        <v>2490</v>
      </c>
      <c r="J1948" t="str">
        <f t="shared" si="121"/>
        <v>Feminino</v>
      </c>
      <c r="K1948" s="36" t="s">
        <v>2490</v>
      </c>
      <c r="L1948" t="str">
        <f t="shared" si="122"/>
        <v>Absoluto</v>
      </c>
      <c r="M1948" s="36" t="s">
        <v>2490</v>
      </c>
      <c r="N1948" t="str">
        <f t="shared" si="123"/>
        <v>SAI</v>
      </c>
      <c r="R1948" t="s">
        <v>2418</v>
      </c>
      <c r="S1948" t="s">
        <v>2490</v>
      </c>
      <c r="T1948" t="s">
        <v>28</v>
      </c>
      <c r="U1948" t="s">
        <v>2490</v>
      </c>
      <c r="V1948" t="s">
        <v>27</v>
      </c>
      <c r="W1948" t="s">
        <v>2490</v>
      </c>
      <c r="X1948" t="s">
        <v>9</v>
      </c>
    </row>
    <row r="1949" spans="1:24" x14ac:dyDescent="0.25">
      <c r="A1949" s="211" t="s">
        <v>339</v>
      </c>
      <c r="B1949" s="367">
        <v>652</v>
      </c>
      <c r="C1949" s="368">
        <v>2003</v>
      </c>
      <c r="D1949" s="369" t="s">
        <v>28</v>
      </c>
      <c r="E1949" s="369" t="s">
        <v>27</v>
      </c>
      <c r="F1949" s="370" t="s">
        <v>9</v>
      </c>
      <c r="H1949" t="str">
        <f t="shared" si="120"/>
        <v>2003</v>
      </c>
      <c r="I1949" s="36" t="s">
        <v>2490</v>
      </c>
      <c r="J1949" t="str">
        <f t="shared" si="121"/>
        <v>Feminino</v>
      </c>
      <c r="K1949" s="36" t="s">
        <v>2490</v>
      </c>
      <c r="L1949" t="str">
        <f t="shared" si="122"/>
        <v>Absoluto</v>
      </c>
      <c r="M1949" s="36" t="s">
        <v>2490</v>
      </c>
      <c r="N1949" t="str">
        <f t="shared" si="123"/>
        <v>SAI</v>
      </c>
      <c r="R1949" t="s">
        <v>2419</v>
      </c>
      <c r="S1949" t="s">
        <v>2490</v>
      </c>
      <c r="T1949" t="s">
        <v>28</v>
      </c>
      <c r="U1949" t="s">
        <v>2490</v>
      </c>
      <c r="V1949" t="s">
        <v>27</v>
      </c>
      <c r="W1949" t="s">
        <v>2490</v>
      </c>
      <c r="X1949" t="s">
        <v>9</v>
      </c>
    </row>
    <row r="1950" spans="1:24" x14ac:dyDescent="0.25">
      <c r="A1950" s="211" t="s">
        <v>340</v>
      </c>
      <c r="B1950" s="367">
        <v>652</v>
      </c>
      <c r="C1950" s="368">
        <v>2004</v>
      </c>
      <c r="D1950" s="369" t="s">
        <v>28</v>
      </c>
      <c r="E1950" s="369" t="s">
        <v>27</v>
      </c>
      <c r="F1950" s="370" t="s">
        <v>9</v>
      </c>
      <c r="H1950" t="str">
        <f t="shared" si="120"/>
        <v>2004</v>
      </c>
      <c r="I1950" s="36" t="s">
        <v>2490</v>
      </c>
      <c r="J1950" t="str">
        <f t="shared" si="121"/>
        <v>Feminino</v>
      </c>
      <c r="K1950" s="36" t="s">
        <v>2490</v>
      </c>
      <c r="L1950" t="str">
        <f t="shared" si="122"/>
        <v>Absoluto</v>
      </c>
      <c r="M1950" s="36" t="s">
        <v>2490</v>
      </c>
      <c r="N1950" t="str">
        <f t="shared" si="123"/>
        <v>SAI</v>
      </c>
      <c r="R1950" t="s">
        <v>2420</v>
      </c>
      <c r="S1950" t="s">
        <v>2490</v>
      </c>
      <c r="T1950" t="s">
        <v>28</v>
      </c>
      <c r="U1950" t="s">
        <v>2490</v>
      </c>
      <c r="V1950" t="s">
        <v>27</v>
      </c>
      <c r="W1950" t="s">
        <v>2490</v>
      </c>
      <c r="X1950" t="s">
        <v>9</v>
      </c>
    </row>
    <row r="1951" spans="1:24" x14ac:dyDescent="0.25">
      <c r="A1951" s="211" t="s">
        <v>317</v>
      </c>
      <c r="B1951" s="367">
        <v>652</v>
      </c>
      <c r="C1951" s="368">
        <v>2005</v>
      </c>
      <c r="D1951" s="369" t="s">
        <v>28</v>
      </c>
      <c r="E1951" s="369" t="s">
        <v>27</v>
      </c>
      <c r="F1951" s="370" t="s">
        <v>9</v>
      </c>
      <c r="H1951" t="str">
        <f t="shared" si="120"/>
        <v>2005</v>
      </c>
      <c r="I1951" s="36" t="s">
        <v>2490</v>
      </c>
      <c r="J1951" t="str">
        <f t="shared" si="121"/>
        <v>Feminino</v>
      </c>
      <c r="K1951" s="36" t="s">
        <v>2490</v>
      </c>
      <c r="L1951" t="str">
        <f t="shared" si="122"/>
        <v>Absoluto</v>
      </c>
      <c r="M1951" s="36" t="s">
        <v>2490</v>
      </c>
      <c r="N1951" t="str">
        <f t="shared" si="123"/>
        <v>SAI</v>
      </c>
      <c r="R1951" t="s">
        <v>2421</v>
      </c>
      <c r="S1951" t="s">
        <v>2490</v>
      </c>
      <c r="T1951" t="s">
        <v>28</v>
      </c>
      <c r="U1951" t="s">
        <v>2490</v>
      </c>
      <c r="V1951" t="s">
        <v>27</v>
      </c>
      <c r="W1951" t="s">
        <v>2490</v>
      </c>
      <c r="X1951" t="s">
        <v>9</v>
      </c>
    </row>
    <row r="1952" spans="1:24" x14ac:dyDescent="0.25">
      <c r="A1952" s="211" t="s">
        <v>318</v>
      </c>
      <c r="B1952" s="367">
        <v>652</v>
      </c>
      <c r="C1952" s="368">
        <v>2006</v>
      </c>
      <c r="D1952" s="369" t="s">
        <v>28</v>
      </c>
      <c r="E1952" s="369" t="s">
        <v>27</v>
      </c>
      <c r="F1952" s="370" t="s">
        <v>9</v>
      </c>
      <c r="H1952" t="str">
        <f t="shared" si="120"/>
        <v>2006</v>
      </c>
      <c r="I1952" s="36" t="s">
        <v>2490</v>
      </c>
      <c r="J1952" t="str">
        <f t="shared" si="121"/>
        <v>Feminino</v>
      </c>
      <c r="K1952" s="36" t="s">
        <v>2490</v>
      </c>
      <c r="L1952" t="str">
        <f t="shared" si="122"/>
        <v>Absoluto</v>
      </c>
      <c r="M1952" s="36" t="s">
        <v>2490</v>
      </c>
      <c r="N1952" t="str">
        <f t="shared" si="123"/>
        <v>SAI</v>
      </c>
      <c r="R1952" t="s">
        <v>2422</v>
      </c>
      <c r="S1952" t="s">
        <v>2490</v>
      </c>
      <c r="T1952" t="s">
        <v>28</v>
      </c>
      <c r="U1952" t="s">
        <v>2490</v>
      </c>
      <c r="V1952" t="s">
        <v>27</v>
      </c>
      <c r="W1952" t="s">
        <v>2490</v>
      </c>
      <c r="X1952" t="s">
        <v>9</v>
      </c>
    </row>
    <row r="1953" spans="1:24" x14ac:dyDescent="0.25">
      <c r="A1953" s="211" t="s">
        <v>315</v>
      </c>
      <c r="B1953" s="367">
        <v>652</v>
      </c>
      <c r="C1953" s="368">
        <v>2007</v>
      </c>
      <c r="D1953" s="369" t="s">
        <v>28</v>
      </c>
      <c r="E1953" s="369" t="s">
        <v>27</v>
      </c>
      <c r="F1953" s="370" t="s">
        <v>9</v>
      </c>
      <c r="H1953" t="str">
        <f t="shared" si="120"/>
        <v>2007</v>
      </c>
      <c r="I1953" s="36" t="s">
        <v>2490</v>
      </c>
      <c r="J1953" t="str">
        <f t="shared" si="121"/>
        <v>Feminino</v>
      </c>
      <c r="K1953" s="36" t="s">
        <v>2490</v>
      </c>
      <c r="L1953" t="str">
        <f t="shared" si="122"/>
        <v>Absoluto</v>
      </c>
      <c r="M1953" s="36" t="s">
        <v>2490</v>
      </c>
      <c r="N1953" t="str">
        <f t="shared" si="123"/>
        <v>SAI</v>
      </c>
      <c r="R1953" t="s">
        <v>2423</v>
      </c>
      <c r="S1953" t="s">
        <v>2490</v>
      </c>
      <c r="T1953" t="s">
        <v>28</v>
      </c>
      <c r="U1953" t="s">
        <v>2490</v>
      </c>
      <c r="V1953" t="s">
        <v>27</v>
      </c>
      <c r="W1953" t="s">
        <v>2490</v>
      </c>
      <c r="X1953" t="s">
        <v>9</v>
      </c>
    </row>
    <row r="1954" spans="1:24" x14ac:dyDescent="0.25">
      <c r="A1954" s="211" t="s">
        <v>316</v>
      </c>
      <c r="B1954" s="367">
        <v>652</v>
      </c>
      <c r="C1954" s="368">
        <v>2008</v>
      </c>
      <c r="D1954" s="369" t="s">
        <v>28</v>
      </c>
      <c r="E1954" s="369" t="s">
        <v>27</v>
      </c>
      <c r="F1954" s="370" t="s">
        <v>9</v>
      </c>
      <c r="H1954" t="str">
        <f t="shared" si="120"/>
        <v>2008</v>
      </c>
      <c r="I1954" s="36" t="s">
        <v>2490</v>
      </c>
      <c r="J1954" t="str">
        <f t="shared" si="121"/>
        <v>Feminino</v>
      </c>
      <c r="K1954" s="36" t="s">
        <v>2490</v>
      </c>
      <c r="L1954" t="str">
        <f t="shared" si="122"/>
        <v>Absoluto</v>
      </c>
      <c r="M1954" s="36" t="s">
        <v>2490</v>
      </c>
      <c r="N1954" t="str">
        <f t="shared" si="123"/>
        <v>SAI</v>
      </c>
      <c r="R1954" t="s">
        <v>2405</v>
      </c>
      <c r="S1954" t="s">
        <v>2490</v>
      </c>
      <c r="T1954" t="s">
        <v>28</v>
      </c>
      <c r="U1954" t="s">
        <v>2490</v>
      </c>
      <c r="V1954" t="s">
        <v>27</v>
      </c>
      <c r="W1954" t="s">
        <v>2490</v>
      </c>
      <c r="X1954" t="s">
        <v>9</v>
      </c>
    </row>
    <row r="1955" spans="1:24" x14ac:dyDescent="0.25">
      <c r="A1955" s="211" t="s">
        <v>397</v>
      </c>
      <c r="B1955" s="363">
        <v>653</v>
      </c>
      <c r="C1955" s="364">
        <v>1982</v>
      </c>
      <c r="D1955" s="365" t="s">
        <v>28</v>
      </c>
      <c r="E1955" s="365" t="s">
        <v>27</v>
      </c>
      <c r="F1955" s="366" t="s">
        <v>9</v>
      </c>
      <c r="H1955" t="str">
        <f t="shared" si="120"/>
        <v>1982</v>
      </c>
      <c r="I1955" s="36" t="s">
        <v>2490</v>
      </c>
      <c r="J1955" t="str">
        <f t="shared" si="121"/>
        <v>Feminino</v>
      </c>
      <c r="K1955" s="36" t="s">
        <v>2490</v>
      </c>
      <c r="L1955" t="str">
        <f t="shared" si="122"/>
        <v>Absoluto</v>
      </c>
      <c r="M1955" s="36" t="s">
        <v>2490</v>
      </c>
      <c r="N1955" t="str">
        <f t="shared" si="123"/>
        <v>SAI</v>
      </c>
      <c r="R1955" t="s">
        <v>2425</v>
      </c>
      <c r="S1955" t="s">
        <v>2490</v>
      </c>
      <c r="T1955" t="s">
        <v>28</v>
      </c>
      <c r="U1955" t="s">
        <v>2490</v>
      </c>
      <c r="V1955" t="s">
        <v>27</v>
      </c>
      <c r="W1955" t="s">
        <v>2490</v>
      </c>
      <c r="X1955" t="s">
        <v>9</v>
      </c>
    </row>
    <row r="1956" spans="1:24" x14ac:dyDescent="0.25">
      <c r="A1956" s="211" t="s">
        <v>319</v>
      </c>
      <c r="B1956" s="363">
        <v>653</v>
      </c>
      <c r="C1956" s="364">
        <v>1983</v>
      </c>
      <c r="D1956" s="365" t="s">
        <v>28</v>
      </c>
      <c r="E1956" s="365" t="s">
        <v>27</v>
      </c>
      <c r="F1956" s="366" t="s">
        <v>9</v>
      </c>
      <c r="H1956" t="str">
        <f t="shared" si="120"/>
        <v>1983</v>
      </c>
      <c r="I1956" s="36" t="s">
        <v>2490</v>
      </c>
      <c r="J1956" t="str">
        <f t="shared" si="121"/>
        <v>Feminino</v>
      </c>
      <c r="K1956" s="36" t="s">
        <v>2490</v>
      </c>
      <c r="L1956" t="str">
        <f t="shared" si="122"/>
        <v>Absoluto</v>
      </c>
      <c r="M1956" s="36" t="s">
        <v>2490</v>
      </c>
      <c r="N1956" t="str">
        <f t="shared" si="123"/>
        <v>SAI</v>
      </c>
      <c r="R1956" t="s">
        <v>2426</v>
      </c>
      <c r="S1956" t="s">
        <v>2490</v>
      </c>
      <c r="T1956" t="s">
        <v>28</v>
      </c>
      <c r="U1956" t="s">
        <v>2490</v>
      </c>
      <c r="V1956" t="s">
        <v>27</v>
      </c>
      <c r="W1956" t="s">
        <v>2490</v>
      </c>
      <c r="X1956" t="s">
        <v>9</v>
      </c>
    </row>
    <row r="1957" spans="1:24" x14ac:dyDescent="0.25">
      <c r="A1957" s="211" t="s">
        <v>320</v>
      </c>
      <c r="B1957" s="363">
        <v>653</v>
      </c>
      <c r="C1957" s="364">
        <v>1984</v>
      </c>
      <c r="D1957" s="365" t="s">
        <v>28</v>
      </c>
      <c r="E1957" s="365" t="s">
        <v>27</v>
      </c>
      <c r="F1957" s="366" t="s">
        <v>9</v>
      </c>
      <c r="H1957" t="str">
        <f t="shared" si="120"/>
        <v>1984</v>
      </c>
      <c r="I1957" s="36" t="s">
        <v>2490</v>
      </c>
      <c r="J1957" t="str">
        <f t="shared" si="121"/>
        <v>Feminino</v>
      </c>
      <c r="K1957" s="36" t="s">
        <v>2490</v>
      </c>
      <c r="L1957" t="str">
        <f t="shared" si="122"/>
        <v>Absoluto</v>
      </c>
      <c r="M1957" s="36" t="s">
        <v>2490</v>
      </c>
      <c r="N1957" t="str">
        <f t="shared" si="123"/>
        <v>SAI</v>
      </c>
      <c r="R1957" t="s">
        <v>2427</v>
      </c>
      <c r="S1957" t="s">
        <v>2490</v>
      </c>
      <c r="T1957" t="s">
        <v>28</v>
      </c>
      <c r="U1957" t="s">
        <v>2490</v>
      </c>
      <c r="V1957" t="s">
        <v>27</v>
      </c>
      <c r="W1957" t="s">
        <v>2490</v>
      </c>
      <c r="X1957" t="s">
        <v>9</v>
      </c>
    </row>
    <row r="1958" spans="1:24" x14ac:dyDescent="0.25">
      <c r="A1958" s="211" t="s">
        <v>321</v>
      </c>
      <c r="B1958" s="363">
        <v>653</v>
      </c>
      <c r="C1958" s="364">
        <v>1985</v>
      </c>
      <c r="D1958" s="365" t="s">
        <v>28</v>
      </c>
      <c r="E1958" s="365" t="s">
        <v>27</v>
      </c>
      <c r="F1958" s="366" t="s">
        <v>9</v>
      </c>
      <c r="H1958" t="str">
        <f t="shared" si="120"/>
        <v>1985</v>
      </c>
      <c r="I1958" s="36" t="s">
        <v>2490</v>
      </c>
      <c r="J1958" t="str">
        <f t="shared" si="121"/>
        <v>Feminino</v>
      </c>
      <c r="K1958" s="36" t="s">
        <v>2490</v>
      </c>
      <c r="L1958" t="str">
        <f t="shared" si="122"/>
        <v>Absoluto</v>
      </c>
      <c r="M1958" s="36" t="s">
        <v>2490</v>
      </c>
      <c r="N1958" t="str">
        <f t="shared" si="123"/>
        <v>SAI</v>
      </c>
      <c r="R1958" t="s">
        <v>2428</v>
      </c>
      <c r="S1958" t="s">
        <v>2490</v>
      </c>
      <c r="T1958" t="s">
        <v>28</v>
      </c>
      <c r="U1958" t="s">
        <v>2490</v>
      </c>
      <c r="V1958" t="s">
        <v>27</v>
      </c>
      <c r="W1958" t="s">
        <v>2490</v>
      </c>
      <c r="X1958" t="s">
        <v>9</v>
      </c>
    </row>
    <row r="1959" spans="1:24" x14ac:dyDescent="0.25">
      <c r="A1959" s="211" t="s">
        <v>322</v>
      </c>
      <c r="B1959" s="363">
        <v>653</v>
      </c>
      <c r="C1959" s="364">
        <v>1986</v>
      </c>
      <c r="D1959" s="365" t="s">
        <v>28</v>
      </c>
      <c r="E1959" s="365" t="s">
        <v>27</v>
      </c>
      <c r="F1959" s="366" t="s">
        <v>9</v>
      </c>
      <c r="H1959" t="str">
        <f t="shared" si="120"/>
        <v>1986</v>
      </c>
      <c r="I1959" s="36" t="s">
        <v>2490</v>
      </c>
      <c r="J1959" t="str">
        <f t="shared" si="121"/>
        <v>Feminino</v>
      </c>
      <c r="K1959" s="36" t="s">
        <v>2490</v>
      </c>
      <c r="L1959" t="str">
        <f t="shared" si="122"/>
        <v>Absoluto</v>
      </c>
      <c r="M1959" s="36" t="s">
        <v>2490</v>
      </c>
      <c r="N1959" t="str">
        <f t="shared" si="123"/>
        <v>SAI</v>
      </c>
      <c r="R1959" t="s">
        <v>2429</v>
      </c>
      <c r="S1959" t="s">
        <v>2490</v>
      </c>
      <c r="T1959" t="s">
        <v>28</v>
      </c>
      <c r="U1959" t="s">
        <v>2490</v>
      </c>
      <c r="V1959" t="s">
        <v>27</v>
      </c>
      <c r="W1959" t="s">
        <v>2490</v>
      </c>
      <c r="X1959" t="s">
        <v>9</v>
      </c>
    </row>
    <row r="1960" spans="1:24" x14ac:dyDescent="0.25">
      <c r="A1960" s="211" t="s">
        <v>323</v>
      </c>
      <c r="B1960" s="363">
        <v>653</v>
      </c>
      <c r="C1960" s="364">
        <v>1987</v>
      </c>
      <c r="D1960" s="365" t="s">
        <v>28</v>
      </c>
      <c r="E1960" s="365" t="s">
        <v>27</v>
      </c>
      <c r="F1960" s="366" t="s">
        <v>9</v>
      </c>
      <c r="H1960" t="str">
        <f t="shared" si="120"/>
        <v>1987</v>
      </c>
      <c r="I1960" s="36" t="s">
        <v>2490</v>
      </c>
      <c r="J1960" t="str">
        <f t="shared" si="121"/>
        <v>Feminino</v>
      </c>
      <c r="K1960" s="36" t="s">
        <v>2490</v>
      </c>
      <c r="L1960" t="str">
        <f t="shared" si="122"/>
        <v>Absoluto</v>
      </c>
      <c r="M1960" s="36" t="s">
        <v>2490</v>
      </c>
      <c r="N1960" t="str">
        <f t="shared" si="123"/>
        <v>SAI</v>
      </c>
      <c r="R1960" t="s">
        <v>2430</v>
      </c>
      <c r="S1960" t="s">
        <v>2490</v>
      </c>
      <c r="T1960" t="s">
        <v>28</v>
      </c>
      <c r="U1960" t="s">
        <v>2490</v>
      </c>
      <c r="V1960" t="s">
        <v>27</v>
      </c>
      <c r="W1960" t="s">
        <v>2490</v>
      </c>
      <c r="X1960" t="s">
        <v>9</v>
      </c>
    </row>
    <row r="1961" spans="1:24" x14ac:dyDescent="0.25">
      <c r="A1961" s="211" t="s">
        <v>324</v>
      </c>
      <c r="B1961" s="363">
        <v>653</v>
      </c>
      <c r="C1961" s="364">
        <v>1988</v>
      </c>
      <c r="D1961" s="365" t="s">
        <v>28</v>
      </c>
      <c r="E1961" s="365" t="s">
        <v>27</v>
      </c>
      <c r="F1961" s="366" t="s">
        <v>9</v>
      </c>
      <c r="H1961" t="str">
        <f t="shared" si="120"/>
        <v>1988</v>
      </c>
      <c r="I1961" s="36" t="s">
        <v>2490</v>
      </c>
      <c r="J1961" t="str">
        <f t="shared" si="121"/>
        <v>Feminino</v>
      </c>
      <c r="K1961" s="36" t="s">
        <v>2490</v>
      </c>
      <c r="L1961" t="str">
        <f t="shared" si="122"/>
        <v>Absoluto</v>
      </c>
      <c r="M1961" s="36" t="s">
        <v>2490</v>
      </c>
      <c r="N1961" t="str">
        <f t="shared" si="123"/>
        <v>SAI</v>
      </c>
      <c r="R1961" t="s">
        <v>2431</v>
      </c>
      <c r="S1961" t="s">
        <v>2490</v>
      </c>
      <c r="T1961" t="s">
        <v>28</v>
      </c>
      <c r="U1961" t="s">
        <v>2490</v>
      </c>
      <c r="V1961" t="s">
        <v>27</v>
      </c>
      <c r="W1961" t="s">
        <v>2490</v>
      </c>
      <c r="X1961" t="s">
        <v>9</v>
      </c>
    </row>
    <row r="1962" spans="1:24" x14ac:dyDescent="0.25">
      <c r="A1962" s="211" t="s">
        <v>325</v>
      </c>
      <c r="B1962" s="363">
        <v>653</v>
      </c>
      <c r="C1962" s="364">
        <v>1989</v>
      </c>
      <c r="D1962" s="365" t="s">
        <v>28</v>
      </c>
      <c r="E1962" s="365" t="s">
        <v>27</v>
      </c>
      <c r="F1962" s="366" t="s">
        <v>9</v>
      </c>
      <c r="H1962" t="str">
        <f t="shared" si="120"/>
        <v>1989</v>
      </c>
      <c r="I1962" s="36" t="s">
        <v>2490</v>
      </c>
      <c r="J1962" t="str">
        <f t="shared" si="121"/>
        <v>Feminino</v>
      </c>
      <c r="K1962" s="36" t="s">
        <v>2490</v>
      </c>
      <c r="L1962" t="str">
        <f t="shared" si="122"/>
        <v>Absoluto</v>
      </c>
      <c r="M1962" s="36" t="s">
        <v>2490</v>
      </c>
      <c r="N1962" t="str">
        <f t="shared" si="123"/>
        <v>SAI</v>
      </c>
      <c r="R1962" t="s">
        <v>2432</v>
      </c>
      <c r="S1962" t="s">
        <v>2490</v>
      </c>
      <c r="T1962" t="s">
        <v>28</v>
      </c>
      <c r="U1962" t="s">
        <v>2490</v>
      </c>
      <c r="V1962" t="s">
        <v>27</v>
      </c>
      <c r="W1962" t="s">
        <v>2490</v>
      </c>
      <c r="X1962" t="s">
        <v>9</v>
      </c>
    </row>
    <row r="1963" spans="1:24" x14ac:dyDescent="0.25">
      <c r="A1963" s="211" t="s">
        <v>326</v>
      </c>
      <c r="B1963" s="363">
        <v>653</v>
      </c>
      <c r="C1963" s="364">
        <v>1990</v>
      </c>
      <c r="D1963" s="365" t="s">
        <v>28</v>
      </c>
      <c r="E1963" s="365" t="s">
        <v>27</v>
      </c>
      <c r="F1963" s="366" t="s">
        <v>9</v>
      </c>
      <c r="H1963" t="str">
        <f t="shared" si="120"/>
        <v>1990</v>
      </c>
      <c r="I1963" s="36" t="s">
        <v>2490</v>
      </c>
      <c r="J1963" t="str">
        <f t="shared" si="121"/>
        <v>Feminino</v>
      </c>
      <c r="K1963" s="36" t="s">
        <v>2490</v>
      </c>
      <c r="L1963" t="str">
        <f t="shared" si="122"/>
        <v>Absoluto</v>
      </c>
      <c r="M1963" s="36" t="s">
        <v>2490</v>
      </c>
      <c r="N1963" t="str">
        <f t="shared" si="123"/>
        <v>SAI</v>
      </c>
      <c r="R1963" t="s">
        <v>2433</v>
      </c>
      <c r="S1963" t="s">
        <v>2490</v>
      </c>
      <c r="T1963" t="s">
        <v>28</v>
      </c>
      <c r="U1963" t="s">
        <v>2490</v>
      </c>
      <c r="V1963" t="s">
        <v>27</v>
      </c>
      <c r="W1963" t="s">
        <v>2490</v>
      </c>
      <c r="X1963" t="s">
        <v>9</v>
      </c>
    </row>
    <row r="1964" spans="1:24" x14ac:dyDescent="0.25">
      <c r="A1964" s="211" t="s">
        <v>327</v>
      </c>
      <c r="B1964" s="363">
        <v>653</v>
      </c>
      <c r="C1964" s="364">
        <v>1991</v>
      </c>
      <c r="D1964" s="365" t="s">
        <v>28</v>
      </c>
      <c r="E1964" s="365" t="s">
        <v>27</v>
      </c>
      <c r="F1964" s="366" t="s">
        <v>9</v>
      </c>
      <c r="H1964" t="str">
        <f t="shared" si="120"/>
        <v>1991</v>
      </c>
      <c r="I1964" s="36" t="s">
        <v>2490</v>
      </c>
      <c r="J1964" t="str">
        <f t="shared" si="121"/>
        <v>Feminino</v>
      </c>
      <c r="K1964" s="36" t="s">
        <v>2490</v>
      </c>
      <c r="L1964" t="str">
        <f t="shared" si="122"/>
        <v>Absoluto</v>
      </c>
      <c r="M1964" s="36" t="s">
        <v>2490</v>
      </c>
      <c r="N1964" t="str">
        <f t="shared" si="123"/>
        <v>SAI</v>
      </c>
      <c r="R1964" t="s">
        <v>2407</v>
      </c>
      <c r="S1964" t="s">
        <v>2490</v>
      </c>
      <c r="T1964" t="s">
        <v>28</v>
      </c>
      <c r="U1964" t="s">
        <v>2490</v>
      </c>
      <c r="V1964" t="s">
        <v>27</v>
      </c>
      <c r="W1964" t="s">
        <v>2490</v>
      </c>
      <c r="X1964" t="s">
        <v>9</v>
      </c>
    </row>
    <row r="1965" spans="1:24" x14ac:dyDescent="0.25">
      <c r="A1965" s="211" t="s">
        <v>387</v>
      </c>
      <c r="B1965" s="367">
        <v>654</v>
      </c>
      <c r="C1965" s="368">
        <v>1972</v>
      </c>
      <c r="D1965" s="369" t="s">
        <v>28</v>
      </c>
      <c r="E1965" s="369" t="s">
        <v>27</v>
      </c>
      <c r="F1965" s="370" t="s">
        <v>9</v>
      </c>
      <c r="H1965" t="str">
        <f t="shared" si="120"/>
        <v>1972</v>
      </c>
      <c r="I1965" s="36" t="s">
        <v>2490</v>
      </c>
      <c r="J1965" t="str">
        <f t="shared" si="121"/>
        <v>Feminino</v>
      </c>
      <c r="K1965" s="36" t="s">
        <v>2490</v>
      </c>
      <c r="L1965" t="str">
        <f t="shared" si="122"/>
        <v>Absoluto</v>
      </c>
      <c r="M1965" s="36" t="s">
        <v>2490</v>
      </c>
      <c r="N1965" t="str">
        <f t="shared" si="123"/>
        <v>SAI</v>
      </c>
      <c r="R1965" t="s">
        <v>2435</v>
      </c>
      <c r="S1965" t="s">
        <v>2490</v>
      </c>
      <c r="T1965" t="s">
        <v>28</v>
      </c>
      <c r="U1965" t="s">
        <v>2490</v>
      </c>
      <c r="V1965" t="s">
        <v>27</v>
      </c>
      <c r="W1965" t="s">
        <v>2490</v>
      </c>
      <c r="X1965" t="s">
        <v>9</v>
      </c>
    </row>
    <row r="1966" spans="1:24" x14ac:dyDescent="0.25">
      <c r="A1966" s="211" t="s">
        <v>388</v>
      </c>
      <c r="B1966" s="367">
        <v>654</v>
      </c>
      <c r="C1966" s="368">
        <v>1973</v>
      </c>
      <c r="D1966" s="369" t="s">
        <v>28</v>
      </c>
      <c r="E1966" s="369" t="s">
        <v>27</v>
      </c>
      <c r="F1966" s="370" t="s">
        <v>9</v>
      </c>
      <c r="H1966" t="str">
        <f t="shared" si="120"/>
        <v>1973</v>
      </c>
      <c r="I1966" s="36" t="s">
        <v>2490</v>
      </c>
      <c r="J1966" t="str">
        <f t="shared" si="121"/>
        <v>Feminino</v>
      </c>
      <c r="K1966" s="36" t="s">
        <v>2490</v>
      </c>
      <c r="L1966" t="str">
        <f t="shared" si="122"/>
        <v>Absoluto</v>
      </c>
      <c r="M1966" s="36" t="s">
        <v>2490</v>
      </c>
      <c r="N1966" t="str">
        <f t="shared" si="123"/>
        <v>SAI</v>
      </c>
      <c r="R1966" t="s">
        <v>2436</v>
      </c>
      <c r="S1966" t="s">
        <v>2490</v>
      </c>
      <c r="T1966" t="s">
        <v>28</v>
      </c>
      <c r="U1966" t="s">
        <v>2490</v>
      </c>
      <c r="V1966" t="s">
        <v>27</v>
      </c>
      <c r="W1966" t="s">
        <v>2490</v>
      </c>
      <c r="X1966" t="s">
        <v>9</v>
      </c>
    </row>
    <row r="1967" spans="1:24" x14ac:dyDescent="0.25">
      <c r="A1967" s="211" t="s">
        <v>389</v>
      </c>
      <c r="B1967" s="367">
        <v>654</v>
      </c>
      <c r="C1967" s="368">
        <v>1974</v>
      </c>
      <c r="D1967" s="369" t="s">
        <v>28</v>
      </c>
      <c r="E1967" s="369" t="s">
        <v>27</v>
      </c>
      <c r="F1967" s="370" t="s">
        <v>9</v>
      </c>
      <c r="H1967" t="str">
        <f t="shared" si="120"/>
        <v>1974</v>
      </c>
      <c r="I1967" s="36" t="s">
        <v>2490</v>
      </c>
      <c r="J1967" t="str">
        <f t="shared" si="121"/>
        <v>Feminino</v>
      </c>
      <c r="K1967" s="36" t="s">
        <v>2490</v>
      </c>
      <c r="L1967" t="str">
        <f t="shared" si="122"/>
        <v>Absoluto</v>
      </c>
      <c r="M1967" s="36" t="s">
        <v>2490</v>
      </c>
      <c r="N1967" t="str">
        <f t="shared" si="123"/>
        <v>SAI</v>
      </c>
      <c r="R1967" t="s">
        <v>2437</v>
      </c>
      <c r="S1967" t="s">
        <v>2490</v>
      </c>
      <c r="T1967" t="s">
        <v>28</v>
      </c>
      <c r="U1967" t="s">
        <v>2490</v>
      </c>
      <c r="V1967" t="s">
        <v>27</v>
      </c>
      <c r="W1967" t="s">
        <v>2490</v>
      </c>
      <c r="X1967" t="s">
        <v>9</v>
      </c>
    </row>
    <row r="1968" spans="1:24" x14ac:dyDescent="0.25">
      <c r="A1968" s="211" t="s">
        <v>390</v>
      </c>
      <c r="B1968" s="367">
        <v>654</v>
      </c>
      <c r="C1968" s="368">
        <v>1975</v>
      </c>
      <c r="D1968" s="369" t="s">
        <v>28</v>
      </c>
      <c r="E1968" s="369" t="s">
        <v>27</v>
      </c>
      <c r="F1968" s="370" t="s">
        <v>9</v>
      </c>
      <c r="H1968" t="str">
        <f t="shared" si="120"/>
        <v>1975</v>
      </c>
      <c r="I1968" s="36" t="s">
        <v>2490</v>
      </c>
      <c r="J1968" t="str">
        <f t="shared" si="121"/>
        <v>Feminino</v>
      </c>
      <c r="K1968" s="36" t="s">
        <v>2490</v>
      </c>
      <c r="L1968" t="str">
        <f t="shared" si="122"/>
        <v>Absoluto</v>
      </c>
      <c r="M1968" s="36" t="s">
        <v>2490</v>
      </c>
      <c r="N1968" t="str">
        <f t="shared" si="123"/>
        <v>SAI</v>
      </c>
      <c r="R1968" t="s">
        <v>2438</v>
      </c>
      <c r="S1968" t="s">
        <v>2490</v>
      </c>
      <c r="T1968" t="s">
        <v>28</v>
      </c>
      <c r="U1968" t="s">
        <v>2490</v>
      </c>
      <c r="V1968" t="s">
        <v>27</v>
      </c>
      <c r="W1968" t="s">
        <v>2490</v>
      </c>
      <c r="X1968" t="s">
        <v>9</v>
      </c>
    </row>
    <row r="1969" spans="1:24" x14ac:dyDescent="0.25">
      <c r="A1969" s="211" t="s">
        <v>391</v>
      </c>
      <c r="B1969" s="367">
        <v>654</v>
      </c>
      <c r="C1969" s="368">
        <v>1976</v>
      </c>
      <c r="D1969" s="369" t="s">
        <v>28</v>
      </c>
      <c r="E1969" s="369" t="s">
        <v>27</v>
      </c>
      <c r="F1969" s="370" t="s">
        <v>9</v>
      </c>
      <c r="H1969" t="str">
        <f t="shared" si="120"/>
        <v>1976</v>
      </c>
      <c r="I1969" s="36" t="s">
        <v>2490</v>
      </c>
      <c r="J1969" t="str">
        <f t="shared" si="121"/>
        <v>Feminino</v>
      </c>
      <c r="K1969" s="36" t="s">
        <v>2490</v>
      </c>
      <c r="L1969" t="str">
        <f t="shared" si="122"/>
        <v>Absoluto</v>
      </c>
      <c r="M1969" s="36" t="s">
        <v>2490</v>
      </c>
      <c r="N1969" t="str">
        <f t="shared" si="123"/>
        <v>SAI</v>
      </c>
      <c r="R1969" t="s">
        <v>2439</v>
      </c>
      <c r="S1969" t="s">
        <v>2490</v>
      </c>
      <c r="T1969" t="s">
        <v>28</v>
      </c>
      <c r="U1969" t="s">
        <v>2490</v>
      </c>
      <c r="V1969" t="s">
        <v>27</v>
      </c>
      <c r="W1969" t="s">
        <v>2490</v>
      </c>
      <c r="X1969" t="s">
        <v>9</v>
      </c>
    </row>
    <row r="1970" spans="1:24" x14ac:dyDescent="0.25">
      <c r="A1970" s="211" t="s">
        <v>392</v>
      </c>
      <c r="B1970" s="367">
        <v>654</v>
      </c>
      <c r="C1970" s="368">
        <v>1977</v>
      </c>
      <c r="D1970" s="369" t="s">
        <v>28</v>
      </c>
      <c r="E1970" s="369" t="s">
        <v>27</v>
      </c>
      <c r="F1970" s="370" t="s">
        <v>9</v>
      </c>
      <c r="H1970" t="str">
        <f t="shared" si="120"/>
        <v>1977</v>
      </c>
      <c r="I1970" s="36" t="s">
        <v>2490</v>
      </c>
      <c r="J1970" t="str">
        <f t="shared" si="121"/>
        <v>Feminino</v>
      </c>
      <c r="K1970" s="36" t="s">
        <v>2490</v>
      </c>
      <c r="L1970" t="str">
        <f t="shared" si="122"/>
        <v>Absoluto</v>
      </c>
      <c r="M1970" s="36" t="s">
        <v>2490</v>
      </c>
      <c r="N1970" t="str">
        <f t="shared" si="123"/>
        <v>SAI</v>
      </c>
      <c r="R1970" t="s">
        <v>2440</v>
      </c>
      <c r="S1970" t="s">
        <v>2490</v>
      </c>
      <c r="T1970" t="s">
        <v>28</v>
      </c>
      <c r="U1970" t="s">
        <v>2490</v>
      </c>
      <c r="V1970" t="s">
        <v>27</v>
      </c>
      <c r="W1970" t="s">
        <v>2490</v>
      </c>
      <c r="X1970" t="s">
        <v>9</v>
      </c>
    </row>
    <row r="1971" spans="1:24" x14ac:dyDescent="0.25">
      <c r="A1971" s="211" t="s">
        <v>393</v>
      </c>
      <c r="B1971" s="367">
        <v>654</v>
      </c>
      <c r="C1971" s="368">
        <v>1978</v>
      </c>
      <c r="D1971" s="369" t="s">
        <v>28</v>
      </c>
      <c r="E1971" s="369" t="s">
        <v>27</v>
      </c>
      <c r="F1971" s="370" t="s">
        <v>9</v>
      </c>
      <c r="H1971" t="str">
        <f t="shared" si="120"/>
        <v>1978</v>
      </c>
      <c r="I1971" s="36" t="s">
        <v>2490</v>
      </c>
      <c r="J1971" t="str">
        <f t="shared" si="121"/>
        <v>Feminino</v>
      </c>
      <c r="K1971" s="36" t="s">
        <v>2490</v>
      </c>
      <c r="L1971" t="str">
        <f t="shared" si="122"/>
        <v>Absoluto</v>
      </c>
      <c r="M1971" s="36" t="s">
        <v>2490</v>
      </c>
      <c r="N1971" t="str">
        <f t="shared" si="123"/>
        <v>SAI</v>
      </c>
      <c r="R1971" t="s">
        <v>2441</v>
      </c>
      <c r="S1971" t="s">
        <v>2490</v>
      </c>
      <c r="T1971" t="s">
        <v>28</v>
      </c>
      <c r="U1971" t="s">
        <v>2490</v>
      </c>
      <c r="V1971" t="s">
        <v>27</v>
      </c>
      <c r="W1971" t="s">
        <v>2490</v>
      </c>
      <c r="X1971" t="s">
        <v>9</v>
      </c>
    </row>
    <row r="1972" spans="1:24" x14ac:dyDescent="0.25">
      <c r="A1972" s="211" t="s">
        <v>394</v>
      </c>
      <c r="B1972" s="367">
        <v>654</v>
      </c>
      <c r="C1972" s="368">
        <v>1979</v>
      </c>
      <c r="D1972" s="369" t="s">
        <v>28</v>
      </c>
      <c r="E1972" s="369" t="s">
        <v>27</v>
      </c>
      <c r="F1972" s="370" t="s">
        <v>9</v>
      </c>
      <c r="H1972" t="str">
        <f t="shared" si="120"/>
        <v>1979</v>
      </c>
      <c r="I1972" s="36" t="s">
        <v>2490</v>
      </c>
      <c r="J1972" t="str">
        <f t="shared" si="121"/>
        <v>Feminino</v>
      </c>
      <c r="K1972" s="36" t="s">
        <v>2490</v>
      </c>
      <c r="L1972" t="str">
        <f t="shared" si="122"/>
        <v>Absoluto</v>
      </c>
      <c r="M1972" s="36" t="s">
        <v>2490</v>
      </c>
      <c r="N1972" t="str">
        <f t="shared" si="123"/>
        <v>SAI</v>
      </c>
      <c r="R1972" t="s">
        <v>2442</v>
      </c>
      <c r="S1972" t="s">
        <v>2490</v>
      </c>
      <c r="T1972" t="s">
        <v>28</v>
      </c>
      <c r="U1972" t="s">
        <v>2490</v>
      </c>
      <c r="V1972" t="s">
        <v>27</v>
      </c>
      <c r="W1972" t="s">
        <v>2490</v>
      </c>
      <c r="X1972" t="s">
        <v>9</v>
      </c>
    </row>
    <row r="1973" spans="1:24" x14ac:dyDescent="0.25">
      <c r="A1973" s="211" t="s">
        <v>395</v>
      </c>
      <c r="B1973" s="367">
        <v>654</v>
      </c>
      <c r="C1973" s="368">
        <v>1980</v>
      </c>
      <c r="D1973" s="369" t="s">
        <v>28</v>
      </c>
      <c r="E1973" s="369" t="s">
        <v>27</v>
      </c>
      <c r="F1973" s="370" t="s">
        <v>9</v>
      </c>
      <c r="H1973" t="str">
        <f t="shared" si="120"/>
        <v>1980</v>
      </c>
      <c r="I1973" s="36" t="s">
        <v>2490</v>
      </c>
      <c r="J1973" t="str">
        <f t="shared" si="121"/>
        <v>Feminino</v>
      </c>
      <c r="K1973" s="36" t="s">
        <v>2490</v>
      </c>
      <c r="L1973" t="str">
        <f t="shared" si="122"/>
        <v>Absoluto</v>
      </c>
      <c r="M1973" s="36" t="s">
        <v>2490</v>
      </c>
      <c r="N1973" t="str">
        <f t="shared" si="123"/>
        <v>SAI</v>
      </c>
      <c r="R1973" t="s">
        <v>2443</v>
      </c>
      <c r="S1973" t="s">
        <v>2490</v>
      </c>
      <c r="T1973" t="s">
        <v>28</v>
      </c>
      <c r="U1973" t="s">
        <v>2490</v>
      </c>
      <c r="V1973" t="s">
        <v>27</v>
      </c>
      <c r="W1973" t="s">
        <v>2490</v>
      </c>
      <c r="X1973" t="s">
        <v>9</v>
      </c>
    </row>
    <row r="1974" spans="1:24" x14ac:dyDescent="0.25">
      <c r="A1974" s="211" t="s">
        <v>396</v>
      </c>
      <c r="B1974" s="367">
        <v>654</v>
      </c>
      <c r="C1974" s="368">
        <v>1981</v>
      </c>
      <c r="D1974" s="369" t="s">
        <v>28</v>
      </c>
      <c r="E1974" s="369" t="s">
        <v>27</v>
      </c>
      <c r="F1974" s="370" t="s">
        <v>9</v>
      </c>
      <c r="H1974" t="str">
        <f t="shared" si="120"/>
        <v>1981</v>
      </c>
      <c r="I1974" s="36" t="s">
        <v>2490</v>
      </c>
      <c r="J1974" t="str">
        <f t="shared" si="121"/>
        <v>Feminino</v>
      </c>
      <c r="K1974" s="36" t="s">
        <v>2490</v>
      </c>
      <c r="L1974" t="str">
        <f t="shared" si="122"/>
        <v>Absoluto</v>
      </c>
      <c r="M1974" s="36" t="s">
        <v>2490</v>
      </c>
      <c r="N1974" t="str">
        <f t="shared" si="123"/>
        <v>SAI</v>
      </c>
      <c r="R1974" t="s">
        <v>2424</v>
      </c>
      <c r="S1974" t="s">
        <v>2490</v>
      </c>
      <c r="T1974" t="s">
        <v>28</v>
      </c>
      <c r="U1974" t="s">
        <v>2490</v>
      </c>
      <c r="V1974" t="s">
        <v>27</v>
      </c>
      <c r="W1974" t="s">
        <v>2490</v>
      </c>
      <c r="X1974" t="s">
        <v>9</v>
      </c>
    </row>
    <row r="1975" spans="1:24" x14ac:dyDescent="0.25">
      <c r="A1975" s="211" t="s">
        <v>377</v>
      </c>
      <c r="B1975" s="364">
        <v>655</v>
      </c>
      <c r="C1975" s="365">
        <v>1962</v>
      </c>
      <c r="D1975" s="365" t="s">
        <v>28</v>
      </c>
      <c r="E1975" s="366" t="s">
        <v>27</v>
      </c>
      <c r="F1975" s="363" t="s">
        <v>9</v>
      </c>
      <c r="H1975" t="str">
        <f t="shared" si="120"/>
        <v>1962</v>
      </c>
      <c r="I1975" s="36" t="s">
        <v>2490</v>
      </c>
      <c r="J1975" t="str">
        <f t="shared" si="121"/>
        <v>Feminino</v>
      </c>
      <c r="K1975" s="36" t="s">
        <v>2490</v>
      </c>
      <c r="L1975" t="str">
        <f t="shared" si="122"/>
        <v>Absoluto</v>
      </c>
      <c r="M1975" s="36" t="s">
        <v>2490</v>
      </c>
      <c r="N1975" t="str">
        <f t="shared" si="123"/>
        <v>SAI</v>
      </c>
      <c r="R1975" t="s">
        <v>2445</v>
      </c>
      <c r="S1975" t="s">
        <v>2490</v>
      </c>
      <c r="T1975" t="s">
        <v>28</v>
      </c>
      <c r="U1975" t="s">
        <v>2490</v>
      </c>
      <c r="V1975" t="s">
        <v>27</v>
      </c>
      <c r="W1975" t="s">
        <v>2490</v>
      </c>
      <c r="X1975" t="s">
        <v>9</v>
      </c>
    </row>
    <row r="1976" spans="1:24" x14ac:dyDescent="0.25">
      <c r="A1976" s="211" t="s">
        <v>378</v>
      </c>
      <c r="B1976" s="364">
        <v>655</v>
      </c>
      <c r="C1976" s="365">
        <v>1963</v>
      </c>
      <c r="D1976" s="365" t="s">
        <v>28</v>
      </c>
      <c r="E1976" s="366" t="s">
        <v>27</v>
      </c>
      <c r="F1976" s="363" t="s">
        <v>9</v>
      </c>
      <c r="H1976" t="str">
        <f t="shared" si="120"/>
        <v>1963</v>
      </c>
      <c r="I1976" s="36" t="s">
        <v>2490</v>
      </c>
      <c r="J1976" t="str">
        <f t="shared" si="121"/>
        <v>Feminino</v>
      </c>
      <c r="K1976" s="36" t="s">
        <v>2490</v>
      </c>
      <c r="L1976" t="str">
        <f t="shared" si="122"/>
        <v>Absoluto</v>
      </c>
      <c r="M1976" s="36" t="s">
        <v>2490</v>
      </c>
      <c r="N1976" t="str">
        <f t="shared" si="123"/>
        <v>SAI</v>
      </c>
      <c r="R1976" t="s">
        <v>2446</v>
      </c>
      <c r="S1976" t="s">
        <v>2490</v>
      </c>
      <c r="T1976" t="s">
        <v>28</v>
      </c>
      <c r="U1976" t="s">
        <v>2490</v>
      </c>
      <c r="V1976" t="s">
        <v>27</v>
      </c>
      <c r="W1976" t="s">
        <v>2490</v>
      </c>
      <c r="X1976" t="s">
        <v>9</v>
      </c>
    </row>
    <row r="1977" spans="1:24" x14ac:dyDescent="0.25">
      <c r="A1977" s="211" t="s">
        <v>379</v>
      </c>
      <c r="B1977" s="364">
        <v>655</v>
      </c>
      <c r="C1977" s="365">
        <v>1964</v>
      </c>
      <c r="D1977" s="365" t="s">
        <v>28</v>
      </c>
      <c r="E1977" s="366" t="s">
        <v>27</v>
      </c>
      <c r="F1977" s="363" t="s">
        <v>9</v>
      </c>
      <c r="H1977" t="str">
        <f t="shared" si="120"/>
        <v>1964</v>
      </c>
      <c r="I1977" s="36" t="s">
        <v>2490</v>
      </c>
      <c r="J1977" t="str">
        <f t="shared" si="121"/>
        <v>Feminino</v>
      </c>
      <c r="K1977" s="36" t="s">
        <v>2490</v>
      </c>
      <c r="L1977" t="str">
        <f t="shared" si="122"/>
        <v>Absoluto</v>
      </c>
      <c r="M1977" s="36" t="s">
        <v>2490</v>
      </c>
      <c r="N1977" t="str">
        <f t="shared" si="123"/>
        <v>SAI</v>
      </c>
      <c r="R1977" t="s">
        <v>2447</v>
      </c>
      <c r="S1977" t="s">
        <v>2490</v>
      </c>
      <c r="T1977" t="s">
        <v>28</v>
      </c>
      <c r="U1977" t="s">
        <v>2490</v>
      </c>
      <c r="V1977" t="s">
        <v>27</v>
      </c>
      <c r="W1977" t="s">
        <v>2490</v>
      </c>
      <c r="X1977" t="s">
        <v>9</v>
      </c>
    </row>
    <row r="1978" spans="1:24" x14ac:dyDescent="0.25">
      <c r="A1978" s="211" t="s">
        <v>380</v>
      </c>
      <c r="B1978" s="364">
        <v>655</v>
      </c>
      <c r="C1978" s="365">
        <v>1965</v>
      </c>
      <c r="D1978" s="365" t="s">
        <v>28</v>
      </c>
      <c r="E1978" s="366" t="s">
        <v>27</v>
      </c>
      <c r="F1978" s="363" t="s">
        <v>9</v>
      </c>
      <c r="H1978" t="str">
        <f t="shared" si="120"/>
        <v>1965</v>
      </c>
      <c r="I1978" s="36" t="s">
        <v>2490</v>
      </c>
      <c r="J1978" t="str">
        <f t="shared" si="121"/>
        <v>Feminino</v>
      </c>
      <c r="K1978" s="36" t="s">
        <v>2490</v>
      </c>
      <c r="L1978" t="str">
        <f t="shared" si="122"/>
        <v>Absoluto</v>
      </c>
      <c r="M1978" s="36" t="s">
        <v>2490</v>
      </c>
      <c r="N1978" t="str">
        <f t="shared" si="123"/>
        <v>SAI</v>
      </c>
      <c r="R1978" t="s">
        <v>2448</v>
      </c>
      <c r="S1978" t="s">
        <v>2490</v>
      </c>
      <c r="T1978" t="s">
        <v>28</v>
      </c>
      <c r="U1978" t="s">
        <v>2490</v>
      </c>
      <c r="V1978" t="s">
        <v>27</v>
      </c>
      <c r="W1978" t="s">
        <v>2490</v>
      </c>
      <c r="X1978" t="s">
        <v>9</v>
      </c>
    </row>
    <row r="1979" spans="1:24" x14ac:dyDescent="0.25">
      <c r="A1979" s="211" t="s">
        <v>381</v>
      </c>
      <c r="B1979" s="364">
        <v>655</v>
      </c>
      <c r="C1979" s="365">
        <v>1966</v>
      </c>
      <c r="D1979" s="365" t="s">
        <v>28</v>
      </c>
      <c r="E1979" s="366" t="s">
        <v>27</v>
      </c>
      <c r="F1979" s="363" t="s">
        <v>9</v>
      </c>
      <c r="H1979" t="str">
        <f t="shared" si="120"/>
        <v>1966</v>
      </c>
      <c r="I1979" s="36" t="s">
        <v>2490</v>
      </c>
      <c r="J1979" t="str">
        <f t="shared" si="121"/>
        <v>Feminino</v>
      </c>
      <c r="K1979" s="36" t="s">
        <v>2490</v>
      </c>
      <c r="L1979" t="str">
        <f t="shared" si="122"/>
        <v>Absoluto</v>
      </c>
      <c r="M1979" s="36" t="s">
        <v>2490</v>
      </c>
      <c r="N1979" t="str">
        <f t="shared" si="123"/>
        <v>SAI</v>
      </c>
      <c r="R1979" t="s">
        <v>2449</v>
      </c>
      <c r="S1979" t="s">
        <v>2490</v>
      </c>
      <c r="T1979" t="s">
        <v>28</v>
      </c>
      <c r="U1979" t="s">
        <v>2490</v>
      </c>
      <c r="V1979" t="s">
        <v>27</v>
      </c>
      <c r="W1979" t="s">
        <v>2490</v>
      </c>
      <c r="X1979" t="s">
        <v>9</v>
      </c>
    </row>
    <row r="1980" spans="1:24" x14ac:dyDescent="0.25">
      <c r="A1980" s="211" t="s">
        <v>382</v>
      </c>
      <c r="B1980" s="364">
        <v>655</v>
      </c>
      <c r="C1980" s="365">
        <v>1967</v>
      </c>
      <c r="D1980" s="365" t="s">
        <v>28</v>
      </c>
      <c r="E1980" s="366" t="s">
        <v>27</v>
      </c>
      <c r="F1980" s="363" t="s">
        <v>9</v>
      </c>
      <c r="H1980" t="str">
        <f t="shared" si="120"/>
        <v>1967</v>
      </c>
      <c r="I1980" s="36" t="s">
        <v>2490</v>
      </c>
      <c r="J1980" t="str">
        <f t="shared" si="121"/>
        <v>Feminino</v>
      </c>
      <c r="K1980" s="36" t="s">
        <v>2490</v>
      </c>
      <c r="L1980" t="str">
        <f t="shared" si="122"/>
        <v>Absoluto</v>
      </c>
      <c r="M1980" s="36" t="s">
        <v>2490</v>
      </c>
      <c r="N1980" t="str">
        <f t="shared" si="123"/>
        <v>SAI</v>
      </c>
      <c r="R1980" t="s">
        <v>2450</v>
      </c>
      <c r="S1980" t="s">
        <v>2490</v>
      </c>
      <c r="T1980" t="s">
        <v>28</v>
      </c>
      <c r="U1980" t="s">
        <v>2490</v>
      </c>
      <c r="V1980" t="s">
        <v>27</v>
      </c>
      <c r="W1980" t="s">
        <v>2490</v>
      </c>
      <c r="X1980" t="s">
        <v>9</v>
      </c>
    </row>
    <row r="1981" spans="1:24" x14ac:dyDescent="0.25">
      <c r="A1981" s="211" t="s">
        <v>383</v>
      </c>
      <c r="B1981" s="364">
        <v>655</v>
      </c>
      <c r="C1981" s="365">
        <v>1968</v>
      </c>
      <c r="D1981" s="365" t="s">
        <v>28</v>
      </c>
      <c r="E1981" s="366" t="s">
        <v>27</v>
      </c>
      <c r="F1981" s="363" t="s">
        <v>9</v>
      </c>
      <c r="H1981" t="str">
        <f t="shared" si="120"/>
        <v>1968</v>
      </c>
      <c r="I1981" s="36" t="s">
        <v>2490</v>
      </c>
      <c r="J1981" t="str">
        <f t="shared" si="121"/>
        <v>Feminino</v>
      </c>
      <c r="K1981" s="36" t="s">
        <v>2490</v>
      </c>
      <c r="L1981" t="str">
        <f t="shared" si="122"/>
        <v>Absoluto</v>
      </c>
      <c r="M1981" s="36" t="s">
        <v>2490</v>
      </c>
      <c r="N1981" t="str">
        <f t="shared" si="123"/>
        <v>SAI</v>
      </c>
      <c r="R1981" t="s">
        <v>2451</v>
      </c>
      <c r="S1981" t="s">
        <v>2490</v>
      </c>
      <c r="T1981" t="s">
        <v>28</v>
      </c>
      <c r="U1981" t="s">
        <v>2490</v>
      </c>
      <c r="V1981" t="s">
        <v>27</v>
      </c>
      <c r="W1981" t="s">
        <v>2490</v>
      </c>
      <c r="X1981" t="s">
        <v>9</v>
      </c>
    </row>
    <row r="1982" spans="1:24" x14ac:dyDescent="0.25">
      <c r="A1982" s="211" t="s">
        <v>384</v>
      </c>
      <c r="B1982" s="364">
        <v>655</v>
      </c>
      <c r="C1982" s="365">
        <v>1969</v>
      </c>
      <c r="D1982" s="365" t="s">
        <v>28</v>
      </c>
      <c r="E1982" s="366" t="s">
        <v>27</v>
      </c>
      <c r="F1982" s="363" t="s">
        <v>9</v>
      </c>
      <c r="H1982" t="str">
        <f t="shared" si="120"/>
        <v>1969</v>
      </c>
      <c r="I1982" s="36" t="s">
        <v>2490</v>
      </c>
      <c r="J1982" t="str">
        <f t="shared" si="121"/>
        <v>Feminino</v>
      </c>
      <c r="K1982" s="36" t="s">
        <v>2490</v>
      </c>
      <c r="L1982" t="str">
        <f t="shared" si="122"/>
        <v>Absoluto</v>
      </c>
      <c r="M1982" s="36" t="s">
        <v>2490</v>
      </c>
      <c r="N1982" t="str">
        <f t="shared" si="123"/>
        <v>SAI</v>
      </c>
      <c r="R1982" t="s">
        <v>2452</v>
      </c>
      <c r="S1982" t="s">
        <v>2490</v>
      </c>
      <c r="T1982" t="s">
        <v>28</v>
      </c>
      <c r="U1982" t="s">
        <v>2490</v>
      </c>
      <c r="V1982" t="s">
        <v>27</v>
      </c>
      <c r="W1982" t="s">
        <v>2490</v>
      </c>
      <c r="X1982" t="s">
        <v>9</v>
      </c>
    </row>
    <row r="1983" spans="1:24" x14ac:dyDescent="0.25">
      <c r="A1983" s="211" t="s">
        <v>385</v>
      </c>
      <c r="B1983" s="364">
        <v>655</v>
      </c>
      <c r="C1983" s="365">
        <v>1970</v>
      </c>
      <c r="D1983" s="365" t="s">
        <v>28</v>
      </c>
      <c r="E1983" s="366" t="s">
        <v>27</v>
      </c>
      <c r="F1983" s="363" t="s">
        <v>9</v>
      </c>
      <c r="H1983" t="str">
        <f t="shared" si="120"/>
        <v>1970</v>
      </c>
      <c r="I1983" s="36" t="s">
        <v>2490</v>
      </c>
      <c r="J1983" t="str">
        <f t="shared" si="121"/>
        <v>Feminino</v>
      </c>
      <c r="K1983" s="36" t="s">
        <v>2490</v>
      </c>
      <c r="L1983" t="str">
        <f t="shared" si="122"/>
        <v>Absoluto</v>
      </c>
      <c r="M1983" s="36" t="s">
        <v>2490</v>
      </c>
      <c r="N1983" t="str">
        <f t="shared" si="123"/>
        <v>SAI</v>
      </c>
      <c r="R1983" t="s">
        <v>2453</v>
      </c>
      <c r="S1983" t="s">
        <v>2490</v>
      </c>
      <c r="T1983" t="s">
        <v>28</v>
      </c>
      <c r="U1983" t="s">
        <v>2490</v>
      </c>
      <c r="V1983" t="s">
        <v>27</v>
      </c>
      <c r="W1983" t="s">
        <v>2490</v>
      </c>
      <c r="X1983" t="s">
        <v>9</v>
      </c>
    </row>
    <row r="1984" spans="1:24" x14ac:dyDescent="0.25">
      <c r="A1984" s="211" t="s">
        <v>386</v>
      </c>
      <c r="B1984" s="364">
        <v>655</v>
      </c>
      <c r="C1984" s="365">
        <v>1971</v>
      </c>
      <c r="D1984" s="365" t="s">
        <v>28</v>
      </c>
      <c r="E1984" s="366" t="s">
        <v>27</v>
      </c>
      <c r="F1984" s="363" t="s">
        <v>9</v>
      </c>
      <c r="H1984" t="str">
        <f t="shared" si="120"/>
        <v>1971</v>
      </c>
      <c r="I1984" s="36" t="s">
        <v>2490</v>
      </c>
      <c r="J1984" t="str">
        <f t="shared" si="121"/>
        <v>Feminino</v>
      </c>
      <c r="K1984" s="36" t="s">
        <v>2490</v>
      </c>
      <c r="L1984" t="str">
        <f t="shared" si="122"/>
        <v>Absoluto</v>
      </c>
      <c r="M1984" s="36" t="s">
        <v>2490</v>
      </c>
      <c r="N1984" t="str">
        <f t="shared" si="123"/>
        <v>SAI</v>
      </c>
      <c r="R1984" t="s">
        <v>2434</v>
      </c>
      <c r="S1984" t="s">
        <v>2490</v>
      </c>
      <c r="T1984" t="s">
        <v>28</v>
      </c>
      <c r="U1984" t="s">
        <v>2490</v>
      </c>
      <c r="V1984" t="s">
        <v>27</v>
      </c>
      <c r="W1984" t="s">
        <v>2490</v>
      </c>
      <c r="X1984" t="s">
        <v>9</v>
      </c>
    </row>
    <row r="1985" spans="1:24" x14ac:dyDescent="0.25">
      <c r="A1985" s="211" t="s">
        <v>341</v>
      </c>
      <c r="B1985" s="367">
        <v>656</v>
      </c>
      <c r="C1985" s="368">
        <v>1926</v>
      </c>
      <c r="D1985" s="369" t="s">
        <v>28</v>
      </c>
      <c r="E1985" s="369" t="s">
        <v>27</v>
      </c>
      <c r="F1985" s="370" t="s">
        <v>9</v>
      </c>
      <c r="H1985" t="str">
        <f t="shared" si="120"/>
        <v>1926</v>
      </c>
      <c r="I1985" s="36" t="s">
        <v>2490</v>
      </c>
      <c r="J1985" t="str">
        <f t="shared" si="121"/>
        <v>Feminino</v>
      </c>
      <c r="K1985" s="36" t="s">
        <v>2490</v>
      </c>
      <c r="L1985" t="str">
        <f t="shared" si="122"/>
        <v>Absoluto</v>
      </c>
      <c r="M1985" s="36" t="s">
        <v>2490</v>
      </c>
      <c r="N1985" t="str">
        <f t="shared" si="123"/>
        <v>SAI</v>
      </c>
      <c r="R1985" t="s">
        <v>2455</v>
      </c>
      <c r="S1985" t="s">
        <v>2490</v>
      </c>
      <c r="T1985" t="s">
        <v>28</v>
      </c>
      <c r="U1985" t="s">
        <v>2490</v>
      </c>
      <c r="V1985" t="s">
        <v>27</v>
      </c>
      <c r="W1985" t="s">
        <v>2490</v>
      </c>
      <c r="X1985" t="s">
        <v>9</v>
      </c>
    </row>
    <row r="1986" spans="1:24" x14ac:dyDescent="0.25">
      <c r="A1986" s="211" t="s">
        <v>342</v>
      </c>
      <c r="B1986" s="367">
        <v>656</v>
      </c>
      <c r="C1986" s="368">
        <v>1927</v>
      </c>
      <c r="D1986" s="369" t="s">
        <v>28</v>
      </c>
      <c r="E1986" s="369" t="s">
        <v>27</v>
      </c>
      <c r="F1986" s="370" t="s">
        <v>9</v>
      </c>
      <c r="H1986" t="str">
        <f t="shared" si="120"/>
        <v>1927</v>
      </c>
      <c r="I1986" s="36" t="s">
        <v>2490</v>
      </c>
      <c r="J1986" t="str">
        <f t="shared" si="121"/>
        <v>Feminino</v>
      </c>
      <c r="K1986" s="36" t="s">
        <v>2490</v>
      </c>
      <c r="L1986" t="str">
        <f t="shared" si="122"/>
        <v>Absoluto</v>
      </c>
      <c r="M1986" s="36" t="s">
        <v>2490</v>
      </c>
      <c r="N1986" t="str">
        <f t="shared" si="123"/>
        <v>SAI</v>
      </c>
      <c r="R1986" t="s">
        <v>2456</v>
      </c>
      <c r="S1986" t="s">
        <v>2490</v>
      </c>
      <c r="T1986" t="s">
        <v>28</v>
      </c>
      <c r="U1986" t="s">
        <v>2490</v>
      </c>
      <c r="V1986" t="s">
        <v>27</v>
      </c>
      <c r="W1986" t="s">
        <v>2490</v>
      </c>
      <c r="X1986" t="s">
        <v>9</v>
      </c>
    </row>
    <row r="1987" spans="1:24" x14ac:dyDescent="0.25">
      <c r="A1987" s="211" t="s">
        <v>343</v>
      </c>
      <c r="B1987" s="367">
        <v>656</v>
      </c>
      <c r="C1987" s="368">
        <v>1928</v>
      </c>
      <c r="D1987" s="369" t="s">
        <v>28</v>
      </c>
      <c r="E1987" s="369" t="s">
        <v>27</v>
      </c>
      <c r="F1987" s="370" t="s">
        <v>9</v>
      </c>
      <c r="H1987" t="str">
        <f t="shared" si="120"/>
        <v>1928</v>
      </c>
      <c r="I1987" s="36" t="s">
        <v>2490</v>
      </c>
      <c r="J1987" t="str">
        <f t="shared" si="121"/>
        <v>Feminino</v>
      </c>
      <c r="K1987" s="36" t="s">
        <v>2490</v>
      </c>
      <c r="L1987" t="str">
        <f t="shared" si="122"/>
        <v>Absoluto</v>
      </c>
      <c r="M1987" s="36" t="s">
        <v>2490</v>
      </c>
      <c r="N1987" t="str">
        <f t="shared" si="123"/>
        <v>SAI</v>
      </c>
      <c r="R1987" t="s">
        <v>2457</v>
      </c>
      <c r="S1987" t="s">
        <v>2490</v>
      </c>
      <c r="T1987" t="s">
        <v>28</v>
      </c>
      <c r="U1987" t="s">
        <v>2490</v>
      </c>
      <c r="V1987" t="s">
        <v>27</v>
      </c>
      <c r="W1987" t="s">
        <v>2490</v>
      </c>
      <c r="X1987" t="s">
        <v>9</v>
      </c>
    </row>
    <row r="1988" spans="1:24" x14ac:dyDescent="0.25">
      <c r="A1988" s="211" t="s">
        <v>344</v>
      </c>
      <c r="B1988" s="367">
        <v>656</v>
      </c>
      <c r="C1988" s="368">
        <v>1929</v>
      </c>
      <c r="D1988" s="369" t="s">
        <v>28</v>
      </c>
      <c r="E1988" s="369" t="s">
        <v>27</v>
      </c>
      <c r="F1988" s="370" t="s">
        <v>9</v>
      </c>
      <c r="H1988" t="str">
        <f t="shared" ref="H1988:H2051" si="124">_xlfn.CONCAT(C1988)</f>
        <v>1929</v>
      </c>
      <c r="I1988" s="36" t="s">
        <v>2490</v>
      </c>
      <c r="J1988" t="str">
        <f t="shared" ref="J1988:J2051" si="125">_xlfn.CONCAT(D1988)</f>
        <v>Feminino</v>
      </c>
      <c r="K1988" s="36" t="s">
        <v>2490</v>
      </c>
      <c r="L1988" t="str">
        <f t="shared" ref="L1988:L2051" si="126">_xlfn.CONCAT(E1988)</f>
        <v>Absoluto</v>
      </c>
      <c r="M1988" s="36" t="s">
        <v>2490</v>
      </c>
      <c r="N1988" t="str">
        <f t="shared" ref="N1988:N2051" si="127">_xlfn.CONCAT(F1988)</f>
        <v>SAI</v>
      </c>
      <c r="R1988" t="s">
        <v>2458</v>
      </c>
      <c r="S1988" t="s">
        <v>2490</v>
      </c>
      <c r="T1988" t="s">
        <v>28</v>
      </c>
      <c r="U1988" t="s">
        <v>2490</v>
      </c>
      <c r="V1988" t="s">
        <v>27</v>
      </c>
      <c r="W1988" t="s">
        <v>2490</v>
      </c>
      <c r="X1988" t="s">
        <v>9</v>
      </c>
    </row>
    <row r="1989" spans="1:24" x14ac:dyDescent="0.25">
      <c r="A1989" s="211" t="s">
        <v>345</v>
      </c>
      <c r="B1989" s="367">
        <v>656</v>
      </c>
      <c r="C1989" s="368">
        <v>1930</v>
      </c>
      <c r="D1989" s="369" t="s">
        <v>28</v>
      </c>
      <c r="E1989" s="369" t="s">
        <v>27</v>
      </c>
      <c r="F1989" s="370" t="s">
        <v>9</v>
      </c>
      <c r="H1989" t="str">
        <f t="shared" si="124"/>
        <v>1930</v>
      </c>
      <c r="I1989" s="36" t="s">
        <v>2490</v>
      </c>
      <c r="J1989" t="str">
        <f t="shared" si="125"/>
        <v>Feminino</v>
      </c>
      <c r="K1989" s="36" t="s">
        <v>2490</v>
      </c>
      <c r="L1989" t="str">
        <f t="shared" si="126"/>
        <v>Absoluto</v>
      </c>
      <c r="M1989" s="36" t="s">
        <v>2490</v>
      </c>
      <c r="N1989" t="str">
        <f t="shared" si="127"/>
        <v>SAI</v>
      </c>
      <c r="R1989" t="s">
        <v>2459</v>
      </c>
      <c r="S1989" t="s">
        <v>2490</v>
      </c>
      <c r="T1989" t="s">
        <v>28</v>
      </c>
      <c r="U1989" t="s">
        <v>2490</v>
      </c>
      <c r="V1989" t="s">
        <v>27</v>
      </c>
      <c r="W1989" t="s">
        <v>2490</v>
      </c>
      <c r="X1989" t="s">
        <v>9</v>
      </c>
    </row>
    <row r="1990" spans="1:24" x14ac:dyDescent="0.25">
      <c r="A1990" s="211" t="s">
        <v>346</v>
      </c>
      <c r="B1990" s="367">
        <v>656</v>
      </c>
      <c r="C1990" s="368">
        <v>1931</v>
      </c>
      <c r="D1990" s="369" t="s">
        <v>28</v>
      </c>
      <c r="E1990" s="369" t="s">
        <v>27</v>
      </c>
      <c r="F1990" s="370" t="s">
        <v>9</v>
      </c>
      <c r="H1990" t="str">
        <f t="shared" si="124"/>
        <v>1931</v>
      </c>
      <c r="I1990" s="36" t="s">
        <v>2490</v>
      </c>
      <c r="J1990" t="str">
        <f t="shared" si="125"/>
        <v>Feminino</v>
      </c>
      <c r="K1990" s="36" t="s">
        <v>2490</v>
      </c>
      <c r="L1990" t="str">
        <f t="shared" si="126"/>
        <v>Absoluto</v>
      </c>
      <c r="M1990" s="36" t="s">
        <v>2490</v>
      </c>
      <c r="N1990" t="str">
        <f t="shared" si="127"/>
        <v>SAI</v>
      </c>
      <c r="R1990" t="s">
        <v>2460</v>
      </c>
      <c r="S1990" t="s">
        <v>2490</v>
      </c>
      <c r="T1990" t="s">
        <v>28</v>
      </c>
      <c r="U1990" t="s">
        <v>2490</v>
      </c>
      <c r="V1990" t="s">
        <v>27</v>
      </c>
      <c r="W1990" t="s">
        <v>2490</v>
      </c>
      <c r="X1990" t="s">
        <v>9</v>
      </c>
    </row>
    <row r="1991" spans="1:24" x14ac:dyDescent="0.25">
      <c r="A1991" s="211" t="s">
        <v>347</v>
      </c>
      <c r="B1991" s="367">
        <v>656</v>
      </c>
      <c r="C1991" s="368">
        <v>1932</v>
      </c>
      <c r="D1991" s="369" t="s">
        <v>28</v>
      </c>
      <c r="E1991" s="369" t="s">
        <v>27</v>
      </c>
      <c r="F1991" s="370" t="s">
        <v>9</v>
      </c>
      <c r="H1991" t="str">
        <f t="shared" si="124"/>
        <v>1932</v>
      </c>
      <c r="I1991" s="36" t="s">
        <v>2490</v>
      </c>
      <c r="J1991" t="str">
        <f t="shared" si="125"/>
        <v>Feminino</v>
      </c>
      <c r="K1991" s="36" t="s">
        <v>2490</v>
      </c>
      <c r="L1991" t="str">
        <f t="shared" si="126"/>
        <v>Absoluto</v>
      </c>
      <c r="M1991" s="36" t="s">
        <v>2490</v>
      </c>
      <c r="N1991" t="str">
        <f t="shared" si="127"/>
        <v>SAI</v>
      </c>
      <c r="R1991" t="s">
        <v>2461</v>
      </c>
      <c r="S1991" t="s">
        <v>2490</v>
      </c>
      <c r="T1991" t="s">
        <v>28</v>
      </c>
      <c r="U1991" t="s">
        <v>2490</v>
      </c>
      <c r="V1991" t="s">
        <v>27</v>
      </c>
      <c r="W1991" t="s">
        <v>2490</v>
      </c>
      <c r="X1991" t="s">
        <v>9</v>
      </c>
    </row>
    <row r="1992" spans="1:24" x14ac:dyDescent="0.25">
      <c r="A1992" s="211" t="s">
        <v>348</v>
      </c>
      <c r="B1992" s="367">
        <v>656</v>
      </c>
      <c r="C1992" s="368">
        <v>1933</v>
      </c>
      <c r="D1992" s="369" t="s">
        <v>28</v>
      </c>
      <c r="E1992" s="369" t="s">
        <v>27</v>
      </c>
      <c r="F1992" s="370" t="s">
        <v>9</v>
      </c>
      <c r="H1992" t="str">
        <f t="shared" si="124"/>
        <v>1933</v>
      </c>
      <c r="I1992" s="36" t="s">
        <v>2490</v>
      </c>
      <c r="J1992" t="str">
        <f t="shared" si="125"/>
        <v>Feminino</v>
      </c>
      <c r="K1992" s="36" t="s">
        <v>2490</v>
      </c>
      <c r="L1992" t="str">
        <f t="shared" si="126"/>
        <v>Absoluto</v>
      </c>
      <c r="M1992" s="36" t="s">
        <v>2490</v>
      </c>
      <c r="N1992" t="str">
        <f t="shared" si="127"/>
        <v>SAI</v>
      </c>
      <c r="R1992" t="s">
        <v>2462</v>
      </c>
      <c r="S1992" t="s">
        <v>2490</v>
      </c>
      <c r="T1992" t="s">
        <v>28</v>
      </c>
      <c r="U1992" t="s">
        <v>2490</v>
      </c>
      <c r="V1992" t="s">
        <v>27</v>
      </c>
      <c r="W1992" t="s">
        <v>2490</v>
      </c>
      <c r="X1992" t="s">
        <v>9</v>
      </c>
    </row>
    <row r="1993" spans="1:24" x14ac:dyDescent="0.25">
      <c r="A1993" s="211" t="s">
        <v>349</v>
      </c>
      <c r="B1993" s="367">
        <v>656</v>
      </c>
      <c r="C1993" s="368">
        <v>1934</v>
      </c>
      <c r="D1993" s="369" t="s">
        <v>28</v>
      </c>
      <c r="E1993" s="369" t="s">
        <v>27</v>
      </c>
      <c r="F1993" s="370" t="s">
        <v>9</v>
      </c>
      <c r="H1993" t="str">
        <f t="shared" si="124"/>
        <v>1934</v>
      </c>
      <c r="I1993" s="36" t="s">
        <v>2490</v>
      </c>
      <c r="J1993" t="str">
        <f t="shared" si="125"/>
        <v>Feminino</v>
      </c>
      <c r="K1993" s="36" t="s">
        <v>2490</v>
      </c>
      <c r="L1993" t="str">
        <f t="shared" si="126"/>
        <v>Absoluto</v>
      </c>
      <c r="M1993" s="36" t="s">
        <v>2490</v>
      </c>
      <c r="N1993" t="str">
        <f t="shared" si="127"/>
        <v>SAI</v>
      </c>
      <c r="R1993" t="s">
        <v>2463</v>
      </c>
      <c r="S1993" t="s">
        <v>2490</v>
      </c>
      <c r="T1993" t="s">
        <v>28</v>
      </c>
      <c r="U1993" t="s">
        <v>2490</v>
      </c>
      <c r="V1993" t="s">
        <v>27</v>
      </c>
      <c r="W1993" t="s">
        <v>2490</v>
      </c>
      <c r="X1993" t="s">
        <v>9</v>
      </c>
    </row>
    <row r="1994" spans="1:24" x14ac:dyDescent="0.25">
      <c r="A1994" s="211" t="s">
        <v>350</v>
      </c>
      <c r="B1994" s="367">
        <v>656</v>
      </c>
      <c r="C1994" s="368">
        <v>1935</v>
      </c>
      <c r="D1994" s="369" t="s">
        <v>28</v>
      </c>
      <c r="E1994" s="369" t="s">
        <v>27</v>
      </c>
      <c r="F1994" s="370" t="s">
        <v>9</v>
      </c>
      <c r="H1994" t="str">
        <f t="shared" si="124"/>
        <v>1935</v>
      </c>
      <c r="I1994" s="36" t="s">
        <v>2490</v>
      </c>
      <c r="J1994" t="str">
        <f t="shared" si="125"/>
        <v>Feminino</v>
      </c>
      <c r="K1994" s="36" t="s">
        <v>2490</v>
      </c>
      <c r="L1994" t="str">
        <f t="shared" si="126"/>
        <v>Absoluto</v>
      </c>
      <c r="M1994" s="36" t="s">
        <v>2490</v>
      </c>
      <c r="N1994" t="str">
        <f t="shared" si="127"/>
        <v>SAI</v>
      </c>
      <c r="R1994" t="s">
        <v>2464</v>
      </c>
      <c r="S1994" t="s">
        <v>2490</v>
      </c>
      <c r="T1994" t="s">
        <v>28</v>
      </c>
      <c r="U1994" t="s">
        <v>2490</v>
      </c>
      <c r="V1994" t="s">
        <v>27</v>
      </c>
      <c r="W1994" t="s">
        <v>2490</v>
      </c>
      <c r="X1994" t="s">
        <v>9</v>
      </c>
    </row>
    <row r="1995" spans="1:24" x14ac:dyDescent="0.25">
      <c r="A1995" s="211" t="s">
        <v>351</v>
      </c>
      <c r="B1995" s="367">
        <v>656</v>
      </c>
      <c r="C1995" s="368">
        <v>1936</v>
      </c>
      <c r="D1995" s="369" t="s">
        <v>28</v>
      </c>
      <c r="E1995" s="369" t="s">
        <v>27</v>
      </c>
      <c r="F1995" s="370" t="s">
        <v>9</v>
      </c>
      <c r="H1995" t="str">
        <f t="shared" si="124"/>
        <v>1936</v>
      </c>
      <c r="I1995" s="36" t="s">
        <v>2490</v>
      </c>
      <c r="J1995" t="str">
        <f t="shared" si="125"/>
        <v>Feminino</v>
      </c>
      <c r="K1995" s="36" t="s">
        <v>2490</v>
      </c>
      <c r="L1995" t="str">
        <f t="shared" si="126"/>
        <v>Absoluto</v>
      </c>
      <c r="M1995" s="36" t="s">
        <v>2490</v>
      </c>
      <c r="N1995" t="str">
        <f t="shared" si="127"/>
        <v>SAI</v>
      </c>
      <c r="R1995" t="s">
        <v>2465</v>
      </c>
      <c r="S1995" t="s">
        <v>2490</v>
      </c>
      <c r="T1995" t="s">
        <v>28</v>
      </c>
      <c r="U1995" t="s">
        <v>2490</v>
      </c>
      <c r="V1995" t="s">
        <v>27</v>
      </c>
      <c r="W1995" t="s">
        <v>2490</v>
      </c>
      <c r="X1995" t="s">
        <v>9</v>
      </c>
    </row>
    <row r="1996" spans="1:24" x14ac:dyDescent="0.25">
      <c r="A1996" s="211" t="s">
        <v>352</v>
      </c>
      <c r="B1996" s="367">
        <v>656</v>
      </c>
      <c r="C1996" s="368">
        <v>1937</v>
      </c>
      <c r="D1996" s="369" t="s">
        <v>28</v>
      </c>
      <c r="E1996" s="369" t="s">
        <v>27</v>
      </c>
      <c r="F1996" s="370" t="s">
        <v>9</v>
      </c>
      <c r="H1996" t="str">
        <f t="shared" si="124"/>
        <v>1937</v>
      </c>
      <c r="I1996" s="36" t="s">
        <v>2490</v>
      </c>
      <c r="J1996" t="str">
        <f t="shared" si="125"/>
        <v>Feminino</v>
      </c>
      <c r="K1996" s="36" t="s">
        <v>2490</v>
      </c>
      <c r="L1996" t="str">
        <f t="shared" si="126"/>
        <v>Absoluto</v>
      </c>
      <c r="M1996" s="36" t="s">
        <v>2490</v>
      </c>
      <c r="N1996" t="str">
        <f t="shared" si="127"/>
        <v>SAI</v>
      </c>
      <c r="R1996" t="s">
        <v>2466</v>
      </c>
      <c r="S1996" t="s">
        <v>2490</v>
      </c>
      <c r="T1996" t="s">
        <v>28</v>
      </c>
      <c r="U1996" t="s">
        <v>2490</v>
      </c>
      <c r="V1996" t="s">
        <v>27</v>
      </c>
      <c r="W1996" t="s">
        <v>2490</v>
      </c>
      <c r="X1996" t="s">
        <v>9</v>
      </c>
    </row>
    <row r="1997" spans="1:24" x14ac:dyDescent="0.25">
      <c r="A1997" s="211" t="s">
        <v>353</v>
      </c>
      <c r="B1997" s="367">
        <v>656</v>
      </c>
      <c r="C1997" s="368">
        <v>1938</v>
      </c>
      <c r="D1997" s="369" t="s">
        <v>28</v>
      </c>
      <c r="E1997" s="369" t="s">
        <v>27</v>
      </c>
      <c r="F1997" s="370" t="s">
        <v>9</v>
      </c>
      <c r="H1997" t="str">
        <f t="shared" si="124"/>
        <v>1938</v>
      </c>
      <c r="I1997" s="36" t="s">
        <v>2490</v>
      </c>
      <c r="J1997" t="str">
        <f t="shared" si="125"/>
        <v>Feminino</v>
      </c>
      <c r="K1997" s="36" t="s">
        <v>2490</v>
      </c>
      <c r="L1997" t="str">
        <f t="shared" si="126"/>
        <v>Absoluto</v>
      </c>
      <c r="M1997" s="36" t="s">
        <v>2490</v>
      </c>
      <c r="N1997" t="str">
        <f t="shared" si="127"/>
        <v>SAI</v>
      </c>
      <c r="R1997" t="s">
        <v>2467</v>
      </c>
      <c r="S1997" t="s">
        <v>2490</v>
      </c>
      <c r="T1997" t="s">
        <v>28</v>
      </c>
      <c r="U1997" t="s">
        <v>2490</v>
      </c>
      <c r="V1997" t="s">
        <v>27</v>
      </c>
      <c r="W1997" t="s">
        <v>2490</v>
      </c>
      <c r="X1997" t="s">
        <v>9</v>
      </c>
    </row>
    <row r="1998" spans="1:24" x14ac:dyDescent="0.25">
      <c r="A1998" s="211" t="s">
        <v>354</v>
      </c>
      <c r="B1998" s="367">
        <v>656</v>
      </c>
      <c r="C1998" s="368">
        <v>1939</v>
      </c>
      <c r="D1998" s="369" t="s">
        <v>28</v>
      </c>
      <c r="E1998" s="369" t="s">
        <v>27</v>
      </c>
      <c r="F1998" s="370" t="s">
        <v>9</v>
      </c>
      <c r="H1998" t="str">
        <f t="shared" si="124"/>
        <v>1939</v>
      </c>
      <c r="I1998" s="36" t="s">
        <v>2490</v>
      </c>
      <c r="J1998" t="str">
        <f t="shared" si="125"/>
        <v>Feminino</v>
      </c>
      <c r="K1998" s="36" t="s">
        <v>2490</v>
      </c>
      <c r="L1998" t="str">
        <f t="shared" si="126"/>
        <v>Absoluto</v>
      </c>
      <c r="M1998" s="36" t="s">
        <v>2490</v>
      </c>
      <c r="N1998" t="str">
        <f t="shared" si="127"/>
        <v>SAI</v>
      </c>
      <c r="R1998" t="s">
        <v>2468</v>
      </c>
      <c r="S1998" t="s">
        <v>2490</v>
      </c>
      <c r="T1998" t="s">
        <v>28</v>
      </c>
      <c r="U1998" t="s">
        <v>2490</v>
      </c>
      <c r="V1998" t="s">
        <v>27</v>
      </c>
      <c r="W1998" t="s">
        <v>2490</v>
      </c>
      <c r="X1998" t="s">
        <v>9</v>
      </c>
    </row>
    <row r="1999" spans="1:24" x14ac:dyDescent="0.25">
      <c r="A1999" s="211" t="s">
        <v>355</v>
      </c>
      <c r="B1999" s="367">
        <v>656</v>
      </c>
      <c r="C1999" s="368">
        <v>1940</v>
      </c>
      <c r="D1999" s="369" t="s">
        <v>28</v>
      </c>
      <c r="E1999" s="369" t="s">
        <v>27</v>
      </c>
      <c r="F1999" s="370" t="s">
        <v>9</v>
      </c>
      <c r="H1999" t="str">
        <f t="shared" si="124"/>
        <v>1940</v>
      </c>
      <c r="I1999" s="36" t="s">
        <v>2490</v>
      </c>
      <c r="J1999" t="str">
        <f t="shared" si="125"/>
        <v>Feminino</v>
      </c>
      <c r="K1999" s="36" t="s">
        <v>2490</v>
      </c>
      <c r="L1999" t="str">
        <f t="shared" si="126"/>
        <v>Absoluto</v>
      </c>
      <c r="M1999" s="36" t="s">
        <v>2490</v>
      </c>
      <c r="N1999" t="str">
        <f t="shared" si="127"/>
        <v>SAI</v>
      </c>
      <c r="R1999" t="s">
        <v>2469</v>
      </c>
      <c r="S1999" t="s">
        <v>2490</v>
      </c>
      <c r="T1999" t="s">
        <v>28</v>
      </c>
      <c r="U1999" t="s">
        <v>2490</v>
      </c>
      <c r="V1999" t="s">
        <v>27</v>
      </c>
      <c r="W1999" t="s">
        <v>2490</v>
      </c>
      <c r="X1999" t="s">
        <v>9</v>
      </c>
    </row>
    <row r="2000" spans="1:24" x14ac:dyDescent="0.25">
      <c r="A2000" s="211" t="s">
        <v>356</v>
      </c>
      <c r="B2000" s="367">
        <v>656</v>
      </c>
      <c r="C2000" s="368">
        <v>1941</v>
      </c>
      <c r="D2000" s="369" t="s">
        <v>28</v>
      </c>
      <c r="E2000" s="369" t="s">
        <v>27</v>
      </c>
      <c r="F2000" s="370" t="s">
        <v>9</v>
      </c>
      <c r="H2000" t="str">
        <f t="shared" si="124"/>
        <v>1941</v>
      </c>
      <c r="I2000" s="36" t="s">
        <v>2490</v>
      </c>
      <c r="J2000" t="str">
        <f t="shared" si="125"/>
        <v>Feminino</v>
      </c>
      <c r="K2000" s="36" t="s">
        <v>2490</v>
      </c>
      <c r="L2000" t="str">
        <f t="shared" si="126"/>
        <v>Absoluto</v>
      </c>
      <c r="M2000" s="36" t="s">
        <v>2490</v>
      </c>
      <c r="N2000" t="str">
        <f t="shared" si="127"/>
        <v>SAI</v>
      </c>
      <c r="R2000" t="s">
        <v>2470</v>
      </c>
      <c r="S2000" t="s">
        <v>2490</v>
      </c>
      <c r="T2000" t="s">
        <v>28</v>
      </c>
      <c r="U2000" t="s">
        <v>2490</v>
      </c>
      <c r="V2000" t="s">
        <v>27</v>
      </c>
      <c r="W2000" t="s">
        <v>2490</v>
      </c>
      <c r="X2000" t="s">
        <v>9</v>
      </c>
    </row>
    <row r="2001" spans="1:24" x14ac:dyDescent="0.25">
      <c r="A2001" s="211" t="s">
        <v>357</v>
      </c>
      <c r="B2001" s="367">
        <v>656</v>
      </c>
      <c r="C2001" s="368">
        <v>1942</v>
      </c>
      <c r="D2001" s="369" t="s">
        <v>28</v>
      </c>
      <c r="E2001" s="369" t="s">
        <v>27</v>
      </c>
      <c r="F2001" s="370" t="s">
        <v>9</v>
      </c>
      <c r="H2001" t="str">
        <f t="shared" si="124"/>
        <v>1942</v>
      </c>
      <c r="I2001" s="36" t="s">
        <v>2490</v>
      </c>
      <c r="J2001" t="str">
        <f t="shared" si="125"/>
        <v>Feminino</v>
      </c>
      <c r="K2001" s="36" t="s">
        <v>2490</v>
      </c>
      <c r="L2001" t="str">
        <f t="shared" si="126"/>
        <v>Absoluto</v>
      </c>
      <c r="M2001" s="36" t="s">
        <v>2490</v>
      </c>
      <c r="N2001" t="str">
        <f t="shared" si="127"/>
        <v>SAI</v>
      </c>
      <c r="R2001" t="s">
        <v>2471</v>
      </c>
      <c r="S2001" t="s">
        <v>2490</v>
      </c>
      <c r="T2001" t="s">
        <v>28</v>
      </c>
      <c r="U2001" t="s">
        <v>2490</v>
      </c>
      <c r="V2001" t="s">
        <v>27</v>
      </c>
      <c r="W2001" t="s">
        <v>2490</v>
      </c>
      <c r="X2001" t="s">
        <v>9</v>
      </c>
    </row>
    <row r="2002" spans="1:24" x14ac:dyDescent="0.25">
      <c r="A2002" s="211" t="s">
        <v>358</v>
      </c>
      <c r="B2002" s="367">
        <v>656</v>
      </c>
      <c r="C2002" s="368">
        <v>1943</v>
      </c>
      <c r="D2002" s="369" t="s">
        <v>28</v>
      </c>
      <c r="E2002" s="369" t="s">
        <v>27</v>
      </c>
      <c r="F2002" s="370" t="s">
        <v>9</v>
      </c>
      <c r="H2002" t="str">
        <f t="shared" si="124"/>
        <v>1943</v>
      </c>
      <c r="I2002" s="36" t="s">
        <v>2490</v>
      </c>
      <c r="J2002" t="str">
        <f t="shared" si="125"/>
        <v>Feminino</v>
      </c>
      <c r="K2002" s="36" t="s">
        <v>2490</v>
      </c>
      <c r="L2002" t="str">
        <f t="shared" si="126"/>
        <v>Absoluto</v>
      </c>
      <c r="M2002" s="36" t="s">
        <v>2490</v>
      </c>
      <c r="N2002" t="str">
        <f t="shared" si="127"/>
        <v>SAI</v>
      </c>
      <c r="R2002" t="s">
        <v>2472</v>
      </c>
      <c r="S2002" t="s">
        <v>2490</v>
      </c>
      <c r="T2002" t="s">
        <v>28</v>
      </c>
      <c r="U2002" t="s">
        <v>2490</v>
      </c>
      <c r="V2002" t="s">
        <v>27</v>
      </c>
      <c r="W2002" t="s">
        <v>2490</v>
      </c>
      <c r="X2002" t="s">
        <v>9</v>
      </c>
    </row>
    <row r="2003" spans="1:24" x14ac:dyDescent="0.25">
      <c r="A2003" s="211" t="s">
        <v>359</v>
      </c>
      <c r="B2003" s="367">
        <v>656</v>
      </c>
      <c r="C2003" s="368">
        <v>1944</v>
      </c>
      <c r="D2003" s="369" t="s">
        <v>28</v>
      </c>
      <c r="E2003" s="369" t="s">
        <v>27</v>
      </c>
      <c r="F2003" s="370" t="s">
        <v>9</v>
      </c>
      <c r="H2003" t="str">
        <f t="shared" si="124"/>
        <v>1944</v>
      </c>
      <c r="I2003" s="36" t="s">
        <v>2490</v>
      </c>
      <c r="J2003" t="str">
        <f t="shared" si="125"/>
        <v>Feminino</v>
      </c>
      <c r="K2003" s="36" t="s">
        <v>2490</v>
      </c>
      <c r="L2003" t="str">
        <f t="shared" si="126"/>
        <v>Absoluto</v>
      </c>
      <c r="M2003" s="36" t="s">
        <v>2490</v>
      </c>
      <c r="N2003" t="str">
        <f t="shared" si="127"/>
        <v>SAI</v>
      </c>
      <c r="R2003" t="s">
        <v>2473</v>
      </c>
      <c r="S2003" t="s">
        <v>2490</v>
      </c>
      <c r="T2003" t="s">
        <v>28</v>
      </c>
      <c r="U2003" t="s">
        <v>2490</v>
      </c>
      <c r="V2003" t="s">
        <v>27</v>
      </c>
      <c r="W2003" t="s">
        <v>2490</v>
      </c>
      <c r="X2003" t="s">
        <v>9</v>
      </c>
    </row>
    <row r="2004" spans="1:24" x14ac:dyDescent="0.25">
      <c r="A2004" s="211" t="s">
        <v>360</v>
      </c>
      <c r="B2004" s="367">
        <v>656</v>
      </c>
      <c r="C2004" s="368">
        <v>1945</v>
      </c>
      <c r="D2004" s="369" t="s">
        <v>28</v>
      </c>
      <c r="E2004" s="369" t="s">
        <v>27</v>
      </c>
      <c r="F2004" s="370" t="s">
        <v>9</v>
      </c>
      <c r="H2004" t="str">
        <f t="shared" si="124"/>
        <v>1945</v>
      </c>
      <c r="I2004" s="36" t="s">
        <v>2490</v>
      </c>
      <c r="J2004" t="str">
        <f t="shared" si="125"/>
        <v>Feminino</v>
      </c>
      <c r="K2004" s="36" t="s">
        <v>2490</v>
      </c>
      <c r="L2004" t="str">
        <f t="shared" si="126"/>
        <v>Absoluto</v>
      </c>
      <c r="M2004" s="36" t="s">
        <v>2490</v>
      </c>
      <c r="N2004" t="str">
        <f t="shared" si="127"/>
        <v>SAI</v>
      </c>
      <c r="R2004" t="s">
        <v>2474</v>
      </c>
      <c r="S2004" t="s">
        <v>2490</v>
      </c>
      <c r="T2004" t="s">
        <v>28</v>
      </c>
      <c r="U2004" t="s">
        <v>2490</v>
      </c>
      <c r="V2004" t="s">
        <v>27</v>
      </c>
      <c r="W2004" t="s">
        <v>2490</v>
      </c>
      <c r="X2004" t="s">
        <v>9</v>
      </c>
    </row>
    <row r="2005" spans="1:24" x14ac:dyDescent="0.25">
      <c r="A2005" s="211" t="s">
        <v>361</v>
      </c>
      <c r="B2005" s="367">
        <v>656</v>
      </c>
      <c r="C2005" s="368">
        <v>1946</v>
      </c>
      <c r="D2005" s="369" t="s">
        <v>28</v>
      </c>
      <c r="E2005" s="369" t="s">
        <v>27</v>
      </c>
      <c r="F2005" s="370" t="s">
        <v>9</v>
      </c>
      <c r="H2005" t="str">
        <f t="shared" si="124"/>
        <v>1946</v>
      </c>
      <c r="I2005" s="36" t="s">
        <v>2490</v>
      </c>
      <c r="J2005" t="str">
        <f t="shared" si="125"/>
        <v>Feminino</v>
      </c>
      <c r="K2005" s="36" t="s">
        <v>2490</v>
      </c>
      <c r="L2005" t="str">
        <f t="shared" si="126"/>
        <v>Absoluto</v>
      </c>
      <c r="M2005" s="36" t="s">
        <v>2490</v>
      </c>
      <c r="N2005" t="str">
        <f t="shared" si="127"/>
        <v>SAI</v>
      </c>
      <c r="R2005" t="s">
        <v>2475</v>
      </c>
      <c r="S2005" t="s">
        <v>2490</v>
      </c>
      <c r="T2005" t="s">
        <v>28</v>
      </c>
      <c r="U2005" t="s">
        <v>2490</v>
      </c>
      <c r="V2005" t="s">
        <v>27</v>
      </c>
      <c r="W2005" t="s">
        <v>2490</v>
      </c>
      <c r="X2005" t="s">
        <v>9</v>
      </c>
    </row>
    <row r="2006" spans="1:24" x14ac:dyDescent="0.25">
      <c r="A2006" s="211" t="s">
        <v>362</v>
      </c>
      <c r="B2006" s="367">
        <v>656</v>
      </c>
      <c r="C2006" s="368">
        <v>1947</v>
      </c>
      <c r="D2006" s="369" t="s">
        <v>28</v>
      </c>
      <c r="E2006" s="369" t="s">
        <v>27</v>
      </c>
      <c r="F2006" s="370" t="s">
        <v>9</v>
      </c>
      <c r="H2006" t="str">
        <f t="shared" si="124"/>
        <v>1947</v>
      </c>
      <c r="I2006" s="36" t="s">
        <v>2490</v>
      </c>
      <c r="J2006" t="str">
        <f t="shared" si="125"/>
        <v>Feminino</v>
      </c>
      <c r="K2006" s="36" t="s">
        <v>2490</v>
      </c>
      <c r="L2006" t="str">
        <f t="shared" si="126"/>
        <v>Absoluto</v>
      </c>
      <c r="M2006" s="36" t="s">
        <v>2490</v>
      </c>
      <c r="N2006" t="str">
        <f t="shared" si="127"/>
        <v>SAI</v>
      </c>
      <c r="R2006" t="s">
        <v>2476</v>
      </c>
      <c r="S2006" t="s">
        <v>2490</v>
      </c>
      <c r="T2006" t="s">
        <v>28</v>
      </c>
      <c r="U2006" t="s">
        <v>2490</v>
      </c>
      <c r="V2006" t="s">
        <v>27</v>
      </c>
      <c r="W2006" t="s">
        <v>2490</v>
      </c>
      <c r="X2006" t="s">
        <v>9</v>
      </c>
    </row>
    <row r="2007" spans="1:24" x14ac:dyDescent="0.25">
      <c r="A2007" s="211" t="s">
        <v>363</v>
      </c>
      <c r="B2007" s="367">
        <v>656</v>
      </c>
      <c r="C2007" s="368">
        <v>1948</v>
      </c>
      <c r="D2007" s="369" t="s">
        <v>28</v>
      </c>
      <c r="E2007" s="369" t="s">
        <v>27</v>
      </c>
      <c r="F2007" s="370" t="s">
        <v>9</v>
      </c>
      <c r="H2007" t="str">
        <f t="shared" si="124"/>
        <v>1948</v>
      </c>
      <c r="I2007" s="36" t="s">
        <v>2490</v>
      </c>
      <c r="J2007" t="str">
        <f t="shared" si="125"/>
        <v>Feminino</v>
      </c>
      <c r="K2007" s="36" t="s">
        <v>2490</v>
      </c>
      <c r="L2007" t="str">
        <f t="shared" si="126"/>
        <v>Absoluto</v>
      </c>
      <c r="M2007" s="36" t="s">
        <v>2490</v>
      </c>
      <c r="N2007" t="str">
        <f t="shared" si="127"/>
        <v>SAI</v>
      </c>
      <c r="R2007" t="s">
        <v>2477</v>
      </c>
      <c r="S2007" t="s">
        <v>2490</v>
      </c>
      <c r="T2007" t="s">
        <v>28</v>
      </c>
      <c r="U2007" t="s">
        <v>2490</v>
      </c>
      <c r="V2007" t="s">
        <v>27</v>
      </c>
      <c r="W2007" t="s">
        <v>2490</v>
      </c>
      <c r="X2007" t="s">
        <v>9</v>
      </c>
    </row>
    <row r="2008" spans="1:24" x14ac:dyDescent="0.25">
      <c r="A2008" s="211" t="s">
        <v>364</v>
      </c>
      <c r="B2008" s="367">
        <v>656</v>
      </c>
      <c r="C2008" s="368">
        <v>1949</v>
      </c>
      <c r="D2008" s="369" t="s">
        <v>28</v>
      </c>
      <c r="E2008" s="369" t="s">
        <v>27</v>
      </c>
      <c r="F2008" s="370" t="s">
        <v>9</v>
      </c>
      <c r="H2008" t="str">
        <f t="shared" si="124"/>
        <v>1949</v>
      </c>
      <c r="I2008" s="36" t="s">
        <v>2490</v>
      </c>
      <c r="J2008" t="str">
        <f t="shared" si="125"/>
        <v>Feminino</v>
      </c>
      <c r="K2008" s="36" t="s">
        <v>2490</v>
      </c>
      <c r="L2008" t="str">
        <f t="shared" si="126"/>
        <v>Absoluto</v>
      </c>
      <c r="M2008" s="36" t="s">
        <v>2490</v>
      </c>
      <c r="N2008" t="str">
        <f t="shared" si="127"/>
        <v>SAI</v>
      </c>
      <c r="R2008" t="s">
        <v>2478</v>
      </c>
      <c r="S2008" t="s">
        <v>2490</v>
      </c>
      <c r="T2008" t="s">
        <v>28</v>
      </c>
      <c r="U2008" t="s">
        <v>2490</v>
      </c>
      <c r="V2008" t="s">
        <v>27</v>
      </c>
      <c r="W2008" t="s">
        <v>2490</v>
      </c>
      <c r="X2008" t="s">
        <v>9</v>
      </c>
    </row>
    <row r="2009" spans="1:24" x14ac:dyDescent="0.25">
      <c r="A2009" s="211" t="s">
        <v>365</v>
      </c>
      <c r="B2009" s="367">
        <v>656</v>
      </c>
      <c r="C2009" s="368">
        <v>1950</v>
      </c>
      <c r="D2009" s="369" t="s">
        <v>28</v>
      </c>
      <c r="E2009" s="369" t="s">
        <v>27</v>
      </c>
      <c r="F2009" s="370" t="s">
        <v>9</v>
      </c>
      <c r="H2009" t="str">
        <f t="shared" si="124"/>
        <v>1950</v>
      </c>
      <c r="I2009" s="36" t="s">
        <v>2490</v>
      </c>
      <c r="J2009" t="str">
        <f t="shared" si="125"/>
        <v>Feminino</v>
      </c>
      <c r="K2009" s="36" t="s">
        <v>2490</v>
      </c>
      <c r="L2009" t="str">
        <f t="shared" si="126"/>
        <v>Absoluto</v>
      </c>
      <c r="M2009" s="36" t="s">
        <v>2490</v>
      </c>
      <c r="N2009" t="str">
        <f t="shared" si="127"/>
        <v>SAI</v>
      </c>
      <c r="R2009" t="s">
        <v>2479</v>
      </c>
      <c r="S2009" t="s">
        <v>2490</v>
      </c>
      <c r="T2009" t="s">
        <v>28</v>
      </c>
      <c r="U2009" t="s">
        <v>2490</v>
      </c>
      <c r="V2009" t="s">
        <v>27</v>
      </c>
      <c r="W2009" t="s">
        <v>2490</v>
      </c>
      <c r="X2009" t="s">
        <v>9</v>
      </c>
    </row>
    <row r="2010" spans="1:24" x14ac:dyDescent="0.25">
      <c r="A2010" s="211" t="s">
        <v>366</v>
      </c>
      <c r="B2010" s="367">
        <v>656</v>
      </c>
      <c r="C2010" s="368">
        <v>1951</v>
      </c>
      <c r="D2010" s="369" t="s">
        <v>28</v>
      </c>
      <c r="E2010" s="369" t="s">
        <v>27</v>
      </c>
      <c r="F2010" s="370" t="s">
        <v>9</v>
      </c>
      <c r="H2010" t="str">
        <f t="shared" si="124"/>
        <v>1951</v>
      </c>
      <c r="I2010" s="36" t="s">
        <v>2490</v>
      </c>
      <c r="J2010" t="str">
        <f t="shared" si="125"/>
        <v>Feminino</v>
      </c>
      <c r="K2010" s="36" t="s">
        <v>2490</v>
      </c>
      <c r="L2010" t="str">
        <f t="shared" si="126"/>
        <v>Absoluto</v>
      </c>
      <c r="M2010" s="36" t="s">
        <v>2490</v>
      </c>
      <c r="N2010" t="str">
        <f t="shared" si="127"/>
        <v>SAI</v>
      </c>
      <c r="R2010" t="s">
        <v>2480</v>
      </c>
      <c r="S2010" t="s">
        <v>2490</v>
      </c>
      <c r="T2010" t="s">
        <v>28</v>
      </c>
      <c r="U2010" t="s">
        <v>2490</v>
      </c>
      <c r="V2010" t="s">
        <v>27</v>
      </c>
      <c r="W2010" t="s">
        <v>2490</v>
      </c>
      <c r="X2010" t="s">
        <v>9</v>
      </c>
    </row>
    <row r="2011" spans="1:24" x14ac:dyDescent="0.25">
      <c r="A2011" s="211" t="s">
        <v>367</v>
      </c>
      <c r="B2011" s="367">
        <v>656</v>
      </c>
      <c r="C2011" s="368">
        <v>1952</v>
      </c>
      <c r="D2011" s="369" t="s">
        <v>28</v>
      </c>
      <c r="E2011" s="369" t="s">
        <v>27</v>
      </c>
      <c r="F2011" s="370" t="s">
        <v>9</v>
      </c>
      <c r="H2011" t="str">
        <f t="shared" si="124"/>
        <v>1952</v>
      </c>
      <c r="I2011" s="36" t="s">
        <v>2490</v>
      </c>
      <c r="J2011" t="str">
        <f t="shared" si="125"/>
        <v>Feminino</v>
      </c>
      <c r="K2011" s="36" t="s">
        <v>2490</v>
      </c>
      <c r="L2011" t="str">
        <f t="shared" si="126"/>
        <v>Absoluto</v>
      </c>
      <c r="M2011" s="36" t="s">
        <v>2490</v>
      </c>
      <c r="N2011" t="str">
        <f t="shared" si="127"/>
        <v>SAI</v>
      </c>
      <c r="R2011" t="s">
        <v>2481</v>
      </c>
      <c r="S2011" t="s">
        <v>2490</v>
      </c>
      <c r="T2011" t="s">
        <v>28</v>
      </c>
      <c r="U2011" t="s">
        <v>2490</v>
      </c>
      <c r="V2011" t="s">
        <v>27</v>
      </c>
      <c r="W2011" t="s">
        <v>2490</v>
      </c>
      <c r="X2011" t="s">
        <v>9</v>
      </c>
    </row>
    <row r="2012" spans="1:24" x14ac:dyDescent="0.25">
      <c r="A2012" s="211" t="s">
        <v>368</v>
      </c>
      <c r="B2012" s="367">
        <v>656</v>
      </c>
      <c r="C2012" s="368">
        <v>1953</v>
      </c>
      <c r="D2012" s="369" t="s">
        <v>28</v>
      </c>
      <c r="E2012" s="369" t="s">
        <v>27</v>
      </c>
      <c r="F2012" s="370" t="s">
        <v>9</v>
      </c>
      <c r="H2012" t="str">
        <f t="shared" si="124"/>
        <v>1953</v>
      </c>
      <c r="I2012" s="36" t="s">
        <v>2490</v>
      </c>
      <c r="J2012" t="str">
        <f t="shared" si="125"/>
        <v>Feminino</v>
      </c>
      <c r="K2012" s="36" t="s">
        <v>2490</v>
      </c>
      <c r="L2012" t="str">
        <f t="shared" si="126"/>
        <v>Absoluto</v>
      </c>
      <c r="M2012" s="36" t="s">
        <v>2490</v>
      </c>
      <c r="N2012" t="str">
        <f t="shared" si="127"/>
        <v>SAI</v>
      </c>
      <c r="R2012" t="s">
        <v>2482</v>
      </c>
      <c r="S2012" t="s">
        <v>2490</v>
      </c>
      <c r="T2012" t="s">
        <v>28</v>
      </c>
      <c r="U2012" t="s">
        <v>2490</v>
      </c>
      <c r="V2012" t="s">
        <v>27</v>
      </c>
      <c r="W2012" t="s">
        <v>2490</v>
      </c>
      <c r="X2012" t="s">
        <v>9</v>
      </c>
    </row>
    <row r="2013" spans="1:24" x14ac:dyDescent="0.25">
      <c r="A2013" s="211" t="s">
        <v>369</v>
      </c>
      <c r="B2013" s="367">
        <v>656</v>
      </c>
      <c r="C2013" s="368">
        <v>1954</v>
      </c>
      <c r="D2013" s="369" t="s">
        <v>28</v>
      </c>
      <c r="E2013" s="369" t="s">
        <v>27</v>
      </c>
      <c r="F2013" s="370" t="s">
        <v>9</v>
      </c>
      <c r="H2013" t="str">
        <f t="shared" si="124"/>
        <v>1954</v>
      </c>
      <c r="I2013" s="36" t="s">
        <v>2490</v>
      </c>
      <c r="J2013" t="str">
        <f t="shared" si="125"/>
        <v>Feminino</v>
      </c>
      <c r="K2013" s="36" t="s">
        <v>2490</v>
      </c>
      <c r="L2013" t="str">
        <f t="shared" si="126"/>
        <v>Absoluto</v>
      </c>
      <c r="M2013" s="36" t="s">
        <v>2490</v>
      </c>
      <c r="N2013" t="str">
        <f t="shared" si="127"/>
        <v>SAI</v>
      </c>
      <c r="R2013" t="s">
        <v>2483</v>
      </c>
      <c r="S2013" t="s">
        <v>2490</v>
      </c>
      <c r="T2013" t="s">
        <v>28</v>
      </c>
      <c r="U2013" t="s">
        <v>2490</v>
      </c>
      <c r="V2013" t="s">
        <v>27</v>
      </c>
      <c r="W2013" t="s">
        <v>2490</v>
      </c>
      <c r="X2013" t="s">
        <v>9</v>
      </c>
    </row>
    <row r="2014" spans="1:24" x14ac:dyDescent="0.25">
      <c r="A2014" s="211" t="s">
        <v>370</v>
      </c>
      <c r="B2014" s="367">
        <v>656</v>
      </c>
      <c r="C2014" s="368">
        <v>1955</v>
      </c>
      <c r="D2014" s="369" t="s">
        <v>28</v>
      </c>
      <c r="E2014" s="369" t="s">
        <v>27</v>
      </c>
      <c r="F2014" s="370" t="s">
        <v>9</v>
      </c>
      <c r="H2014" t="str">
        <f t="shared" si="124"/>
        <v>1955</v>
      </c>
      <c r="I2014" s="36" t="s">
        <v>2490</v>
      </c>
      <c r="J2014" t="str">
        <f t="shared" si="125"/>
        <v>Feminino</v>
      </c>
      <c r="K2014" s="36" t="s">
        <v>2490</v>
      </c>
      <c r="L2014" t="str">
        <f t="shared" si="126"/>
        <v>Absoluto</v>
      </c>
      <c r="M2014" s="36" t="s">
        <v>2490</v>
      </c>
      <c r="N2014" t="str">
        <f t="shared" si="127"/>
        <v>SAI</v>
      </c>
      <c r="R2014" t="s">
        <v>2484</v>
      </c>
      <c r="S2014" t="s">
        <v>2490</v>
      </c>
      <c r="T2014" t="s">
        <v>28</v>
      </c>
      <c r="U2014" t="s">
        <v>2490</v>
      </c>
      <c r="V2014" t="s">
        <v>27</v>
      </c>
      <c r="W2014" t="s">
        <v>2490</v>
      </c>
      <c r="X2014" t="s">
        <v>9</v>
      </c>
    </row>
    <row r="2015" spans="1:24" x14ac:dyDescent="0.25">
      <c r="A2015" s="211" t="s">
        <v>371</v>
      </c>
      <c r="B2015" s="367">
        <v>656</v>
      </c>
      <c r="C2015" s="368">
        <v>1956</v>
      </c>
      <c r="D2015" s="369" t="s">
        <v>28</v>
      </c>
      <c r="E2015" s="369" t="s">
        <v>27</v>
      </c>
      <c r="F2015" s="370" t="s">
        <v>9</v>
      </c>
      <c r="H2015" t="str">
        <f t="shared" si="124"/>
        <v>1956</v>
      </c>
      <c r="I2015" s="36" t="s">
        <v>2490</v>
      </c>
      <c r="J2015" t="str">
        <f t="shared" si="125"/>
        <v>Feminino</v>
      </c>
      <c r="K2015" s="36" t="s">
        <v>2490</v>
      </c>
      <c r="L2015" t="str">
        <f t="shared" si="126"/>
        <v>Absoluto</v>
      </c>
      <c r="M2015" s="36" t="s">
        <v>2490</v>
      </c>
      <c r="N2015" t="str">
        <f t="shared" si="127"/>
        <v>SAI</v>
      </c>
      <c r="R2015" t="s">
        <v>2485</v>
      </c>
      <c r="S2015" t="s">
        <v>2490</v>
      </c>
      <c r="T2015" t="s">
        <v>28</v>
      </c>
      <c r="U2015" t="s">
        <v>2490</v>
      </c>
      <c r="V2015" t="s">
        <v>27</v>
      </c>
      <c r="W2015" t="s">
        <v>2490</v>
      </c>
      <c r="X2015" t="s">
        <v>9</v>
      </c>
    </row>
    <row r="2016" spans="1:24" x14ac:dyDescent="0.25">
      <c r="A2016" s="211" t="s">
        <v>372</v>
      </c>
      <c r="B2016" s="367">
        <v>656</v>
      </c>
      <c r="C2016" s="368">
        <v>1957</v>
      </c>
      <c r="D2016" s="369" t="s">
        <v>28</v>
      </c>
      <c r="E2016" s="369" t="s">
        <v>27</v>
      </c>
      <c r="F2016" s="370" t="s">
        <v>9</v>
      </c>
      <c r="H2016" t="str">
        <f t="shared" si="124"/>
        <v>1957</v>
      </c>
      <c r="I2016" s="36" t="s">
        <v>2490</v>
      </c>
      <c r="J2016" t="str">
        <f t="shared" si="125"/>
        <v>Feminino</v>
      </c>
      <c r="K2016" s="36" t="s">
        <v>2490</v>
      </c>
      <c r="L2016" t="str">
        <f t="shared" si="126"/>
        <v>Absoluto</v>
      </c>
      <c r="M2016" s="36" t="s">
        <v>2490</v>
      </c>
      <c r="N2016" t="str">
        <f t="shared" si="127"/>
        <v>SAI</v>
      </c>
      <c r="R2016" t="s">
        <v>2486</v>
      </c>
      <c r="S2016" t="s">
        <v>2490</v>
      </c>
      <c r="T2016" t="s">
        <v>28</v>
      </c>
      <c r="U2016" t="s">
        <v>2490</v>
      </c>
      <c r="V2016" t="s">
        <v>27</v>
      </c>
      <c r="W2016" t="s">
        <v>2490</v>
      </c>
      <c r="X2016" t="s">
        <v>9</v>
      </c>
    </row>
    <row r="2017" spans="1:24" x14ac:dyDescent="0.25">
      <c r="A2017" s="211" t="s">
        <v>373</v>
      </c>
      <c r="B2017" s="367">
        <v>656</v>
      </c>
      <c r="C2017" s="368">
        <v>1958</v>
      </c>
      <c r="D2017" s="369" t="s">
        <v>28</v>
      </c>
      <c r="E2017" s="369" t="s">
        <v>27</v>
      </c>
      <c r="F2017" s="370" t="s">
        <v>9</v>
      </c>
      <c r="H2017" t="str">
        <f t="shared" si="124"/>
        <v>1958</v>
      </c>
      <c r="I2017" s="36" t="s">
        <v>2490</v>
      </c>
      <c r="J2017" t="str">
        <f t="shared" si="125"/>
        <v>Feminino</v>
      </c>
      <c r="K2017" s="36" t="s">
        <v>2490</v>
      </c>
      <c r="L2017" t="str">
        <f t="shared" si="126"/>
        <v>Absoluto</v>
      </c>
      <c r="M2017" s="36" t="s">
        <v>2490</v>
      </c>
      <c r="N2017" t="str">
        <f t="shared" si="127"/>
        <v>SAI</v>
      </c>
      <c r="R2017" t="s">
        <v>2487</v>
      </c>
      <c r="S2017" t="s">
        <v>2490</v>
      </c>
      <c r="T2017" t="s">
        <v>28</v>
      </c>
      <c r="U2017" t="s">
        <v>2490</v>
      </c>
      <c r="V2017" t="s">
        <v>27</v>
      </c>
      <c r="W2017" t="s">
        <v>2490</v>
      </c>
      <c r="X2017" t="s">
        <v>9</v>
      </c>
    </row>
    <row r="2018" spans="1:24" x14ac:dyDescent="0.25">
      <c r="A2018" s="211" t="s">
        <v>374</v>
      </c>
      <c r="B2018" s="367">
        <v>656</v>
      </c>
      <c r="C2018" s="368">
        <v>1959</v>
      </c>
      <c r="D2018" s="369" t="s">
        <v>28</v>
      </c>
      <c r="E2018" s="369" t="s">
        <v>27</v>
      </c>
      <c r="F2018" s="370" t="s">
        <v>9</v>
      </c>
      <c r="H2018" t="str">
        <f t="shared" si="124"/>
        <v>1959</v>
      </c>
      <c r="I2018" s="36" t="s">
        <v>2490</v>
      </c>
      <c r="J2018" t="str">
        <f t="shared" si="125"/>
        <v>Feminino</v>
      </c>
      <c r="K2018" s="36" t="s">
        <v>2490</v>
      </c>
      <c r="L2018" t="str">
        <f t="shared" si="126"/>
        <v>Absoluto</v>
      </c>
      <c r="M2018" s="36" t="s">
        <v>2490</v>
      </c>
      <c r="N2018" t="str">
        <f t="shared" si="127"/>
        <v>SAI</v>
      </c>
      <c r="R2018" t="s">
        <v>2488</v>
      </c>
      <c r="S2018" t="s">
        <v>2490</v>
      </c>
      <c r="T2018" t="s">
        <v>28</v>
      </c>
      <c r="U2018" t="s">
        <v>2490</v>
      </c>
      <c r="V2018" t="s">
        <v>27</v>
      </c>
      <c r="W2018" t="s">
        <v>2490</v>
      </c>
      <c r="X2018" t="s">
        <v>9</v>
      </c>
    </row>
    <row r="2019" spans="1:24" x14ac:dyDescent="0.25">
      <c r="A2019" s="211" t="s">
        <v>375</v>
      </c>
      <c r="B2019" s="367">
        <v>656</v>
      </c>
      <c r="C2019" s="368">
        <v>1960</v>
      </c>
      <c r="D2019" s="369" t="s">
        <v>28</v>
      </c>
      <c r="E2019" s="369" t="s">
        <v>27</v>
      </c>
      <c r="F2019" s="370" t="s">
        <v>9</v>
      </c>
      <c r="H2019" t="str">
        <f t="shared" si="124"/>
        <v>1960</v>
      </c>
      <c r="I2019" s="36" t="s">
        <v>2490</v>
      </c>
      <c r="J2019" t="str">
        <f t="shared" si="125"/>
        <v>Feminino</v>
      </c>
      <c r="K2019" s="36" t="s">
        <v>2490</v>
      </c>
      <c r="L2019" t="str">
        <f t="shared" si="126"/>
        <v>Absoluto</v>
      </c>
      <c r="M2019" s="36" t="s">
        <v>2490</v>
      </c>
      <c r="N2019" t="str">
        <f t="shared" si="127"/>
        <v>SAI</v>
      </c>
      <c r="R2019" t="s">
        <v>2489</v>
      </c>
      <c r="S2019" t="s">
        <v>2490</v>
      </c>
      <c r="T2019" t="s">
        <v>28</v>
      </c>
      <c r="U2019" t="s">
        <v>2490</v>
      </c>
      <c r="V2019" t="s">
        <v>27</v>
      </c>
      <c r="W2019" t="s">
        <v>2490</v>
      </c>
      <c r="X2019" t="s">
        <v>9</v>
      </c>
    </row>
    <row r="2020" spans="1:24" x14ac:dyDescent="0.25">
      <c r="A2020" s="211" t="s">
        <v>376</v>
      </c>
      <c r="B2020" s="367">
        <v>656</v>
      </c>
      <c r="C2020" s="368">
        <v>1961</v>
      </c>
      <c r="D2020" s="369" t="s">
        <v>28</v>
      </c>
      <c r="E2020" s="369" t="s">
        <v>27</v>
      </c>
      <c r="F2020" s="370" t="s">
        <v>9</v>
      </c>
      <c r="H2020" t="str">
        <f t="shared" si="124"/>
        <v>1961</v>
      </c>
      <c r="I2020" s="36" t="s">
        <v>2490</v>
      </c>
      <c r="J2020" t="str">
        <f t="shared" si="125"/>
        <v>Feminino</v>
      </c>
      <c r="K2020" s="36" t="s">
        <v>2490</v>
      </c>
      <c r="L2020" t="str">
        <f t="shared" si="126"/>
        <v>Absoluto</v>
      </c>
      <c r="M2020" s="36" t="s">
        <v>2490</v>
      </c>
      <c r="N2020" t="str">
        <f t="shared" si="127"/>
        <v>SAI</v>
      </c>
      <c r="R2020" t="s">
        <v>2444</v>
      </c>
      <c r="S2020" t="s">
        <v>2490</v>
      </c>
      <c r="T2020" t="s">
        <v>28</v>
      </c>
      <c r="U2020" t="s">
        <v>2490</v>
      </c>
      <c r="V2020" t="s">
        <v>27</v>
      </c>
      <c r="W2020" t="s">
        <v>2490</v>
      </c>
      <c r="X2020" t="s">
        <v>9</v>
      </c>
    </row>
    <row r="2021" spans="1:24" x14ac:dyDescent="0.25">
      <c r="A2021" s="211" t="s">
        <v>1895</v>
      </c>
      <c r="B2021" s="226">
        <v>660</v>
      </c>
      <c r="C2021" s="227">
        <v>1992</v>
      </c>
      <c r="D2021" s="228" t="s">
        <v>28</v>
      </c>
      <c r="E2021" s="228" t="s">
        <v>27</v>
      </c>
      <c r="F2021" s="229" t="s">
        <v>10</v>
      </c>
      <c r="G2021" s="371"/>
      <c r="H2021" t="str">
        <f t="shared" si="124"/>
        <v>1992</v>
      </c>
      <c r="I2021" s="36" t="s">
        <v>2490</v>
      </c>
      <c r="J2021" t="str">
        <f t="shared" si="125"/>
        <v>Feminino</v>
      </c>
      <c r="K2021" s="36" t="s">
        <v>2490</v>
      </c>
      <c r="L2021" t="str">
        <f t="shared" si="126"/>
        <v>Absoluto</v>
      </c>
      <c r="M2021" s="36" t="s">
        <v>2490</v>
      </c>
      <c r="N2021" t="str">
        <f t="shared" si="127"/>
        <v>KAMA</v>
      </c>
      <c r="R2021" t="s">
        <v>2408</v>
      </c>
      <c r="S2021" t="s">
        <v>2490</v>
      </c>
      <c r="T2021" t="s">
        <v>28</v>
      </c>
      <c r="U2021" t="s">
        <v>2490</v>
      </c>
      <c r="V2021" t="s">
        <v>27</v>
      </c>
      <c r="W2021" t="s">
        <v>2490</v>
      </c>
      <c r="X2021" t="s">
        <v>10</v>
      </c>
    </row>
    <row r="2022" spans="1:24" x14ac:dyDescent="0.25">
      <c r="A2022" s="211" t="s">
        <v>1896</v>
      </c>
      <c r="B2022" s="226">
        <v>660</v>
      </c>
      <c r="C2022" s="227">
        <v>1993</v>
      </c>
      <c r="D2022" s="228" t="s">
        <v>28</v>
      </c>
      <c r="E2022" s="228" t="s">
        <v>27</v>
      </c>
      <c r="F2022" s="229" t="s">
        <v>10</v>
      </c>
      <c r="G2022" s="371"/>
      <c r="H2022" t="str">
        <f t="shared" si="124"/>
        <v>1993</v>
      </c>
      <c r="I2022" s="36" t="s">
        <v>2490</v>
      </c>
      <c r="J2022" t="str">
        <f t="shared" si="125"/>
        <v>Feminino</v>
      </c>
      <c r="K2022" s="36" t="s">
        <v>2490</v>
      </c>
      <c r="L2022" t="str">
        <f t="shared" si="126"/>
        <v>Absoluto</v>
      </c>
      <c r="M2022" s="36" t="s">
        <v>2490</v>
      </c>
      <c r="N2022" t="str">
        <f t="shared" si="127"/>
        <v>KAMA</v>
      </c>
      <c r="R2022" t="s">
        <v>2409</v>
      </c>
      <c r="S2022" t="s">
        <v>2490</v>
      </c>
      <c r="T2022" t="s">
        <v>28</v>
      </c>
      <c r="U2022" t="s">
        <v>2490</v>
      </c>
      <c r="V2022" t="s">
        <v>27</v>
      </c>
      <c r="W2022" t="s">
        <v>2490</v>
      </c>
      <c r="X2022" t="s">
        <v>10</v>
      </c>
    </row>
    <row r="2023" spans="1:24" x14ac:dyDescent="0.25">
      <c r="A2023" s="211" t="s">
        <v>1897</v>
      </c>
      <c r="B2023" s="226">
        <v>660</v>
      </c>
      <c r="C2023" s="227">
        <v>1994</v>
      </c>
      <c r="D2023" s="228" t="s">
        <v>28</v>
      </c>
      <c r="E2023" s="228" t="s">
        <v>27</v>
      </c>
      <c r="F2023" s="229" t="s">
        <v>10</v>
      </c>
      <c r="H2023" t="str">
        <f t="shared" si="124"/>
        <v>1994</v>
      </c>
      <c r="I2023" s="36" t="s">
        <v>2490</v>
      </c>
      <c r="J2023" t="str">
        <f t="shared" si="125"/>
        <v>Feminino</v>
      </c>
      <c r="K2023" s="36" t="s">
        <v>2490</v>
      </c>
      <c r="L2023" t="str">
        <f t="shared" si="126"/>
        <v>Absoluto</v>
      </c>
      <c r="M2023" s="36" t="s">
        <v>2490</v>
      </c>
      <c r="N2023" t="str">
        <f t="shared" si="127"/>
        <v>KAMA</v>
      </c>
      <c r="R2023" t="s">
        <v>2410</v>
      </c>
      <c r="S2023" t="s">
        <v>2490</v>
      </c>
      <c r="T2023" t="s">
        <v>28</v>
      </c>
      <c r="U2023" t="s">
        <v>2490</v>
      </c>
      <c r="V2023" t="s">
        <v>27</v>
      </c>
      <c r="W2023" t="s">
        <v>2490</v>
      </c>
      <c r="X2023" t="s">
        <v>10</v>
      </c>
    </row>
    <row r="2024" spans="1:24" x14ac:dyDescent="0.25">
      <c r="A2024" s="211" t="s">
        <v>1898</v>
      </c>
      <c r="B2024" s="226">
        <v>660</v>
      </c>
      <c r="C2024" s="227">
        <v>1995</v>
      </c>
      <c r="D2024" s="228" t="s">
        <v>28</v>
      </c>
      <c r="E2024" s="228" t="s">
        <v>27</v>
      </c>
      <c r="F2024" s="229" t="s">
        <v>10</v>
      </c>
      <c r="H2024" t="str">
        <f t="shared" si="124"/>
        <v>1995</v>
      </c>
      <c r="I2024" s="36" t="s">
        <v>2490</v>
      </c>
      <c r="J2024" t="str">
        <f t="shared" si="125"/>
        <v>Feminino</v>
      </c>
      <c r="K2024" s="36" t="s">
        <v>2490</v>
      </c>
      <c r="L2024" t="str">
        <f t="shared" si="126"/>
        <v>Absoluto</v>
      </c>
      <c r="M2024" s="36" t="s">
        <v>2490</v>
      </c>
      <c r="N2024" t="str">
        <f t="shared" si="127"/>
        <v>KAMA</v>
      </c>
      <c r="R2024" t="s">
        <v>2411</v>
      </c>
      <c r="S2024" t="s">
        <v>2490</v>
      </c>
      <c r="T2024" t="s">
        <v>28</v>
      </c>
      <c r="U2024" t="s">
        <v>2490</v>
      </c>
      <c r="V2024" t="s">
        <v>27</v>
      </c>
      <c r="W2024" t="s">
        <v>2490</v>
      </c>
      <c r="X2024" t="s">
        <v>10</v>
      </c>
    </row>
    <row r="2025" spans="1:24" x14ac:dyDescent="0.25">
      <c r="A2025" s="211" t="s">
        <v>1899</v>
      </c>
      <c r="B2025" s="226">
        <v>660</v>
      </c>
      <c r="C2025" s="227">
        <v>1996</v>
      </c>
      <c r="D2025" s="228" t="s">
        <v>28</v>
      </c>
      <c r="E2025" s="228" t="s">
        <v>27</v>
      </c>
      <c r="F2025" s="229" t="s">
        <v>10</v>
      </c>
      <c r="H2025" t="str">
        <f t="shared" si="124"/>
        <v>1996</v>
      </c>
      <c r="I2025" s="36" t="s">
        <v>2490</v>
      </c>
      <c r="J2025" t="str">
        <f t="shared" si="125"/>
        <v>Feminino</v>
      </c>
      <c r="K2025" s="36" t="s">
        <v>2490</v>
      </c>
      <c r="L2025" t="str">
        <f t="shared" si="126"/>
        <v>Absoluto</v>
      </c>
      <c r="M2025" s="36" t="s">
        <v>2490</v>
      </c>
      <c r="N2025" t="str">
        <f t="shared" si="127"/>
        <v>KAMA</v>
      </c>
      <c r="R2025" t="s">
        <v>2412</v>
      </c>
      <c r="S2025" t="s">
        <v>2490</v>
      </c>
      <c r="T2025" t="s">
        <v>28</v>
      </c>
      <c r="U2025" t="s">
        <v>2490</v>
      </c>
      <c r="V2025" t="s">
        <v>27</v>
      </c>
      <c r="W2025" t="s">
        <v>2490</v>
      </c>
      <c r="X2025" t="s">
        <v>10</v>
      </c>
    </row>
    <row r="2026" spans="1:24" x14ac:dyDescent="0.25">
      <c r="A2026" s="211" t="s">
        <v>1900</v>
      </c>
      <c r="B2026" s="226">
        <v>660</v>
      </c>
      <c r="C2026" s="227">
        <v>1997</v>
      </c>
      <c r="D2026" s="228" t="s">
        <v>28</v>
      </c>
      <c r="E2026" s="228" t="s">
        <v>27</v>
      </c>
      <c r="F2026" s="229" t="s">
        <v>10</v>
      </c>
      <c r="H2026" t="str">
        <f t="shared" si="124"/>
        <v>1997</v>
      </c>
      <c r="I2026" s="36" t="s">
        <v>2490</v>
      </c>
      <c r="J2026" t="str">
        <f t="shared" si="125"/>
        <v>Feminino</v>
      </c>
      <c r="K2026" s="36" t="s">
        <v>2490</v>
      </c>
      <c r="L2026" t="str">
        <f t="shared" si="126"/>
        <v>Absoluto</v>
      </c>
      <c r="M2026" s="36" t="s">
        <v>2490</v>
      </c>
      <c r="N2026" t="str">
        <f t="shared" si="127"/>
        <v>KAMA</v>
      </c>
      <c r="R2026" t="s">
        <v>2413</v>
      </c>
      <c r="S2026" t="s">
        <v>2490</v>
      </c>
      <c r="T2026" t="s">
        <v>28</v>
      </c>
      <c r="U2026" t="s">
        <v>2490</v>
      </c>
      <c r="V2026" t="s">
        <v>27</v>
      </c>
      <c r="W2026" t="s">
        <v>2490</v>
      </c>
      <c r="X2026" t="s">
        <v>10</v>
      </c>
    </row>
    <row r="2027" spans="1:24" x14ac:dyDescent="0.25">
      <c r="A2027" s="211" t="s">
        <v>1901</v>
      </c>
      <c r="B2027" s="226">
        <v>660</v>
      </c>
      <c r="C2027" s="227">
        <v>1998</v>
      </c>
      <c r="D2027" s="228" t="s">
        <v>28</v>
      </c>
      <c r="E2027" s="228" t="s">
        <v>27</v>
      </c>
      <c r="F2027" s="229" t="s">
        <v>10</v>
      </c>
      <c r="H2027" t="str">
        <f t="shared" si="124"/>
        <v>1998</v>
      </c>
      <c r="I2027" s="36" t="s">
        <v>2490</v>
      </c>
      <c r="J2027" t="str">
        <f t="shared" si="125"/>
        <v>Feminino</v>
      </c>
      <c r="K2027" s="36" t="s">
        <v>2490</v>
      </c>
      <c r="L2027" t="str">
        <f t="shared" si="126"/>
        <v>Absoluto</v>
      </c>
      <c r="M2027" s="36" t="s">
        <v>2490</v>
      </c>
      <c r="N2027" t="str">
        <f t="shared" si="127"/>
        <v>KAMA</v>
      </c>
      <c r="R2027" t="s">
        <v>2414</v>
      </c>
      <c r="S2027" t="s">
        <v>2490</v>
      </c>
      <c r="T2027" t="s">
        <v>28</v>
      </c>
      <c r="U2027" t="s">
        <v>2490</v>
      </c>
      <c r="V2027" t="s">
        <v>27</v>
      </c>
      <c r="W2027" t="s">
        <v>2490</v>
      </c>
      <c r="X2027" t="s">
        <v>10</v>
      </c>
    </row>
    <row r="2028" spans="1:24" x14ac:dyDescent="0.25">
      <c r="A2028" s="211" t="s">
        <v>1902</v>
      </c>
      <c r="B2028" s="226">
        <v>660</v>
      </c>
      <c r="C2028" s="227">
        <v>1999</v>
      </c>
      <c r="D2028" s="228" t="s">
        <v>28</v>
      </c>
      <c r="E2028" s="228" t="s">
        <v>27</v>
      </c>
      <c r="F2028" s="229" t="s">
        <v>10</v>
      </c>
      <c r="H2028" t="str">
        <f t="shared" si="124"/>
        <v>1999</v>
      </c>
      <c r="I2028" s="36" t="s">
        <v>2490</v>
      </c>
      <c r="J2028" t="str">
        <f t="shared" si="125"/>
        <v>Feminino</v>
      </c>
      <c r="K2028" s="36" t="s">
        <v>2490</v>
      </c>
      <c r="L2028" t="str">
        <f t="shared" si="126"/>
        <v>Absoluto</v>
      </c>
      <c r="M2028" s="36" t="s">
        <v>2490</v>
      </c>
      <c r="N2028" t="str">
        <f t="shared" si="127"/>
        <v>KAMA</v>
      </c>
      <c r="R2028" t="s">
        <v>2415</v>
      </c>
      <c r="S2028" t="s">
        <v>2490</v>
      </c>
      <c r="T2028" t="s">
        <v>28</v>
      </c>
      <c r="U2028" t="s">
        <v>2490</v>
      </c>
      <c r="V2028" t="s">
        <v>27</v>
      </c>
      <c r="W2028" t="s">
        <v>2490</v>
      </c>
      <c r="X2028" t="s">
        <v>10</v>
      </c>
    </row>
    <row r="2029" spans="1:24" x14ac:dyDescent="0.25">
      <c r="A2029" s="211" t="s">
        <v>1903</v>
      </c>
      <c r="B2029" s="226">
        <v>660</v>
      </c>
      <c r="C2029" s="227">
        <v>2000</v>
      </c>
      <c r="D2029" s="228" t="s">
        <v>28</v>
      </c>
      <c r="E2029" s="228" t="s">
        <v>27</v>
      </c>
      <c r="F2029" s="229" t="s">
        <v>10</v>
      </c>
      <c r="H2029" t="str">
        <f t="shared" si="124"/>
        <v>2000</v>
      </c>
      <c r="I2029" s="36" t="s">
        <v>2490</v>
      </c>
      <c r="J2029" t="str">
        <f t="shared" si="125"/>
        <v>Feminino</v>
      </c>
      <c r="K2029" s="36" t="s">
        <v>2490</v>
      </c>
      <c r="L2029" t="str">
        <f t="shared" si="126"/>
        <v>Absoluto</v>
      </c>
      <c r="M2029" s="36" t="s">
        <v>2490</v>
      </c>
      <c r="N2029" t="str">
        <f t="shared" si="127"/>
        <v>KAMA</v>
      </c>
      <c r="R2029" t="s">
        <v>2416</v>
      </c>
      <c r="S2029" t="s">
        <v>2490</v>
      </c>
      <c r="T2029" t="s">
        <v>28</v>
      </c>
      <c r="U2029" t="s">
        <v>2490</v>
      </c>
      <c r="V2029" t="s">
        <v>27</v>
      </c>
      <c r="W2029" t="s">
        <v>2490</v>
      </c>
      <c r="X2029" t="s">
        <v>10</v>
      </c>
    </row>
    <row r="2030" spans="1:24" x14ac:dyDescent="0.25">
      <c r="A2030" s="211" t="s">
        <v>1904</v>
      </c>
      <c r="B2030" s="226">
        <v>660</v>
      </c>
      <c r="C2030" s="227">
        <v>2001</v>
      </c>
      <c r="D2030" s="228" t="s">
        <v>28</v>
      </c>
      <c r="E2030" s="228" t="s">
        <v>27</v>
      </c>
      <c r="F2030" s="229" t="s">
        <v>10</v>
      </c>
      <c r="H2030" t="str">
        <f t="shared" si="124"/>
        <v>2001</v>
      </c>
      <c r="I2030" s="36" t="s">
        <v>2490</v>
      </c>
      <c r="J2030" t="str">
        <f t="shared" si="125"/>
        <v>Feminino</v>
      </c>
      <c r="K2030" s="36" t="s">
        <v>2490</v>
      </c>
      <c r="L2030" t="str">
        <f t="shared" si="126"/>
        <v>Absoluto</v>
      </c>
      <c r="M2030" s="36" t="s">
        <v>2490</v>
      </c>
      <c r="N2030" t="str">
        <f t="shared" si="127"/>
        <v>KAMA</v>
      </c>
      <c r="R2030" t="s">
        <v>2417</v>
      </c>
      <c r="S2030" t="s">
        <v>2490</v>
      </c>
      <c r="T2030" t="s">
        <v>28</v>
      </c>
      <c r="U2030" t="s">
        <v>2490</v>
      </c>
      <c r="V2030" t="s">
        <v>27</v>
      </c>
      <c r="W2030" t="s">
        <v>2490</v>
      </c>
      <c r="X2030" t="s">
        <v>10</v>
      </c>
    </row>
    <row r="2031" spans="1:24" x14ac:dyDescent="0.25">
      <c r="A2031" s="211" t="s">
        <v>1905</v>
      </c>
      <c r="B2031" s="226">
        <v>660</v>
      </c>
      <c r="C2031" s="227">
        <v>2002</v>
      </c>
      <c r="D2031" s="228" t="s">
        <v>28</v>
      </c>
      <c r="E2031" s="228" t="s">
        <v>27</v>
      </c>
      <c r="F2031" s="229" t="s">
        <v>10</v>
      </c>
      <c r="H2031" t="str">
        <f t="shared" si="124"/>
        <v>2002</v>
      </c>
      <c r="I2031" s="36" t="s">
        <v>2490</v>
      </c>
      <c r="J2031" t="str">
        <f t="shared" si="125"/>
        <v>Feminino</v>
      </c>
      <c r="K2031" s="36" t="s">
        <v>2490</v>
      </c>
      <c r="L2031" t="str">
        <f t="shared" si="126"/>
        <v>Absoluto</v>
      </c>
      <c r="M2031" s="36" t="s">
        <v>2490</v>
      </c>
      <c r="N2031" t="str">
        <f t="shared" si="127"/>
        <v>KAMA</v>
      </c>
      <c r="R2031" t="s">
        <v>2418</v>
      </c>
      <c r="S2031" t="s">
        <v>2490</v>
      </c>
      <c r="T2031" t="s">
        <v>28</v>
      </c>
      <c r="U2031" t="s">
        <v>2490</v>
      </c>
      <c r="V2031" t="s">
        <v>27</v>
      </c>
      <c r="W2031" t="s">
        <v>2490</v>
      </c>
      <c r="X2031" t="s">
        <v>10</v>
      </c>
    </row>
    <row r="2032" spans="1:24" x14ac:dyDescent="0.25">
      <c r="A2032" s="211" t="s">
        <v>1906</v>
      </c>
      <c r="B2032" s="226">
        <v>660</v>
      </c>
      <c r="C2032" s="227">
        <v>2003</v>
      </c>
      <c r="D2032" s="228" t="s">
        <v>28</v>
      </c>
      <c r="E2032" s="228" t="s">
        <v>27</v>
      </c>
      <c r="F2032" s="229" t="s">
        <v>10</v>
      </c>
      <c r="H2032" t="str">
        <f t="shared" si="124"/>
        <v>2003</v>
      </c>
      <c r="I2032" s="36" t="s">
        <v>2490</v>
      </c>
      <c r="J2032" t="str">
        <f t="shared" si="125"/>
        <v>Feminino</v>
      </c>
      <c r="K2032" s="36" t="s">
        <v>2490</v>
      </c>
      <c r="L2032" t="str">
        <f t="shared" si="126"/>
        <v>Absoluto</v>
      </c>
      <c r="M2032" s="36" t="s">
        <v>2490</v>
      </c>
      <c r="N2032" t="str">
        <f t="shared" si="127"/>
        <v>KAMA</v>
      </c>
      <c r="R2032" t="s">
        <v>2419</v>
      </c>
      <c r="S2032" t="s">
        <v>2490</v>
      </c>
      <c r="T2032" t="s">
        <v>28</v>
      </c>
      <c r="U2032" t="s">
        <v>2490</v>
      </c>
      <c r="V2032" t="s">
        <v>27</v>
      </c>
      <c r="W2032" t="s">
        <v>2490</v>
      </c>
      <c r="X2032" t="s">
        <v>10</v>
      </c>
    </row>
    <row r="2033" spans="1:24" x14ac:dyDescent="0.25">
      <c r="A2033" s="211" t="s">
        <v>1907</v>
      </c>
      <c r="B2033" s="226">
        <v>660</v>
      </c>
      <c r="C2033" s="227">
        <v>2004</v>
      </c>
      <c r="D2033" s="228" t="s">
        <v>28</v>
      </c>
      <c r="E2033" s="228" t="s">
        <v>27</v>
      </c>
      <c r="F2033" s="229" t="s">
        <v>10</v>
      </c>
      <c r="H2033" t="str">
        <f t="shared" si="124"/>
        <v>2004</v>
      </c>
      <c r="I2033" s="36" t="s">
        <v>2490</v>
      </c>
      <c r="J2033" t="str">
        <f t="shared" si="125"/>
        <v>Feminino</v>
      </c>
      <c r="K2033" s="36" t="s">
        <v>2490</v>
      </c>
      <c r="L2033" t="str">
        <f t="shared" si="126"/>
        <v>Absoluto</v>
      </c>
      <c r="M2033" s="36" t="s">
        <v>2490</v>
      </c>
      <c r="N2033" t="str">
        <f t="shared" si="127"/>
        <v>KAMA</v>
      </c>
      <c r="R2033" t="s">
        <v>2420</v>
      </c>
      <c r="S2033" t="s">
        <v>2490</v>
      </c>
      <c r="T2033" t="s">
        <v>28</v>
      </c>
      <c r="U2033" t="s">
        <v>2490</v>
      </c>
      <c r="V2033" t="s">
        <v>27</v>
      </c>
      <c r="W2033" t="s">
        <v>2490</v>
      </c>
      <c r="X2033" t="s">
        <v>10</v>
      </c>
    </row>
    <row r="2034" spans="1:24" x14ac:dyDescent="0.25">
      <c r="A2034" s="211" t="s">
        <v>1908</v>
      </c>
      <c r="B2034" s="226">
        <v>660</v>
      </c>
      <c r="C2034" s="227">
        <v>2005</v>
      </c>
      <c r="D2034" s="228" t="s">
        <v>28</v>
      </c>
      <c r="E2034" s="228" t="s">
        <v>27</v>
      </c>
      <c r="F2034" s="229" t="s">
        <v>10</v>
      </c>
      <c r="H2034" t="str">
        <f t="shared" si="124"/>
        <v>2005</v>
      </c>
      <c r="I2034" s="36" t="s">
        <v>2490</v>
      </c>
      <c r="J2034" t="str">
        <f t="shared" si="125"/>
        <v>Feminino</v>
      </c>
      <c r="K2034" s="36" t="s">
        <v>2490</v>
      </c>
      <c r="L2034" t="str">
        <f t="shared" si="126"/>
        <v>Absoluto</v>
      </c>
      <c r="M2034" s="36" t="s">
        <v>2490</v>
      </c>
      <c r="N2034" t="str">
        <f t="shared" si="127"/>
        <v>KAMA</v>
      </c>
      <c r="R2034" t="s">
        <v>2421</v>
      </c>
      <c r="S2034" t="s">
        <v>2490</v>
      </c>
      <c r="T2034" t="s">
        <v>28</v>
      </c>
      <c r="U2034" t="s">
        <v>2490</v>
      </c>
      <c r="V2034" t="s">
        <v>27</v>
      </c>
      <c r="W2034" t="s">
        <v>2490</v>
      </c>
      <c r="X2034" t="s">
        <v>10</v>
      </c>
    </row>
    <row r="2035" spans="1:24" x14ac:dyDescent="0.25">
      <c r="A2035" s="211" t="s">
        <v>1909</v>
      </c>
      <c r="B2035" s="226">
        <v>660</v>
      </c>
      <c r="C2035" s="227">
        <v>2006</v>
      </c>
      <c r="D2035" s="228" t="s">
        <v>28</v>
      </c>
      <c r="E2035" s="228" t="s">
        <v>27</v>
      </c>
      <c r="F2035" s="229" t="s">
        <v>10</v>
      </c>
      <c r="H2035" t="str">
        <f t="shared" si="124"/>
        <v>2006</v>
      </c>
      <c r="I2035" s="36" t="s">
        <v>2490</v>
      </c>
      <c r="J2035" t="str">
        <f t="shared" si="125"/>
        <v>Feminino</v>
      </c>
      <c r="K2035" s="36" t="s">
        <v>2490</v>
      </c>
      <c r="L2035" t="str">
        <f t="shared" si="126"/>
        <v>Absoluto</v>
      </c>
      <c r="M2035" s="36" t="s">
        <v>2490</v>
      </c>
      <c r="N2035" t="str">
        <f t="shared" si="127"/>
        <v>KAMA</v>
      </c>
      <c r="R2035" t="s">
        <v>2422</v>
      </c>
      <c r="S2035" t="s">
        <v>2490</v>
      </c>
      <c r="T2035" t="s">
        <v>28</v>
      </c>
      <c r="U2035" t="s">
        <v>2490</v>
      </c>
      <c r="V2035" t="s">
        <v>27</v>
      </c>
      <c r="W2035" t="s">
        <v>2490</v>
      </c>
      <c r="X2035" t="s">
        <v>10</v>
      </c>
    </row>
    <row r="2036" spans="1:24" x14ac:dyDescent="0.25">
      <c r="A2036" s="211" t="s">
        <v>2528</v>
      </c>
      <c r="B2036" s="226">
        <v>660</v>
      </c>
      <c r="C2036" s="227">
        <v>2007</v>
      </c>
      <c r="D2036" s="228" t="s">
        <v>28</v>
      </c>
      <c r="E2036" s="228" t="s">
        <v>27</v>
      </c>
      <c r="F2036" s="229" t="s">
        <v>10</v>
      </c>
      <c r="H2036" t="str">
        <f t="shared" si="124"/>
        <v>2007</v>
      </c>
      <c r="I2036" s="36" t="s">
        <v>2490</v>
      </c>
      <c r="J2036" t="str">
        <f t="shared" si="125"/>
        <v>Feminino</v>
      </c>
      <c r="K2036" s="36" t="s">
        <v>2490</v>
      </c>
      <c r="L2036" t="str">
        <f t="shared" si="126"/>
        <v>Absoluto</v>
      </c>
      <c r="M2036" s="36" t="s">
        <v>2490</v>
      </c>
      <c r="N2036" t="str">
        <f t="shared" si="127"/>
        <v>KAMA</v>
      </c>
      <c r="R2036" t="s">
        <v>2423</v>
      </c>
      <c r="S2036" t="s">
        <v>2490</v>
      </c>
      <c r="T2036" t="s">
        <v>28</v>
      </c>
      <c r="U2036" t="s">
        <v>2490</v>
      </c>
      <c r="V2036" t="s">
        <v>27</v>
      </c>
      <c r="W2036" t="s">
        <v>2490</v>
      </c>
      <c r="X2036" t="s">
        <v>10</v>
      </c>
    </row>
    <row r="2037" spans="1:24" x14ac:dyDescent="0.25">
      <c r="A2037" s="211" t="s">
        <v>2529</v>
      </c>
      <c r="B2037" s="226">
        <v>660</v>
      </c>
      <c r="C2037" s="227">
        <v>2008</v>
      </c>
      <c r="D2037" s="228" t="s">
        <v>28</v>
      </c>
      <c r="E2037" s="228" t="s">
        <v>27</v>
      </c>
      <c r="F2037" s="229" t="s">
        <v>10</v>
      </c>
      <c r="H2037" t="str">
        <f t="shared" si="124"/>
        <v>2008</v>
      </c>
      <c r="I2037" s="36" t="s">
        <v>2490</v>
      </c>
      <c r="J2037" t="str">
        <f t="shared" si="125"/>
        <v>Feminino</v>
      </c>
      <c r="K2037" s="36" t="s">
        <v>2490</v>
      </c>
      <c r="L2037" t="str">
        <f t="shared" si="126"/>
        <v>Absoluto</v>
      </c>
      <c r="M2037" s="36" t="s">
        <v>2490</v>
      </c>
      <c r="N2037" t="str">
        <f t="shared" si="127"/>
        <v>KAMA</v>
      </c>
      <c r="R2037" t="s">
        <v>2405</v>
      </c>
      <c r="S2037" t="s">
        <v>2490</v>
      </c>
      <c r="T2037" t="s">
        <v>28</v>
      </c>
      <c r="U2037" t="s">
        <v>2490</v>
      </c>
      <c r="V2037" t="s">
        <v>27</v>
      </c>
      <c r="W2037" t="s">
        <v>2490</v>
      </c>
      <c r="X2037" t="s">
        <v>10</v>
      </c>
    </row>
    <row r="2038" spans="1:24" x14ac:dyDescent="0.25">
      <c r="A2038" s="211" t="s">
        <v>1920</v>
      </c>
      <c r="B2038" s="357">
        <v>661</v>
      </c>
      <c r="C2038" s="358">
        <v>1982</v>
      </c>
      <c r="D2038" s="359" t="s">
        <v>28</v>
      </c>
      <c r="E2038" s="359" t="s">
        <v>27</v>
      </c>
      <c r="F2038" s="360" t="s">
        <v>10</v>
      </c>
      <c r="H2038" t="str">
        <f t="shared" si="124"/>
        <v>1982</v>
      </c>
      <c r="I2038" s="36" t="s">
        <v>2490</v>
      </c>
      <c r="J2038" t="str">
        <f t="shared" si="125"/>
        <v>Feminino</v>
      </c>
      <c r="K2038" s="36" t="s">
        <v>2490</v>
      </c>
      <c r="L2038" t="str">
        <f t="shared" si="126"/>
        <v>Absoluto</v>
      </c>
      <c r="M2038" s="36" t="s">
        <v>2490</v>
      </c>
      <c r="N2038" t="str">
        <f t="shared" si="127"/>
        <v>KAMA</v>
      </c>
      <c r="R2038" t="s">
        <v>2425</v>
      </c>
      <c r="S2038" t="s">
        <v>2490</v>
      </c>
      <c r="T2038" t="s">
        <v>28</v>
      </c>
      <c r="U2038" t="s">
        <v>2490</v>
      </c>
      <c r="V2038" t="s">
        <v>27</v>
      </c>
      <c r="W2038" t="s">
        <v>2490</v>
      </c>
      <c r="X2038" t="s">
        <v>10</v>
      </c>
    </row>
    <row r="2039" spans="1:24" x14ac:dyDescent="0.25">
      <c r="A2039" s="211" t="s">
        <v>1921</v>
      </c>
      <c r="B2039" s="357">
        <v>661</v>
      </c>
      <c r="C2039" s="358">
        <v>1983</v>
      </c>
      <c r="D2039" s="359" t="s">
        <v>28</v>
      </c>
      <c r="E2039" s="359" t="s">
        <v>27</v>
      </c>
      <c r="F2039" s="360" t="s">
        <v>10</v>
      </c>
      <c r="H2039" t="str">
        <f t="shared" si="124"/>
        <v>1983</v>
      </c>
      <c r="I2039" s="36" t="s">
        <v>2490</v>
      </c>
      <c r="J2039" t="str">
        <f t="shared" si="125"/>
        <v>Feminino</v>
      </c>
      <c r="K2039" s="36" t="s">
        <v>2490</v>
      </c>
      <c r="L2039" t="str">
        <f t="shared" si="126"/>
        <v>Absoluto</v>
      </c>
      <c r="M2039" s="36" t="s">
        <v>2490</v>
      </c>
      <c r="N2039" t="str">
        <f t="shared" si="127"/>
        <v>KAMA</v>
      </c>
      <c r="R2039" t="s">
        <v>2426</v>
      </c>
      <c r="S2039" t="s">
        <v>2490</v>
      </c>
      <c r="T2039" t="s">
        <v>28</v>
      </c>
      <c r="U2039" t="s">
        <v>2490</v>
      </c>
      <c r="V2039" t="s">
        <v>27</v>
      </c>
      <c r="W2039" t="s">
        <v>2490</v>
      </c>
      <c r="X2039" t="s">
        <v>10</v>
      </c>
    </row>
    <row r="2040" spans="1:24" x14ac:dyDescent="0.25">
      <c r="A2040" s="211" t="s">
        <v>1922</v>
      </c>
      <c r="B2040" s="357">
        <v>661</v>
      </c>
      <c r="C2040" s="358">
        <v>1984</v>
      </c>
      <c r="D2040" s="359" t="s">
        <v>28</v>
      </c>
      <c r="E2040" s="359" t="s">
        <v>27</v>
      </c>
      <c r="F2040" s="360" t="s">
        <v>10</v>
      </c>
      <c r="H2040" t="str">
        <f t="shared" si="124"/>
        <v>1984</v>
      </c>
      <c r="I2040" s="36" t="s">
        <v>2490</v>
      </c>
      <c r="J2040" t="str">
        <f t="shared" si="125"/>
        <v>Feminino</v>
      </c>
      <c r="K2040" s="36" t="s">
        <v>2490</v>
      </c>
      <c r="L2040" t="str">
        <f t="shared" si="126"/>
        <v>Absoluto</v>
      </c>
      <c r="M2040" s="36" t="s">
        <v>2490</v>
      </c>
      <c r="N2040" t="str">
        <f t="shared" si="127"/>
        <v>KAMA</v>
      </c>
      <c r="R2040" t="s">
        <v>2427</v>
      </c>
      <c r="S2040" t="s">
        <v>2490</v>
      </c>
      <c r="T2040" t="s">
        <v>28</v>
      </c>
      <c r="U2040" t="s">
        <v>2490</v>
      </c>
      <c r="V2040" t="s">
        <v>27</v>
      </c>
      <c r="W2040" t="s">
        <v>2490</v>
      </c>
      <c r="X2040" t="s">
        <v>10</v>
      </c>
    </row>
    <row r="2041" spans="1:24" x14ac:dyDescent="0.25">
      <c r="A2041" s="211" t="s">
        <v>1888</v>
      </c>
      <c r="B2041" s="357">
        <v>661</v>
      </c>
      <c r="C2041" s="358">
        <v>1985</v>
      </c>
      <c r="D2041" s="359" t="s">
        <v>28</v>
      </c>
      <c r="E2041" s="359" t="s">
        <v>27</v>
      </c>
      <c r="F2041" s="360" t="s">
        <v>10</v>
      </c>
      <c r="H2041" t="str">
        <f t="shared" si="124"/>
        <v>1985</v>
      </c>
      <c r="I2041" s="36" t="s">
        <v>2490</v>
      </c>
      <c r="J2041" t="str">
        <f t="shared" si="125"/>
        <v>Feminino</v>
      </c>
      <c r="K2041" s="36" t="s">
        <v>2490</v>
      </c>
      <c r="L2041" t="str">
        <f t="shared" si="126"/>
        <v>Absoluto</v>
      </c>
      <c r="M2041" s="36" t="s">
        <v>2490</v>
      </c>
      <c r="N2041" t="str">
        <f t="shared" si="127"/>
        <v>KAMA</v>
      </c>
      <c r="R2041" t="s">
        <v>2428</v>
      </c>
      <c r="S2041" t="s">
        <v>2490</v>
      </c>
      <c r="T2041" t="s">
        <v>28</v>
      </c>
      <c r="U2041" t="s">
        <v>2490</v>
      </c>
      <c r="V2041" t="s">
        <v>27</v>
      </c>
      <c r="W2041" t="s">
        <v>2490</v>
      </c>
      <c r="X2041" t="s">
        <v>10</v>
      </c>
    </row>
    <row r="2042" spans="1:24" x14ac:dyDescent="0.25">
      <c r="A2042" s="211" t="s">
        <v>1889</v>
      </c>
      <c r="B2042" s="357">
        <v>661</v>
      </c>
      <c r="C2042" s="358">
        <v>1986</v>
      </c>
      <c r="D2042" s="359" t="s">
        <v>28</v>
      </c>
      <c r="E2042" s="359" t="s">
        <v>27</v>
      </c>
      <c r="F2042" s="360" t="s">
        <v>10</v>
      </c>
      <c r="H2042" t="str">
        <f t="shared" si="124"/>
        <v>1986</v>
      </c>
      <c r="I2042" s="36" t="s">
        <v>2490</v>
      </c>
      <c r="J2042" t="str">
        <f t="shared" si="125"/>
        <v>Feminino</v>
      </c>
      <c r="K2042" s="36" t="s">
        <v>2490</v>
      </c>
      <c r="L2042" t="str">
        <f t="shared" si="126"/>
        <v>Absoluto</v>
      </c>
      <c r="M2042" s="36" t="s">
        <v>2490</v>
      </c>
      <c r="N2042" t="str">
        <f t="shared" si="127"/>
        <v>KAMA</v>
      </c>
      <c r="R2042" t="s">
        <v>2429</v>
      </c>
      <c r="S2042" t="s">
        <v>2490</v>
      </c>
      <c r="T2042" t="s">
        <v>28</v>
      </c>
      <c r="U2042" t="s">
        <v>2490</v>
      </c>
      <c r="V2042" t="s">
        <v>27</v>
      </c>
      <c r="W2042" t="s">
        <v>2490</v>
      </c>
      <c r="X2042" t="s">
        <v>10</v>
      </c>
    </row>
    <row r="2043" spans="1:24" x14ac:dyDescent="0.25">
      <c r="A2043" s="211" t="s">
        <v>1890</v>
      </c>
      <c r="B2043" s="357">
        <v>661</v>
      </c>
      <c r="C2043" s="358">
        <v>1987</v>
      </c>
      <c r="D2043" s="359" t="s">
        <v>28</v>
      </c>
      <c r="E2043" s="359" t="s">
        <v>27</v>
      </c>
      <c r="F2043" s="360" t="s">
        <v>10</v>
      </c>
      <c r="H2043" t="str">
        <f t="shared" si="124"/>
        <v>1987</v>
      </c>
      <c r="I2043" s="36" t="s">
        <v>2490</v>
      </c>
      <c r="J2043" t="str">
        <f t="shared" si="125"/>
        <v>Feminino</v>
      </c>
      <c r="K2043" s="36" t="s">
        <v>2490</v>
      </c>
      <c r="L2043" t="str">
        <f t="shared" si="126"/>
        <v>Absoluto</v>
      </c>
      <c r="M2043" s="36" t="s">
        <v>2490</v>
      </c>
      <c r="N2043" t="str">
        <f t="shared" si="127"/>
        <v>KAMA</v>
      </c>
      <c r="R2043" t="s">
        <v>2430</v>
      </c>
      <c r="S2043" t="s">
        <v>2490</v>
      </c>
      <c r="T2043" t="s">
        <v>28</v>
      </c>
      <c r="U2043" t="s">
        <v>2490</v>
      </c>
      <c r="V2043" t="s">
        <v>27</v>
      </c>
      <c r="W2043" t="s">
        <v>2490</v>
      </c>
      <c r="X2043" t="s">
        <v>10</v>
      </c>
    </row>
    <row r="2044" spans="1:24" x14ac:dyDescent="0.25">
      <c r="A2044" s="211" t="s">
        <v>1891</v>
      </c>
      <c r="B2044" s="357">
        <v>661</v>
      </c>
      <c r="C2044" s="358">
        <v>1988</v>
      </c>
      <c r="D2044" s="359" t="s">
        <v>28</v>
      </c>
      <c r="E2044" s="359" t="s">
        <v>27</v>
      </c>
      <c r="F2044" s="360" t="s">
        <v>10</v>
      </c>
      <c r="H2044" t="str">
        <f t="shared" si="124"/>
        <v>1988</v>
      </c>
      <c r="I2044" s="36" t="s">
        <v>2490</v>
      </c>
      <c r="J2044" t="str">
        <f t="shared" si="125"/>
        <v>Feminino</v>
      </c>
      <c r="K2044" s="36" t="s">
        <v>2490</v>
      </c>
      <c r="L2044" t="str">
        <f t="shared" si="126"/>
        <v>Absoluto</v>
      </c>
      <c r="M2044" s="36" t="s">
        <v>2490</v>
      </c>
      <c r="N2044" t="str">
        <f t="shared" si="127"/>
        <v>KAMA</v>
      </c>
      <c r="R2044" t="s">
        <v>2431</v>
      </c>
      <c r="S2044" t="s">
        <v>2490</v>
      </c>
      <c r="T2044" t="s">
        <v>28</v>
      </c>
      <c r="U2044" t="s">
        <v>2490</v>
      </c>
      <c r="V2044" t="s">
        <v>27</v>
      </c>
      <c r="W2044" t="s">
        <v>2490</v>
      </c>
      <c r="X2044" t="s">
        <v>10</v>
      </c>
    </row>
    <row r="2045" spans="1:24" x14ac:dyDescent="0.25">
      <c r="A2045" s="211" t="s">
        <v>1892</v>
      </c>
      <c r="B2045" s="357">
        <v>661</v>
      </c>
      <c r="C2045" s="358">
        <v>1989</v>
      </c>
      <c r="D2045" s="359" t="s">
        <v>28</v>
      </c>
      <c r="E2045" s="359" t="s">
        <v>27</v>
      </c>
      <c r="F2045" s="360" t="s">
        <v>10</v>
      </c>
      <c r="H2045" t="str">
        <f t="shared" si="124"/>
        <v>1989</v>
      </c>
      <c r="I2045" s="36" t="s">
        <v>2490</v>
      </c>
      <c r="J2045" t="str">
        <f t="shared" si="125"/>
        <v>Feminino</v>
      </c>
      <c r="K2045" s="36" t="s">
        <v>2490</v>
      </c>
      <c r="L2045" t="str">
        <f t="shared" si="126"/>
        <v>Absoluto</v>
      </c>
      <c r="M2045" s="36" t="s">
        <v>2490</v>
      </c>
      <c r="N2045" t="str">
        <f t="shared" si="127"/>
        <v>KAMA</v>
      </c>
      <c r="R2045" t="s">
        <v>2432</v>
      </c>
      <c r="S2045" t="s">
        <v>2490</v>
      </c>
      <c r="T2045" t="s">
        <v>28</v>
      </c>
      <c r="U2045" t="s">
        <v>2490</v>
      </c>
      <c r="V2045" t="s">
        <v>27</v>
      </c>
      <c r="W2045" t="s">
        <v>2490</v>
      </c>
      <c r="X2045" t="s">
        <v>10</v>
      </c>
    </row>
    <row r="2046" spans="1:24" x14ac:dyDescent="0.25">
      <c r="A2046" s="211" t="s">
        <v>1893</v>
      </c>
      <c r="B2046" s="357">
        <v>661</v>
      </c>
      <c r="C2046" s="358">
        <v>1990</v>
      </c>
      <c r="D2046" s="359" t="s">
        <v>28</v>
      </c>
      <c r="E2046" s="359" t="s">
        <v>27</v>
      </c>
      <c r="F2046" s="360" t="s">
        <v>10</v>
      </c>
      <c r="H2046" t="str">
        <f t="shared" si="124"/>
        <v>1990</v>
      </c>
      <c r="I2046" s="36" t="s">
        <v>2490</v>
      </c>
      <c r="J2046" t="str">
        <f t="shared" si="125"/>
        <v>Feminino</v>
      </c>
      <c r="K2046" s="36" t="s">
        <v>2490</v>
      </c>
      <c r="L2046" t="str">
        <f t="shared" si="126"/>
        <v>Absoluto</v>
      </c>
      <c r="M2046" s="36" t="s">
        <v>2490</v>
      </c>
      <c r="N2046" t="str">
        <f t="shared" si="127"/>
        <v>KAMA</v>
      </c>
      <c r="R2046" t="s">
        <v>2433</v>
      </c>
      <c r="S2046" t="s">
        <v>2490</v>
      </c>
      <c r="T2046" t="s">
        <v>28</v>
      </c>
      <c r="U2046" t="s">
        <v>2490</v>
      </c>
      <c r="V2046" t="s">
        <v>27</v>
      </c>
      <c r="W2046" t="s">
        <v>2490</v>
      </c>
      <c r="X2046" t="s">
        <v>10</v>
      </c>
    </row>
    <row r="2047" spans="1:24" x14ac:dyDescent="0.25">
      <c r="A2047" s="211" t="s">
        <v>1894</v>
      </c>
      <c r="B2047" s="357">
        <v>661</v>
      </c>
      <c r="C2047" s="358">
        <v>1991</v>
      </c>
      <c r="D2047" s="359" t="s">
        <v>28</v>
      </c>
      <c r="E2047" s="359" t="s">
        <v>27</v>
      </c>
      <c r="F2047" s="360" t="s">
        <v>10</v>
      </c>
      <c r="H2047" t="str">
        <f t="shared" si="124"/>
        <v>1991</v>
      </c>
      <c r="I2047" s="36" t="s">
        <v>2490</v>
      </c>
      <c r="J2047" t="str">
        <f t="shared" si="125"/>
        <v>Feminino</v>
      </c>
      <c r="K2047" s="36" t="s">
        <v>2490</v>
      </c>
      <c r="L2047" t="str">
        <f t="shared" si="126"/>
        <v>Absoluto</v>
      </c>
      <c r="M2047" s="36" t="s">
        <v>2490</v>
      </c>
      <c r="N2047" t="str">
        <f t="shared" si="127"/>
        <v>KAMA</v>
      </c>
      <c r="R2047" t="s">
        <v>2407</v>
      </c>
      <c r="S2047" t="s">
        <v>2490</v>
      </c>
      <c r="T2047" t="s">
        <v>28</v>
      </c>
      <c r="U2047" t="s">
        <v>2490</v>
      </c>
      <c r="V2047" t="s">
        <v>27</v>
      </c>
      <c r="W2047" t="s">
        <v>2490</v>
      </c>
      <c r="X2047" t="s">
        <v>10</v>
      </c>
    </row>
    <row r="2048" spans="1:24" x14ac:dyDescent="0.25">
      <c r="A2048" s="211" t="s">
        <v>2719</v>
      </c>
      <c r="B2048" s="212">
        <v>662</v>
      </c>
      <c r="C2048" s="220">
        <v>1972</v>
      </c>
      <c r="D2048" s="216" t="s">
        <v>28</v>
      </c>
      <c r="E2048" s="216" t="s">
        <v>27</v>
      </c>
      <c r="F2048" s="217" t="s">
        <v>10</v>
      </c>
      <c r="H2048" t="str">
        <f t="shared" si="124"/>
        <v>1972</v>
      </c>
      <c r="I2048" s="36" t="s">
        <v>2490</v>
      </c>
      <c r="J2048" t="str">
        <f t="shared" si="125"/>
        <v>Feminino</v>
      </c>
      <c r="K2048" s="36" t="s">
        <v>2490</v>
      </c>
      <c r="L2048" t="str">
        <f t="shared" si="126"/>
        <v>Absoluto</v>
      </c>
      <c r="M2048" s="36" t="s">
        <v>2490</v>
      </c>
      <c r="N2048" t="str">
        <f t="shared" si="127"/>
        <v>KAMA</v>
      </c>
      <c r="R2048" t="s">
        <v>2435</v>
      </c>
      <c r="S2048" t="s">
        <v>2490</v>
      </c>
      <c r="T2048" t="s">
        <v>28</v>
      </c>
      <c r="U2048" t="s">
        <v>2490</v>
      </c>
      <c r="V2048" t="s">
        <v>27</v>
      </c>
      <c r="W2048" t="s">
        <v>2490</v>
      </c>
      <c r="X2048" t="s">
        <v>10</v>
      </c>
    </row>
    <row r="2049" spans="1:24" x14ac:dyDescent="0.25">
      <c r="A2049" s="211" t="s">
        <v>1911</v>
      </c>
      <c r="B2049" s="212">
        <v>662</v>
      </c>
      <c r="C2049" s="220">
        <v>1973</v>
      </c>
      <c r="D2049" s="216" t="s">
        <v>28</v>
      </c>
      <c r="E2049" s="216" t="s">
        <v>27</v>
      </c>
      <c r="F2049" s="217" t="s">
        <v>10</v>
      </c>
      <c r="H2049" t="str">
        <f t="shared" si="124"/>
        <v>1973</v>
      </c>
      <c r="I2049" s="36" t="s">
        <v>2490</v>
      </c>
      <c r="J2049" t="str">
        <f t="shared" si="125"/>
        <v>Feminino</v>
      </c>
      <c r="K2049" s="36" t="s">
        <v>2490</v>
      </c>
      <c r="L2049" t="str">
        <f t="shared" si="126"/>
        <v>Absoluto</v>
      </c>
      <c r="M2049" s="36" t="s">
        <v>2490</v>
      </c>
      <c r="N2049" t="str">
        <f t="shared" si="127"/>
        <v>KAMA</v>
      </c>
      <c r="R2049" t="s">
        <v>2436</v>
      </c>
      <c r="S2049" t="s">
        <v>2490</v>
      </c>
      <c r="T2049" t="s">
        <v>28</v>
      </c>
      <c r="U2049" t="s">
        <v>2490</v>
      </c>
      <c r="V2049" t="s">
        <v>27</v>
      </c>
      <c r="W2049" t="s">
        <v>2490</v>
      </c>
      <c r="X2049" t="s">
        <v>10</v>
      </c>
    </row>
    <row r="2050" spans="1:24" x14ac:dyDescent="0.25">
      <c r="A2050" s="211" t="s">
        <v>1912</v>
      </c>
      <c r="B2050" s="212">
        <v>662</v>
      </c>
      <c r="C2050" s="220">
        <v>1974</v>
      </c>
      <c r="D2050" s="216" t="s">
        <v>28</v>
      </c>
      <c r="E2050" s="216" t="s">
        <v>27</v>
      </c>
      <c r="F2050" s="217" t="s">
        <v>10</v>
      </c>
      <c r="H2050" t="str">
        <f t="shared" si="124"/>
        <v>1974</v>
      </c>
      <c r="I2050" s="36" t="s">
        <v>2490</v>
      </c>
      <c r="J2050" t="str">
        <f t="shared" si="125"/>
        <v>Feminino</v>
      </c>
      <c r="K2050" s="36" t="s">
        <v>2490</v>
      </c>
      <c r="L2050" t="str">
        <f t="shared" si="126"/>
        <v>Absoluto</v>
      </c>
      <c r="M2050" s="36" t="s">
        <v>2490</v>
      </c>
      <c r="N2050" t="str">
        <f t="shared" si="127"/>
        <v>KAMA</v>
      </c>
      <c r="R2050" t="s">
        <v>2437</v>
      </c>
      <c r="S2050" t="s">
        <v>2490</v>
      </c>
      <c r="T2050" t="s">
        <v>28</v>
      </c>
      <c r="U2050" t="s">
        <v>2490</v>
      </c>
      <c r="V2050" t="s">
        <v>27</v>
      </c>
      <c r="W2050" t="s">
        <v>2490</v>
      </c>
      <c r="X2050" t="s">
        <v>10</v>
      </c>
    </row>
    <row r="2051" spans="1:24" x14ac:dyDescent="0.25">
      <c r="A2051" s="211" t="s">
        <v>1913</v>
      </c>
      <c r="B2051" s="212">
        <v>662</v>
      </c>
      <c r="C2051" s="220">
        <v>1975</v>
      </c>
      <c r="D2051" s="216" t="s">
        <v>28</v>
      </c>
      <c r="E2051" s="216" t="s">
        <v>27</v>
      </c>
      <c r="F2051" s="217" t="s">
        <v>10</v>
      </c>
      <c r="H2051" t="str">
        <f t="shared" si="124"/>
        <v>1975</v>
      </c>
      <c r="I2051" s="36" t="s">
        <v>2490</v>
      </c>
      <c r="J2051" t="str">
        <f t="shared" si="125"/>
        <v>Feminino</v>
      </c>
      <c r="K2051" s="36" t="s">
        <v>2490</v>
      </c>
      <c r="L2051" t="str">
        <f t="shared" si="126"/>
        <v>Absoluto</v>
      </c>
      <c r="M2051" s="36" t="s">
        <v>2490</v>
      </c>
      <c r="N2051" t="str">
        <f t="shared" si="127"/>
        <v>KAMA</v>
      </c>
      <c r="R2051" t="s">
        <v>2438</v>
      </c>
      <c r="S2051" t="s">
        <v>2490</v>
      </c>
      <c r="T2051" t="s">
        <v>28</v>
      </c>
      <c r="U2051" t="s">
        <v>2490</v>
      </c>
      <c r="V2051" t="s">
        <v>27</v>
      </c>
      <c r="W2051" t="s">
        <v>2490</v>
      </c>
      <c r="X2051" t="s">
        <v>10</v>
      </c>
    </row>
    <row r="2052" spans="1:24" x14ac:dyDescent="0.25">
      <c r="A2052" s="211" t="s">
        <v>1914</v>
      </c>
      <c r="B2052" s="212">
        <v>662</v>
      </c>
      <c r="C2052" s="220">
        <v>1976</v>
      </c>
      <c r="D2052" s="216" t="s">
        <v>28</v>
      </c>
      <c r="E2052" s="216" t="s">
        <v>27</v>
      </c>
      <c r="F2052" s="217" t="s">
        <v>10</v>
      </c>
      <c r="H2052" t="str">
        <f t="shared" ref="H2052:H2115" si="128">_xlfn.CONCAT(C2052)</f>
        <v>1976</v>
      </c>
      <c r="I2052" s="36" t="s">
        <v>2490</v>
      </c>
      <c r="J2052" t="str">
        <f t="shared" ref="J2052:J2115" si="129">_xlfn.CONCAT(D2052)</f>
        <v>Feminino</v>
      </c>
      <c r="K2052" s="36" t="s">
        <v>2490</v>
      </c>
      <c r="L2052" t="str">
        <f t="shared" ref="L2052:L2115" si="130">_xlfn.CONCAT(E2052)</f>
        <v>Absoluto</v>
      </c>
      <c r="M2052" s="36" t="s">
        <v>2490</v>
      </c>
      <c r="N2052" t="str">
        <f t="shared" ref="N2052:N2115" si="131">_xlfn.CONCAT(F2052)</f>
        <v>KAMA</v>
      </c>
      <c r="R2052" t="s">
        <v>2439</v>
      </c>
      <c r="S2052" t="s">
        <v>2490</v>
      </c>
      <c r="T2052" t="s">
        <v>28</v>
      </c>
      <c r="U2052" t="s">
        <v>2490</v>
      </c>
      <c r="V2052" t="s">
        <v>27</v>
      </c>
      <c r="W2052" t="s">
        <v>2490</v>
      </c>
      <c r="X2052" t="s">
        <v>10</v>
      </c>
    </row>
    <row r="2053" spans="1:24" x14ac:dyDescent="0.25">
      <c r="A2053" s="211" t="s">
        <v>1915</v>
      </c>
      <c r="B2053" s="212">
        <v>662</v>
      </c>
      <c r="C2053" s="220">
        <v>1977</v>
      </c>
      <c r="D2053" s="216" t="s">
        <v>28</v>
      </c>
      <c r="E2053" s="216" t="s">
        <v>27</v>
      </c>
      <c r="F2053" s="217" t="s">
        <v>10</v>
      </c>
      <c r="H2053" t="str">
        <f t="shared" si="128"/>
        <v>1977</v>
      </c>
      <c r="I2053" s="36" t="s">
        <v>2490</v>
      </c>
      <c r="J2053" t="str">
        <f t="shared" si="129"/>
        <v>Feminino</v>
      </c>
      <c r="K2053" s="36" t="s">
        <v>2490</v>
      </c>
      <c r="L2053" t="str">
        <f t="shared" si="130"/>
        <v>Absoluto</v>
      </c>
      <c r="M2053" s="36" t="s">
        <v>2490</v>
      </c>
      <c r="N2053" t="str">
        <f t="shared" si="131"/>
        <v>KAMA</v>
      </c>
      <c r="R2053" t="s">
        <v>2440</v>
      </c>
      <c r="S2053" t="s">
        <v>2490</v>
      </c>
      <c r="T2053" t="s">
        <v>28</v>
      </c>
      <c r="U2053" t="s">
        <v>2490</v>
      </c>
      <c r="V2053" t="s">
        <v>27</v>
      </c>
      <c r="W2053" t="s">
        <v>2490</v>
      </c>
      <c r="X2053" t="s">
        <v>10</v>
      </c>
    </row>
    <row r="2054" spans="1:24" x14ac:dyDescent="0.25">
      <c r="A2054" s="211" t="s">
        <v>1916</v>
      </c>
      <c r="B2054" s="212">
        <v>662</v>
      </c>
      <c r="C2054" s="220">
        <v>1978</v>
      </c>
      <c r="D2054" s="216" t="s">
        <v>28</v>
      </c>
      <c r="E2054" s="216" t="s">
        <v>27</v>
      </c>
      <c r="F2054" s="217" t="s">
        <v>10</v>
      </c>
      <c r="H2054" t="str">
        <f t="shared" si="128"/>
        <v>1978</v>
      </c>
      <c r="I2054" s="36" t="s">
        <v>2490</v>
      </c>
      <c r="J2054" t="str">
        <f t="shared" si="129"/>
        <v>Feminino</v>
      </c>
      <c r="K2054" s="36" t="s">
        <v>2490</v>
      </c>
      <c r="L2054" t="str">
        <f t="shared" si="130"/>
        <v>Absoluto</v>
      </c>
      <c r="M2054" s="36" t="s">
        <v>2490</v>
      </c>
      <c r="N2054" t="str">
        <f t="shared" si="131"/>
        <v>KAMA</v>
      </c>
      <c r="R2054" t="s">
        <v>2441</v>
      </c>
      <c r="S2054" t="s">
        <v>2490</v>
      </c>
      <c r="T2054" t="s">
        <v>28</v>
      </c>
      <c r="U2054" t="s">
        <v>2490</v>
      </c>
      <c r="V2054" t="s">
        <v>27</v>
      </c>
      <c r="W2054" t="s">
        <v>2490</v>
      </c>
      <c r="X2054" t="s">
        <v>10</v>
      </c>
    </row>
    <row r="2055" spans="1:24" x14ac:dyDescent="0.25">
      <c r="A2055" s="211" t="s">
        <v>1917</v>
      </c>
      <c r="B2055" s="212">
        <v>662</v>
      </c>
      <c r="C2055" s="220">
        <v>1979</v>
      </c>
      <c r="D2055" s="216" t="s">
        <v>28</v>
      </c>
      <c r="E2055" s="216" t="s">
        <v>27</v>
      </c>
      <c r="F2055" s="217" t="s">
        <v>10</v>
      </c>
      <c r="H2055" t="str">
        <f t="shared" si="128"/>
        <v>1979</v>
      </c>
      <c r="I2055" s="36" t="s">
        <v>2490</v>
      </c>
      <c r="J2055" t="str">
        <f t="shared" si="129"/>
        <v>Feminino</v>
      </c>
      <c r="K2055" s="36" t="s">
        <v>2490</v>
      </c>
      <c r="L2055" t="str">
        <f t="shared" si="130"/>
        <v>Absoluto</v>
      </c>
      <c r="M2055" s="36" t="s">
        <v>2490</v>
      </c>
      <c r="N2055" t="str">
        <f t="shared" si="131"/>
        <v>KAMA</v>
      </c>
      <c r="R2055" t="s">
        <v>2442</v>
      </c>
      <c r="S2055" t="s">
        <v>2490</v>
      </c>
      <c r="T2055" t="s">
        <v>28</v>
      </c>
      <c r="U2055" t="s">
        <v>2490</v>
      </c>
      <c r="V2055" t="s">
        <v>27</v>
      </c>
      <c r="W2055" t="s">
        <v>2490</v>
      </c>
      <c r="X2055" t="s">
        <v>10</v>
      </c>
    </row>
    <row r="2056" spans="1:24" x14ac:dyDescent="0.25">
      <c r="A2056" s="211" t="s">
        <v>1918</v>
      </c>
      <c r="B2056" s="212">
        <v>662</v>
      </c>
      <c r="C2056" s="220">
        <v>1980</v>
      </c>
      <c r="D2056" s="216" t="s">
        <v>28</v>
      </c>
      <c r="E2056" s="216" t="s">
        <v>27</v>
      </c>
      <c r="F2056" s="217" t="s">
        <v>10</v>
      </c>
      <c r="H2056" t="str">
        <f t="shared" si="128"/>
        <v>1980</v>
      </c>
      <c r="I2056" s="36" t="s">
        <v>2490</v>
      </c>
      <c r="J2056" t="str">
        <f t="shared" si="129"/>
        <v>Feminino</v>
      </c>
      <c r="K2056" s="36" t="s">
        <v>2490</v>
      </c>
      <c r="L2056" t="str">
        <f t="shared" si="130"/>
        <v>Absoluto</v>
      </c>
      <c r="M2056" s="36" t="s">
        <v>2490</v>
      </c>
      <c r="N2056" t="str">
        <f t="shared" si="131"/>
        <v>KAMA</v>
      </c>
      <c r="R2056" t="s">
        <v>2443</v>
      </c>
      <c r="S2056" t="s">
        <v>2490</v>
      </c>
      <c r="T2056" t="s">
        <v>28</v>
      </c>
      <c r="U2056" t="s">
        <v>2490</v>
      </c>
      <c r="V2056" t="s">
        <v>27</v>
      </c>
      <c r="W2056" t="s">
        <v>2490</v>
      </c>
      <c r="X2056" t="s">
        <v>10</v>
      </c>
    </row>
    <row r="2057" spans="1:24" x14ac:dyDescent="0.25">
      <c r="A2057" s="211" t="s">
        <v>1919</v>
      </c>
      <c r="B2057" s="212">
        <v>662</v>
      </c>
      <c r="C2057" s="220">
        <v>1981</v>
      </c>
      <c r="D2057" s="216" t="s">
        <v>28</v>
      </c>
      <c r="E2057" s="216" t="s">
        <v>27</v>
      </c>
      <c r="F2057" s="217" t="s">
        <v>10</v>
      </c>
      <c r="H2057" t="str">
        <f t="shared" si="128"/>
        <v>1981</v>
      </c>
      <c r="I2057" s="36" t="s">
        <v>2490</v>
      </c>
      <c r="J2057" t="str">
        <f t="shared" si="129"/>
        <v>Feminino</v>
      </c>
      <c r="K2057" s="36" t="s">
        <v>2490</v>
      </c>
      <c r="L2057" t="str">
        <f t="shared" si="130"/>
        <v>Absoluto</v>
      </c>
      <c r="M2057" s="36" t="s">
        <v>2490</v>
      </c>
      <c r="N2057" t="str">
        <f t="shared" si="131"/>
        <v>KAMA</v>
      </c>
      <c r="R2057" t="s">
        <v>2424</v>
      </c>
      <c r="S2057" t="s">
        <v>2490</v>
      </c>
      <c r="T2057" t="s">
        <v>28</v>
      </c>
      <c r="U2057" t="s">
        <v>2490</v>
      </c>
      <c r="V2057" t="s">
        <v>27</v>
      </c>
      <c r="W2057" t="s">
        <v>2490</v>
      </c>
      <c r="X2057" t="s">
        <v>10</v>
      </c>
    </row>
    <row r="2058" spans="1:24" x14ac:dyDescent="0.25">
      <c r="A2058" s="211" t="s">
        <v>1959</v>
      </c>
      <c r="B2058" s="357">
        <v>663</v>
      </c>
      <c r="C2058" s="358">
        <v>1962</v>
      </c>
      <c r="D2058" s="359" t="s">
        <v>28</v>
      </c>
      <c r="E2058" s="359" t="s">
        <v>27</v>
      </c>
      <c r="F2058" s="360" t="s">
        <v>10</v>
      </c>
      <c r="H2058" t="str">
        <f t="shared" si="128"/>
        <v>1962</v>
      </c>
      <c r="I2058" s="36" t="s">
        <v>2490</v>
      </c>
      <c r="J2058" t="str">
        <f t="shared" si="129"/>
        <v>Feminino</v>
      </c>
      <c r="K2058" s="36" t="s">
        <v>2490</v>
      </c>
      <c r="L2058" t="str">
        <f t="shared" si="130"/>
        <v>Absoluto</v>
      </c>
      <c r="M2058" s="36" t="s">
        <v>2490</v>
      </c>
      <c r="N2058" t="str">
        <f t="shared" si="131"/>
        <v>KAMA</v>
      </c>
      <c r="R2058" t="s">
        <v>2445</v>
      </c>
      <c r="S2058" t="s">
        <v>2490</v>
      </c>
      <c r="T2058" t="s">
        <v>28</v>
      </c>
      <c r="U2058" t="s">
        <v>2490</v>
      </c>
      <c r="V2058" t="s">
        <v>27</v>
      </c>
      <c r="W2058" t="s">
        <v>2490</v>
      </c>
      <c r="X2058" t="s">
        <v>10</v>
      </c>
    </row>
    <row r="2059" spans="1:24" x14ac:dyDescent="0.25">
      <c r="A2059" s="211" t="s">
        <v>1960</v>
      </c>
      <c r="B2059" s="357">
        <v>663</v>
      </c>
      <c r="C2059" s="358">
        <v>1963</v>
      </c>
      <c r="D2059" s="359" t="s">
        <v>28</v>
      </c>
      <c r="E2059" s="359" t="s">
        <v>27</v>
      </c>
      <c r="F2059" s="360" t="s">
        <v>10</v>
      </c>
      <c r="H2059" t="str">
        <f t="shared" si="128"/>
        <v>1963</v>
      </c>
      <c r="I2059" s="36" t="s">
        <v>2490</v>
      </c>
      <c r="J2059" t="str">
        <f t="shared" si="129"/>
        <v>Feminino</v>
      </c>
      <c r="K2059" s="36" t="s">
        <v>2490</v>
      </c>
      <c r="L2059" t="str">
        <f t="shared" si="130"/>
        <v>Absoluto</v>
      </c>
      <c r="M2059" s="36" t="s">
        <v>2490</v>
      </c>
      <c r="N2059" t="str">
        <f t="shared" si="131"/>
        <v>KAMA</v>
      </c>
      <c r="R2059" t="s">
        <v>2446</v>
      </c>
      <c r="S2059" t="s">
        <v>2490</v>
      </c>
      <c r="T2059" t="s">
        <v>28</v>
      </c>
      <c r="U2059" t="s">
        <v>2490</v>
      </c>
      <c r="V2059" t="s">
        <v>27</v>
      </c>
      <c r="W2059" t="s">
        <v>2490</v>
      </c>
      <c r="X2059" t="s">
        <v>10</v>
      </c>
    </row>
    <row r="2060" spans="1:24" x14ac:dyDescent="0.25">
      <c r="A2060" s="211" t="s">
        <v>1961</v>
      </c>
      <c r="B2060" s="357">
        <v>663</v>
      </c>
      <c r="C2060" s="358">
        <v>1964</v>
      </c>
      <c r="D2060" s="359" t="s">
        <v>28</v>
      </c>
      <c r="E2060" s="359" t="s">
        <v>27</v>
      </c>
      <c r="F2060" s="360" t="s">
        <v>10</v>
      </c>
      <c r="H2060" t="str">
        <f t="shared" si="128"/>
        <v>1964</v>
      </c>
      <c r="I2060" s="36" t="s">
        <v>2490</v>
      </c>
      <c r="J2060" t="str">
        <f t="shared" si="129"/>
        <v>Feminino</v>
      </c>
      <c r="K2060" s="36" t="s">
        <v>2490</v>
      </c>
      <c r="L2060" t="str">
        <f t="shared" si="130"/>
        <v>Absoluto</v>
      </c>
      <c r="M2060" s="36" t="s">
        <v>2490</v>
      </c>
      <c r="N2060" t="str">
        <f t="shared" si="131"/>
        <v>KAMA</v>
      </c>
      <c r="R2060" t="s">
        <v>2447</v>
      </c>
      <c r="S2060" t="s">
        <v>2490</v>
      </c>
      <c r="T2060" t="s">
        <v>28</v>
      </c>
      <c r="U2060" t="s">
        <v>2490</v>
      </c>
      <c r="V2060" t="s">
        <v>27</v>
      </c>
      <c r="W2060" t="s">
        <v>2490</v>
      </c>
      <c r="X2060" t="s">
        <v>10</v>
      </c>
    </row>
    <row r="2061" spans="1:24" x14ac:dyDescent="0.25">
      <c r="A2061" s="211" t="s">
        <v>1962</v>
      </c>
      <c r="B2061" s="357">
        <v>663</v>
      </c>
      <c r="C2061" s="358">
        <v>1965</v>
      </c>
      <c r="D2061" s="359" t="s">
        <v>28</v>
      </c>
      <c r="E2061" s="359" t="s">
        <v>27</v>
      </c>
      <c r="F2061" s="360" t="s">
        <v>10</v>
      </c>
      <c r="H2061" t="str">
        <f t="shared" si="128"/>
        <v>1965</v>
      </c>
      <c r="I2061" s="36" t="s">
        <v>2490</v>
      </c>
      <c r="J2061" t="str">
        <f t="shared" si="129"/>
        <v>Feminino</v>
      </c>
      <c r="K2061" s="36" t="s">
        <v>2490</v>
      </c>
      <c r="L2061" t="str">
        <f t="shared" si="130"/>
        <v>Absoluto</v>
      </c>
      <c r="M2061" s="36" t="s">
        <v>2490</v>
      </c>
      <c r="N2061" t="str">
        <f t="shared" si="131"/>
        <v>KAMA</v>
      </c>
      <c r="R2061" t="s">
        <v>2448</v>
      </c>
      <c r="S2061" t="s">
        <v>2490</v>
      </c>
      <c r="T2061" t="s">
        <v>28</v>
      </c>
      <c r="U2061" t="s">
        <v>2490</v>
      </c>
      <c r="V2061" t="s">
        <v>27</v>
      </c>
      <c r="W2061" t="s">
        <v>2490</v>
      </c>
      <c r="X2061" t="s">
        <v>10</v>
      </c>
    </row>
    <row r="2062" spans="1:24" x14ac:dyDescent="0.25">
      <c r="A2062" s="211" t="s">
        <v>1963</v>
      </c>
      <c r="B2062" s="357">
        <v>663</v>
      </c>
      <c r="C2062" s="358">
        <v>1966</v>
      </c>
      <c r="D2062" s="359" t="s">
        <v>28</v>
      </c>
      <c r="E2062" s="359" t="s">
        <v>27</v>
      </c>
      <c r="F2062" s="360" t="s">
        <v>10</v>
      </c>
      <c r="H2062" t="str">
        <f t="shared" si="128"/>
        <v>1966</v>
      </c>
      <c r="I2062" s="36" t="s">
        <v>2490</v>
      </c>
      <c r="J2062" t="str">
        <f t="shared" si="129"/>
        <v>Feminino</v>
      </c>
      <c r="K2062" s="36" t="s">
        <v>2490</v>
      </c>
      <c r="L2062" t="str">
        <f t="shared" si="130"/>
        <v>Absoluto</v>
      </c>
      <c r="M2062" s="36" t="s">
        <v>2490</v>
      </c>
      <c r="N2062" t="str">
        <f t="shared" si="131"/>
        <v>KAMA</v>
      </c>
      <c r="R2062" t="s">
        <v>2449</v>
      </c>
      <c r="S2062" t="s">
        <v>2490</v>
      </c>
      <c r="T2062" t="s">
        <v>28</v>
      </c>
      <c r="U2062" t="s">
        <v>2490</v>
      </c>
      <c r="V2062" t="s">
        <v>27</v>
      </c>
      <c r="W2062" t="s">
        <v>2490</v>
      </c>
      <c r="X2062" t="s">
        <v>10</v>
      </c>
    </row>
    <row r="2063" spans="1:24" x14ac:dyDescent="0.25">
      <c r="A2063" s="211" t="s">
        <v>1964</v>
      </c>
      <c r="B2063" s="357">
        <v>663</v>
      </c>
      <c r="C2063" s="358">
        <v>1967</v>
      </c>
      <c r="D2063" s="359" t="s">
        <v>28</v>
      </c>
      <c r="E2063" s="359" t="s">
        <v>27</v>
      </c>
      <c r="F2063" s="360" t="s">
        <v>10</v>
      </c>
      <c r="H2063" t="str">
        <f t="shared" si="128"/>
        <v>1967</v>
      </c>
      <c r="I2063" s="36" t="s">
        <v>2490</v>
      </c>
      <c r="J2063" t="str">
        <f t="shared" si="129"/>
        <v>Feminino</v>
      </c>
      <c r="K2063" s="36" t="s">
        <v>2490</v>
      </c>
      <c r="L2063" t="str">
        <f t="shared" si="130"/>
        <v>Absoluto</v>
      </c>
      <c r="M2063" s="36" t="s">
        <v>2490</v>
      </c>
      <c r="N2063" t="str">
        <f t="shared" si="131"/>
        <v>KAMA</v>
      </c>
      <c r="R2063" t="s">
        <v>2450</v>
      </c>
      <c r="S2063" t="s">
        <v>2490</v>
      </c>
      <c r="T2063" t="s">
        <v>28</v>
      </c>
      <c r="U2063" t="s">
        <v>2490</v>
      </c>
      <c r="V2063" t="s">
        <v>27</v>
      </c>
      <c r="W2063" t="s">
        <v>2490</v>
      </c>
      <c r="X2063" t="s">
        <v>10</v>
      </c>
    </row>
    <row r="2064" spans="1:24" x14ac:dyDescent="0.25">
      <c r="A2064" s="211" t="s">
        <v>1965</v>
      </c>
      <c r="B2064" s="357">
        <v>663</v>
      </c>
      <c r="C2064" s="358">
        <v>1968</v>
      </c>
      <c r="D2064" s="359" t="s">
        <v>28</v>
      </c>
      <c r="E2064" s="359" t="s">
        <v>27</v>
      </c>
      <c r="F2064" s="360" t="s">
        <v>10</v>
      </c>
      <c r="H2064" t="str">
        <f t="shared" si="128"/>
        <v>1968</v>
      </c>
      <c r="I2064" s="36" t="s">
        <v>2490</v>
      </c>
      <c r="J2064" t="str">
        <f t="shared" si="129"/>
        <v>Feminino</v>
      </c>
      <c r="K2064" s="36" t="s">
        <v>2490</v>
      </c>
      <c r="L2064" t="str">
        <f t="shared" si="130"/>
        <v>Absoluto</v>
      </c>
      <c r="M2064" s="36" t="s">
        <v>2490</v>
      </c>
      <c r="N2064" t="str">
        <f t="shared" si="131"/>
        <v>KAMA</v>
      </c>
      <c r="R2064" t="s">
        <v>2451</v>
      </c>
      <c r="S2064" t="s">
        <v>2490</v>
      </c>
      <c r="T2064" t="s">
        <v>28</v>
      </c>
      <c r="U2064" t="s">
        <v>2490</v>
      </c>
      <c r="V2064" t="s">
        <v>27</v>
      </c>
      <c r="W2064" t="s">
        <v>2490</v>
      </c>
      <c r="X2064" t="s">
        <v>10</v>
      </c>
    </row>
    <row r="2065" spans="1:24" x14ac:dyDescent="0.25">
      <c r="A2065" s="211" t="s">
        <v>1966</v>
      </c>
      <c r="B2065" s="357">
        <v>663</v>
      </c>
      <c r="C2065" s="358">
        <v>1969</v>
      </c>
      <c r="D2065" s="359" t="s">
        <v>28</v>
      </c>
      <c r="E2065" s="359" t="s">
        <v>27</v>
      </c>
      <c r="F2065" s="360" t="s">
        <v>10</v>
      </c>
      <c r="H2065" t="str">
        <f t="shared" si="128"/>
        <v>1969</v>
      </c>
      <c r="I2065" s="36" t="s">
        <v>2490</v>
      </c>
      <c r="J2065" t="str">
        <f t="shared" si="129"/>
        <v>Feminino</v>
      </c>
      <c r="K2065" s="36" t="s">
        <v>2490</v>
      </c>
      <c r="L2065" t="str">
        <f t="shared" si="130"/>
        <v>Absoluto</v>
      </c>
      <c r="M2065" s="36" t="s">
        <v>2490</v>
      </c>
      <c r="N2065" t="str">
        <f t="shared" si="131"/>
        <v>KAMA</v>
      </c>
      <c r="R2065" t="s">
        <v>2452</v>
      </c>
      <c r="S2065" t="s">
        <v>2490</v>
      </c>
      <c r="T2065" t="s">
        <v>28</v>
      </c>
      <c r="U2065" t="s">
        <v>2490</v>
      </c>
      <c r="V2065" t="s">
        <v>27</v>
      </c>
      <c r="W2065" t="s">
        <v>2490</v>
      </c>
      <c r="X2065" t="s">
        <v>10</v>
      </c>
    </row>
    <row r="2066" spans="1:24" x14ac:dyDescent="0.25">
      <c r="A2066" s="211" t="s">
        <v>1910</v>
      </c>
      <c r="B2066" s="357">
        <v>663</v>
      </c>
      <c r="C2066" s="358">
        <v>1970</v>
      </c>
      <c r="D2066" s="359" t="s">
        <v>28</v>
      </c>
      <c r="E2066" s="359" t="s">
        <v>27</v>
      </c>
      <c r="F2066" s="360" t="s">
        <v>10</v>
      </c>
      <c r="H2066" t="str">
        <f t="shared" si="128"/>
        <v>1970</v>
      </c>
      <c r="I2066" s="36" t="s">
        <v>2490</v>
      </c>
      <c r="J2066" t="str">
        <f t="shared" si="129"/>
        <v>Feminino</v>
      </c>
      <c r="K2066" s="36" t="s">
        <v>2490</v>
      </c>
      <c r="L2066" t="str">
        <f t="shared" si="130"/>
        <v>Absoluto</v>
      </c>
      <c r="M2066" s="36" t="s">
        <v>2490</v>
      </c>
      <c r="N2066" t="str">
        <f t="shared" si="131"/>
        <v>KAMA</v>
      </c>
      <c r="R2066" t="s">
        <v>2453</v>
      </c>
      <c r="S2066" t="s">
        <v>2490</v>
      </c>
      <c r="T2066" t="s">
        <v>28</v>
      </c>
      <c r="U2066" t="s">
        <v>2490</v>
      </c>
      <c r="V2066" t="s">
        <v>27</v>
      </c>
      <c r="W2066" t="s">
        <v>2490</v>
      </c>
      <c r="X2066" t="s">
        <v>10</v>
      </c>
    </row>
    <row r="2067" spans="1:24" x14ac:dyDescent="0.25">
      <c r="A2067" s="211" t="s">
        <v>2573</v>
      </c>
      <c r="B2067" s="357">
        <v>663</v>
      </c>
      <c r="C2067" s="358">
        <v>1971</v>
      </c>
      <c r="D2067" s="359" t="s">
        <v>28</v>
      </c>
      <c r="E2067" s="359" t="s">
        <v>27</v>
      </c>
      <c r="F2067" s="360" t="s">
        <v>10</v>
      </c>
      <c r="H2067" t="str">
        <f t="shared" si="128"/>
        <v>1971</v>
      </c>
      <c r="I2067" s="36" t="s">
        <v>2490</v>
      </c>
      <c r="J2067" t="str">
        <f t="shared" si="129"/>
        <v>Feminino</v>
      </c>
      <c r="K2067" s="36" t="s">
        <v>2490</v>
      </c>
      <c r="L2067" t="str">
        <f t="shared" si="130"/>
        <v>Absoluto</v>
      </c>
      <c r="M2067" s="36" t="s">
        <v>2490</v>
      </c>
      <c r="N2067" t="str">
        <f t="shared" si="131"/>
        <v>KAMA</v>
      </c>
      <c r="R2067" t="s">
        <v>2434</v>
      </c>
      <c r="S2067" t="s">
        <v>2490</v>
      </c>
      <c r="T2067" t="s">
        <v>28</v>
      </c>
      <c r="U2067" t="s">
        <v>2490</v>
      </c>
      <c r="V2067" t="s">
        <v>27</v>
      </c>
      <c r="W2067" t="s">
        <v>2490</v>
      </c>
      <c r="X2067" t="s">
        <v>10</v>
      </c>
    </row>
    <row r="2068" spans="1:24" x14ac:dyDescent="0.25">
      <c r="A2068" s="211" t="s">
        <v>1923</v>
      </c>
      <c r="B2068" s="212">
        <v>664</v>
      </c>
      <c r="C2068" s="220">
        <v>1926</v>
      </c>
      <c r="D2068" s="216" t="s">
        <v>28</v>
      </c>
      <c r="E2068" s="216" t="s">
        <v>27</v>
      </c>
      <c r="F2068" s="217" t="s">
        <v>10</v>
      </c>
      <c r="H2068" t="str">
        <f t="shared" si="128"/>
        <v>1926</v>
      </c>
      <c r="I2068" s="36" t="s">
        <v>2490</v>
      </c>
      <c r="J2068" t="str">
        <f t="shared" si="129"/>
        <v>Feminino</v>
      </c>
      <c r="K2068" s="36" t="s">
        <v>2490</v>
      </c>
      <c r="L2068" t="str">
        <f t="shared" si="130"/>
        <v>Absoluto</v>
      </c>
      <c r="M2068" s="36" t="s">
        <v>2490</v>
      </c>
      <c r="N2068" t="str">
        <f t="shared" si="131"/>
        <v>KAMA</v>
      </c>
      <c r="R2068" t="s">
        <v>2455</v>
      </c>
      <c r="S2068" t="s">
        <v>2490</v>
      </c>
      <c r="T2068" t="s">
        <v>28</v>
      </c>
      <c r="U2068" t="s">
        <v>2490</v>
      </c>
      <c r="V2068" t="s">
        <v>27</v>
      </c>
      <c r="W2068" t="s">
        <v>2490</v>
      </c>
      <c r="X2068" t="s">
        <v>10</v>
      </c>
    </row>
    <row r="2069" spans="1:24" x14ac:dyDescent="0.25">
      <c r="A2069" s="211" t="s">
        <v>1924</v>
      </c>
      <c r="B2069" s="212">
        <v>664</v>
      </c>
      <c r="C2069" s="220">
        <v>1927</v>
      </c>
      <c r="D2069" s="216" t="s">
        <v>28</v>
      </c>
      <c r="E2069" s="216" t="s">
        <v>27</v>
      </c>
      <c r="F2069" s="217" t="s">
        <v>10</v>
      </c>
      <c r="H2069" t="str">
        <f t="shared" si="128"/>
        <v>1927</v>
      </c>
      <c r="I2069" s="36" t="s">
        <v>2490</v>
      </c>
      <c r="J2069" t="str">
        <f t="shared" si="129"/>
        <v>Feminino</v>
      </c>
      <c r="K2069" s="36" t="s">
        <v>2490</v>
      </c>
      <c r="L2069" t="str">
        <f t="shared" si="130"/>
        <v>Absoluto</v>
      </c>
      <c r="M2069" s="36" t="s">
        <v>2490</v>
      </c>
      <c r="N2069" t="str">
        <f t="shared" si="131"/>
        <v>KAMA</v>
      </c>
      <c r="R2069" t="s">
        <v>2456</v>
      </c>
      <c r="S2069" t="s">
        <v>2490</v>
      </c>
      <c r="T2069" t="s">
        <v>28</v>
      </c>
      <c r="U2069" t="s">
        <v>2490</v>
      </c>
      <c r="V2069" t="s">
        <v>27</v>
      </c>
      <c r="W2069" t="s">
        <v>2490</v>
      </c>
      <c r="X2069" t="s">
        <v>10</v>
      </c>
    </row>
    <row r="2070" spans="1:24" x14ac:dyDescent="0.25">
      <c r="A2070" s="211" t="s">
        <v>1925</v>
      </c>
      <c r="B2070" s="212">
        <v>664</v>
      </c>
      <c r="C2070" s="220">
        <v>1928</v>
      </c>
      <c r="D2070" s="216" t="s">
        <v>28</v>
      </c>
      <c r="E2070" s="216" t="s">
        <v>27</v>
      </c>
      <c r="F2070" s="217" t="s">
        <v>10</v>
      </c>
      <c r="H2070" t="str">
        <f t="shared" si="128"/>
        <v>1928</v>
      </c>
      <c r="I2070" s="36" t="s">
        <v>2490</v>
      </c>
      <c r="J2070" t="str">
        <f t="shared" si="129"/>
        <v>Feminino</v>
      </c>
      <c r="K2070" s="36" t="s">
        <v>2490</v>
      </c>
      <c r="L2070" t="str">
        <f t="shared" si="130"/>
        <v>Absoluto</v>
      </c>
      <c r="M2070" s="36" t="s">
        <v>2490</v>
      </c>
      <c r="N2070" t="str">
        <f t="shared" si="131"/>
        <v>KAMA</v>
      </c>
      <c r="R2070" t="s">
        <v>2457</v>
      </c>
      <c r="S2070" t="s">
        <v>2490</v>
      </c>
      <c r="T2070" t="s">
        <v>28</v>
      </c>
      <c r="U2070" t="s">
        <v>2490</v>
      </c>
      <c r="V2070" t="s">
        <v>27</v>
      </c>
      <c r="W2070" t="s">
        <v>2490</v>
      </c>
      <c r="X2070" t="s">
        <v>10</v>
      </c>
    </row>
    <row r="2071" spans="1:24" x14ac:dyDescent="0.25">
      <c r="A2071" s="211" t="s">
        <v>1926</v>
      </c>
      <c r="B2071" s="212">
        <v>664</v>
      </c>
      <c r="C2071" s="220">
        <v>1929</v>
      </c>
      <c r="D2071" s="216" t="s">
        <v>28</v>
      </c>
      <c r="E2071" s="216" t="s">
        <v>27</v>
      </c>
      <c r="F2071" s="217" t="s">
        <v>10</v>
      </c>
      <c r="H2071" t="str">
        <f t="shared" si="128"/>
        <v>1929</v>
      </c>
      <c r="I2071" s="36" t="s">
        <v>2490</v>
      </c>
      <c r="J2071" t="str">
        <f t="shared" si="129"/>
        <v>Feminino</v>
      </c>
      <c r="K2071" s="36" t="s">
        <v>2490</v>
      </c>
      <c r="L2071" t="str">
        <f t="shared" si="130"/>
        <v>Absoluto</v>
      </c>
      <c r="M2071" s="36" t="s">
        <v>2490</v>
      </c>
      <c r="N2071" t="str">
        <f t="shared" si="131"/>
        <v>KAMA</v>
      </c>
      <c r="R2071" t="s">
        <v>2458</v>
      </c>
      <c r="S2071" t="s">
        <v>2490</v>
      </c>
      <c r="T2071" t="s">
        <v>28</v>
      </c>
      <c r="U2071" t="s">
        <v>2490</v>
      </c>
      <c r="V2071" t="s">
        <v>27</v>
      </c>
      <c r="W2071" t="s">
        <v>2490</v>
      </c>
      <c r="X2071" t="s">
        <v>10</v>
      </c>
    </row>
    <row r="2072" spans="1:24" x14ac:dyDescent="0.25">
      <c r="A2072" s="211" t="s">
        <v>1927</v>
      </c>
      <c r="B2072" s="212">
        <v>664</v>
      </c>
      <c r="C2072" s="220">
        <v>1930</v>
      </c>
      <c r="D2072" s="216" t="s">
        <v>28</v>
      </c>
      <c r="E2072" s="216" t="s">
        <v>27</v>
      </c>
      <c r="F2072" s="217" t="s">
        <v>10</v>
      </c>
      <c r="H2072" t="str">
        <f t="shared" si="128"/>
        <v>1930</v>
      </c>
      <c r="I2072" s="36" t="s">
        <v>2490</v>
      </c>
      <c r="J2072" t="str">
        <f t="shared" si="129"/>
        <v>Feminino</v>
      </c>
      <c r="K2072" s="36" t="s">
        <v>2490</v>
      </c>
      <c r="L2072" t="str">
        <f t="shared" si="130"/>
        <v>Absoluto</v>
      </c>
      <c r="M2072" s="36" t="s">
        <v>2490</v>
      </c>
      <c r="N2072" t="str">
        <f t="shared" si="131"/>
        <v>KAMA</v>
      </c>
      <c r="R2072" t="s">
        <v>2459</v>
      </c>
      <c r="S2072" t="s">
        <v>2490</v>
      </c>
      <c r="T2072" t="s">
        <v>28</v>
      </c>
      <c r="U2072" t="s">
        <v>2490</v>
      </c>
      <c r="V2072" t="s">
        <v>27</v>
      </c>
      <c r="W2072" t="s">
        <v>2490</v>
      </c>
      <c r="X2072" t="s">
        <v>10</v>
      </c>
    </row>
    <row r="2073" spans="1:24" x14ac:dyDescent="0.25">
      <c r="A2073" s="211" t="s">
        <v>1928</v>
      </c>
      <c r="B2073" s="212">
        <v>664</v>
      </c>
      <c r="C2073" s="220">
        <v>1931</v>
      </c>
      <c r="D2073" s="216" t="s">
        <v>28</v>
      </c>
      <c r="E2073" s="216" t="s">
        <v>27</v>
      </c>
      <c r="F2073" s="217" t="s">
        <v>10</v>
      </c>
      <c r="H2073" t="str">
        <f t="shared" si="128"/>
        <v>1931</v>
      </c>
      <c r="I2073" s="36" t="s">
        <v>2490</v>
      </c>
      <c r="J2073" t="str">
        <f t="shared" si="129"/>
        <v>Feminino</v>
      </c>
      <c r="K2073" s="36" t="s">
        <v>2490</v>
      </c>
      <c r="L2073" t="str">
        <f t="shared" si="130"/>
        <v>Absoluto</v>
      </c>
      <c r="M2073" s="36" t="s">
        <v>2490</v>
      </c>
      <c r="N2073" t="str">
        <f t="shared" si="131"/>
        <v>KAMA</v>
      </c>
      <c r="R2073" t="s">
        <v>2460</v>
      </c>
      <c r="S2073" t="s">
        <v>2490</v>
      </c>
      <c r="T2073" t="s">
        <v>28</v>
      </c>
      <c r="U2073" t="s">
        <v>2490</v>
      </c>
      <c r="V2073" t="s">
        <v>27</v>
      </c>
      <c r="W2073" t="s">
        <v>2490</v>
      </c>
      <c r="X2073" t="s">
        <v>10</v>
      </c>
    </row>
    <row r="2074" spans="1:24" x14ac:dyDescent="0.25">
      <c r="A2074" s="211" t="s">
        <v>1929</v>
      </c>
      <c r="B2074" s="212">
        <v>664</v>
      </c>
      <c r="C2074" s="220">
        <v>1932</v>
      </c>
      <c r="D2074" s="216" t="s">
        <v>28</v>
      </c>
      <c r="E2074" s="216" t="s">
        <v>27</v>
      </c>
      <c r="F2074" s="217" t="s">
        <v>10</v>
      </c>
      <c r="H2074" t="str">
        <f t="shared" si="128"/>
        <v>1932</v>
      </c>
      <c r="I2074" s="36" t="s">
        <v>2490</v>
      </c>
      <c r="J2074" t="str">
        <f t="shared" si="129"/>
        <v>Feminino</v>
      </c>
      <c r="K2074" s="36" t="s">
        <v>2490</v>
      </c>
      <c r="L2074" t="str">
        <f t="shared" si="130"/>
        <v>Absoluto</v>
      </c>
      <c r="M2074" s="36" t="s">
        <v>2490</v>
      </c>
      <c r="N2074" t="str">
        <f t="shared" si="131"/>
        <v>KAMA</v>
      </c>
      <c r="R2074" t="s">
        <v>2461</v>
      </c>
      <c r="S2074" t="s">
        <v>2490</v>
      </c>
      <c r="T2074" t="s">
        <v>28</v>
      </c>
      <c r="U2074" t="s">
        <v>2490</v>
      </c>
      <c r="V2074" t="s">
        <v>27</v>
      </c>
      <c r="W2074" t="s">
        <v>2490</v>
      </c>
      <c r="X2074" t="s">
        <v>10</v>
      </c>
    </row>
    <row r="2075" spans="1:24" x14ac:dyDescent="0.25">
      <c r="A2075" s="211" t="s">
        <v>1930</v>
      </c>
      <c r="B2075" s="212">
        <v>664</v>
      </c>
      <c r="C2075" s="220">
        <v>1933</v>
      </c>
      <c r="D2075" s="216" t="s">
        <v>28</v>
      </c>
      <c r="E2075" s="216" t="s">
        <v>27</v>
      </c>
      <c r="F2075" s="217" t="s">
        <v>10</v>
      </c>
      <c r="H2075" t="str">
        <f t="shared" si="128"/>
        <v>1933</v>
      </c>
      <c r="I2075" s="36" t="s">
        <v>2490</v>
      </c>
      <c r="J2075" t="str">
        <f t="shared" si="129"/>
        <v>Feminino</v>
      </c>
      <c r="K2075" s="36" t="s">
        <v>2490</v>
      </c>
      <c r="L2075" t="str">
        <f t="shared" si="130"/>
        <v>Absoluto</v>
      </c>
      <c r="M2075" s="36" t="s">
        <v>2490</v>
      </c>
      <c r="N2075" t="str">
        <f t="shared" si="131"/>
        <v>KAMA</v>
      </c>
      <c r="R2075" t="s">
        <v>2462</v>
      </c>
      <c r="S2075" t="s">
        <v>2490</v>
      </c>
      <c r="T2075" t="s">
        <v>28</v>
      </c>
      <c r="U2075" t="s">
        <v>2490</v>
      </c>
      <c r="V2075" t="s">
        <v>27</v>
      </c>
      <c r="W2075" t="s">
        <v>2490</v>
      </c>
      <c r="X2075" t="s">
        <v>10</v>
      </c>
    </row>
    <row r="2076" spans="1:24" x14ac:dyDescent="0.25">
      <c r="A2076" s="211" t="s">
        <v>1931</v>
      </c>
      <c r="B2076" s="212">
        <v>664</v>
      </c>
      <c r="C2076" s="220">
        <v>1934</v>
      </c>
      <c r="D2076" s="216" t="s">
        <v>28</v>
      </c>
      <c r="E2076" s="216" t="s">
        <v>27</v>
      </c>
      <c r="F2076" s="217" t="s">
        <v>10</v>
      </c>
      <c r="H2076" t="str">
        <f t="shared" si="128"/>
        <v>1934</v>
      </c>
      <c r="I2076" s="36" t="s">
        <v>2490</v>
      </c>
      <c r="J2076" t="str">
        <f t="shared" si="129"/>
        <v>Feminino</v>
      </c>
      <c r="K2076" s="36" t="s">
        <v>2490</v>
      </c>
      <c r="L2076" t="str">
        <f t="shared" si="130"/>
        <v>Absoluto</v>
      </c>
      <c r="M2076" s="36" t="s">
        <v>2490</v>
      </c>
      <c r="N2076" t="str">
        <f t="shared" si="131"/>
        <v>KAMA</v>
      </c>
      <c r="R2076" t="s">
        <v>2463</v>
      </c>
      <c r="S2076" t="s">
        <v>2490</v>
      </c>
      <c r="T2076" t="s">
        <v>28</v>
      </c>
      <c r="U2076" t="s">
        <v>2490</v>
      </c>
      <c r="V2076" t="s">
        <v>27</v>
      </c>
      <c r="W2076" t="s">
        <v>2490</v>
      </c>
      <c r="X2076" t="s">
        <v>10</v>
      </c>
    </row>
    <row r="2077" spans="1:24" x14ac:dyDescent="0.25">
      <c r="A2077" s="211" t="s">
        <v>1932</v>
      </c>
      <c r="B2077" s="212">
        <v>664</v>
      </c>
      <c r="C2077" s="220">
        <v>1935</v>
      </c>
      <c r="D2077" s="216" t="s">
        <v>28</v>
      </c>
      <c r="E2077" s="216" t="s">
        <v>27</v>
      </c>
      <c r="F2077" s="217" t="s">
        <v>10</v>
      </c>
      <c r="H2077" t="str">
        <f t="shared" si="128"/>
        <v>1935</v>
      </c>
      <c r="I2077" s="36" t="s">
        <v>2490</v>
      </c>
      <c r="J2077" t="str">
        <f t="shared" si="129"/>
        <v>Feminino</v>
      </c>
      <c r="K2077" s="36" t="s">
        <v>2490</v>
      </c>
      <c r="L2077" t="str">
        <f t="shared" si="130"/>
        <v>Absoluto</v>
      </c>
      <c r="M2077" s="36" t="s">
        <v>2490</v>
      </c>
      <c r="N2077" t="str">
        <f t="shared" si="131"/>
        <v>KAMA</v>
      </c>
      <c r="R2077" t="s">
        <v>2464</v>
      </c>
      <c r="S2077" t="s">
        <v>2490</v>
      </c>
      <c r="T2077" t="s">
        <v>28</v>
      </c>
      <c r="U2077" t="s">
        <v>2490</v>
      </c>
      <c r="V2077" t="s">
        <v>27</v>
      </c>
      <c r="W2077" t="s">
        <v>2490</v>
      </c>
      <c r="X2077" t="s">
        <v>10</v>
      </c>
    </row>
    <row r="2078" spans="1:24" x14ac:dyDescent="0.25">
      <c r="A2078" s="211" t="s">
        <v>1933</v>
      </c>
      <c r="B2078" s="212">
        <v>664</v>
      </c>
      <c r="C2078" s="220">
        <v>1936</v>
      </c>
      <c r="D2078" s="216" t="s">
        <v>28</v>
      </c>
      <c r="E2078" s="216" t="s">
        <v>27</v>
      </c>
      <c r="F2078" s="217" t="s">
        <v>10</v>
      </c>
      <c r="H2078" t="str">
        <f t="shared" si="128"/>
        <v>1936</v>
      </c>
      <c r="I2078" s="36" t="s">
        <v>2490</v>
      </c>
      <c r="J2078" t="str">
        <f t="shared" si="129"/>
        <v>Feminino</v>
      </c>
      <c r="K2078" s="36" t="s">
        <v>2490</v>
      </c>
      <c r="L2078" t="str">
        <f t="shared" si="130"/>
        <v>Absoluto</v>
      </c>
      <c r="M2078" s="36" t="s">
        <v>2490</v>
      </c>
      <c r="N2078" t="str">
        <f t="shared" si="131"/>
        <v>KAMA</v>
      </c>
      <c r="R2078" t="s">
        <v>2465</v>
      </c>
      <c r="S2078" t="s">
        <v>2490</v>
      </c>
      <c r="T2078" t="s">
        <v>28</v>
      </c>
      <c r="U2078" t="s">
        <v>2490</v>
      </c>
      <c r="V2078" t="s">
        <v>27</v>
      </c>
      <c r="W2078" t="s">
        <v>2490</v>
      </c>
      <c r="X2078" t="s">
        <v>10</v>
      </c>
    </row>
    <row r="2079" spans="1:24" x14ac:dyDescent="0.25">
      <c r="A2079" s="211" t="s">
        <v>1934</v>
      </c>
      <c r="B2079" s="212">
        <v>664</v>
      </c>
      <c r="C2079" s="220">
        <v>1937</v>
      </c>
      <c r="D2079" s="216" t="s">
        <v>28</v>
      </c>
      <c r="E2079" s="216" t="s">
        <v>27</v>
      </c>
      <c r="F2079" s="217" t="s">
        <v>10</v>
      </c>
      <c r="H2079" t="str">
        <f t="shared" si="128"/>
        <v>1937</v>
      </c>
      <c r="I2079" s="36" t="s">
        <v>2490</v>
      </c>
      <c r="J2079" t="str">
        <f t="shared" si="129"/>
        <v>Feminino</v>
      </c>
      <c r="K2079" s="36" t="s">
        <v>2490</v>
      </c>
      <c r="L2079" t="str">
        <f t="shared" si="130"/>
        <v>Absoluto</v>
      </c>
      <c r="M2079" s="36" t="s">
        <v>2490</v>
      </c>
      <c r="N2079" t="str">
        <f t="shared" si="131"/>
        <v>KAMA</v>
      </c>
      <c r="R2079" t="s">
        <v>2466</v>
      </c>
      <c r="S2079" t="s">
        <v>2490</v>
      </c>
      <c r="T2079" t="s">
        <v>28</v>
      </c>
      <c r="U2079" t="s">
        <v>2490</v>
      </c>
      <c r="V2079" t="s">
        <v>27</v>
      </c>
      <c r="W2079" t="s">
        <v>2490</v>
      </c>
      <c r="X2079" t="s">
        <v>10</v>
      </c>
    </row>
    <row r="2080" spans="1:24" x14ac:dyDescent="0.25">
      <c r="A2080" s="211" t="s">
        <v>1935</v>
      </c>
      <c r="B2080" s="212">
        <v>664</v>
      </c>
      <c r="C2080" s="220">
        <v>1938</v>
      </c>
      <c r="D2080" s="216" t="s">
        <v>28</v>
      </c>
      <c r="E2080" s="216" t="s">
        <v>27</v>
      </c>
      <c r="F2080" s="217" t="s">
        <v>10</v>
      </c>
      <c r="H2080" t="str">
        <f t="shared" si="128"/>
        <v>1938</v>
      </c>
      <c r="I2080" s="36" t="s">
        <v>2490</v>
      </c>
      <c r="J2080" t="str">
        <f t="shared" si="129"/>
        <v>Feminino</v>
      </c>
      <c r="K2080" s="36" t="s">
        <v>2490</v>
      </c>
      <c r="L2080" t="str">
        <f t="shared" si="130"/>
        <v>Absoluto</v>
      </c>
      <c r="M2080" s="36" t="s">
        <v>2490</v>
      </c>
      <c r="N2080" t="str">
        <f t="shared" si="131"/>
        <v>KAMA</v>
      </c>
      <c r="R2080" t="s">
        <v>2467</v>
      </c>
      <c r="S2080" t="s">
        <v>2490</v>
      </c>
      <c r="T2080" t="s">
        <v>28</v>
      </c>
      <c r="U2080" t="s">
        <v>2490</v>
      </c>
      <c r="V2080" t="s">
        <v>27</v>
      </c>
      <c r="W2080" t="s">
        <v>2490</v>
      </c>
      <c r="X2080" t="s">
        <v>10</v>
      </c>
    </row>
    <row r="2081" spans="1:24" x14ac:dyDescent="0.25">
      <c r="A2081" s="211" t="s">
        <v>1936</v>
      </c>
      <c r="B2081" s="212">
        <v>664</v>
      </c>
      <c r="C2081" s="220">
        <v>1939</v>
      </c>
      <c r="D2081" s="216" t="s">
        <v>28</v>
      </c>
      <c r="E2081" s="216" t="s">
        <v>27</v>
      </c>
      <c r="F2081" s="217" t="s">
        <v>10</v>
      </c>
      <c r="H2081" t="str">
        <f t="shared" si="128"/>
        <v>1939</v>
      </c>
      <c r="I2081" s="36" t="s">
        <v>2490</v>
      </c>
      <c r="J2081" t="str">
        <f t="shared" si="129"/>
        <v>Feminino</v>
      </c>
      <c r="K2081" s="36" t="s">
        <v>2490</v>
      </c>
      <c r="L2081" t="str">
        <f t="shared" si="130"/>
        <v>Absoluto</v>
      </c>
      <c r="M2081" s="36" t="s">
        <v>2490</v>
      </c>
      <c r="N2081" t="str">
        <f t="shared" si="131"/>
        <v>KAMA</v>
      </c>
      <c r="R2081" t="s">
        <v>2468</v>
      </c>
      <c r="S2081" t="s">
        <v>2490</v>
      </c>
      <c r="T2081" t="s">
        <v>28</v>
      </c>
      <c r="U2081" t="s">
        <v>2490</v>
      </c>
      <c r="V2081" t="s">
        <v>27</v>
      </c>
      <c r="W2081" t="s">
        <v>2490</v>
      </c>
      <c r="X2081" t="s">
        <v>10</v>
      </c>
    </row>
    <row r="2082" spans="1:24" x14ac:dyDescent="0.25">
      <c r="A2082" s="211" t="s">
        <v>1937</v>
      </c>
      <c r="B2082" s="212">
        <v>664</v>
      </c>
      <c r="C2082" s="220">
        <v>1940</v>
      </c>
      <c r="D2082" s="216" t="s">
        <v>28</v>
      </c>
      <c r="E2082" s="216" t="s">
        <v>27</v>
      </c>
      <c r="F2082" s="217" t="s">
        <v>10</v>
      </c>
      <c r="H2082" t="str">
        <f t="shared" si="128"/>
        <v>1940</v>
      </c>
      <c r="I2082" s="36" t="s">
        <v>2490</v>
      </c>
      <c r="J2082" t="str">
        <f t="shared" si="129"/>
        <v>Feminino</v>
      </c>
      <c r="K2082" s="36" t="s">
        <v>2490</v>
      </c>
      <c r="L2082" t="str">
        <f t="shared" si="130"/>
        <v>Absoluto</v>
      </c>
      <c r="M2082" s="36" t="s">
        <v>2490</v>
      </c>
      <c r="N2082" t="str">
        <f t="shared" si="131"/>
        <v>KAMA</v>
      </c>
      <c r="R2082" t="s">
        <v>2469</v>
      </c>
      <c r="S2082" t="s">
        <v>2490</v>
      </c>
      <c r="T2082" t="s">
        <v>28</v>
      </c>
      <c r="U2082" t="s">
        <v>2490</v>
      </c>
      <c r="V2082" t="s">
        <v>27</v>
      </c>
      <c r="W2082" t="s">
        <v>2490</v>
      </c>
      <c r="X2082" t="s">
        <v>10</v>
      </c>
    </row>
    <row r="2083" spans="1:24" x14ac:dyDescent="0.25">
      <c r="A2083" s="211" t="s">
        <v>1938</v>
      </c>
      <c r="B2083" s="212">
        <v>664</v>
      </c>
      <c r="C2083" s="220">
        <v>1941</v>
      </c>
      <c r="D2083" s="216" t="s">
        <v>28</v>
      </c>
      <c r="E2083" s="216" t="s">
        <v>27</v>
      </c>
      <c r="F2083" s="217" t="s">
        <v>10</v>
      </c>
      <c r="H2083" t="str">
        <f t="shared" si="128"/>
        <v>1941</v>
      </c>
      <c r="I2083" s="36" t="s">
        <v>2490</v>
      </c>
      <c r="J2083" t="str">
        <f t="shared" si="129"/>
        <v>Feminino</v>
      </c>
      <c r="K2083" s="36" t="s">
        <v>2490</v>
      </c>
      <c r="L2083" t="str">
        <f t="shared" si="130"/>
        <v>Absoluto</v>
      </c>
      <c r="M2083" s="36" t="s">
        <v>2490</v>
      </c>
      <c r="N2083" t="str">
        <f t="shared" si="131"/>
        <v>KAMA</v>
      </c>
      <c r="R2083" t="s">
        <v>2470</v>
      </c>
      <c r="S2083" t="s">
        <v>2490</v>
      </c>
      <c r="T2083" t="s">
        <v>28</v>
      </c>
      <c r="U2083" t="s">
        <v>2490</v>
      </c>
      <c r="V2083" t="s">
        <v>27</v>
      </c>
      <c r="W2083" t="s">
        <v>2490</v>
      </c>
      <c r="X2083" t="s">
        <v>10</v>
      </c>
    </row>
    <row r="2084" spans="1:24" x14ac:dyDescent="0.25">
      <c r="A2084" s="211" t="s">
        <v>1939</v>
      </c>
      <c r="B2084" s="212">
        <v>664</v>
      </c>
      <c r="C2084" s="220">
        <v>1942</v>
      </c>
      <c r="D2084" s="216" t="s">
        <v>28</v>
      </c>
      <c r="E2084" s="216" t="s">
        <v>27</v>
      </c>
      <c r="F2084" s="217" t="s">
        <v>10</v>
      </c>
      <c r="H2084" t="str">
        <f t="shared" si="128"/>
        <v>1942</v>
      </c>
      <c r="I2084" s="36" t="s">
        <v>2490</v>
      </c>
      <c r="J2084" t="str">
        <f t="shared" si="129"/>
        <v>Feminino</v>
      </c>
      <c r="K2084" s="36" t="s">
        <v>2490</v>
      </c>
      <c r="L2084" t="str">
        <f t="shared" si="130"/>
        <v>Absoluto</v>
      </c>
      <c r="M2084" s="36" t="s">
        <v>2490</v>
      </c>
      <c r="N2084" t="str">
        <f t="shared" si="131"/>
        <v>KAMA</v>
      </c>
      <c r="R2084" t="s">
        <v>2471</v>
      </c>
      <c r="S2084" t="s">
        <v>2490</v>
      </c>
      <c r="T2084" t="s">
        <v>28</v>
      </c>
      <c r="U2084" t="s">
        <v>2490</v>
      </c>
      <c r="V2084" t="s">
        <v>27</v>
      </c>
      <c r="W2084" t="s">
        <v>2490</v>
      </c>
      <c r="X2084" t="s">
        <v>10</v>
      </c>
    </row>
    <row r="2085" spans="1:24" x14ac:dyDescent="0.25">
      <c r="A2085" s="211" t="s">
        <v>1940</v>
      </c>
      <c r="B2085" s="212">
        <v>664</v>
      </c>
      <c r="C2085" s="220">
        <v>1943</v>
      </c>
      <c r="D2085" s="216" t="s">
        <v>28</v>
      </c>
      <c r="E2085" s="216" t="s">
        <v>27</v>
      </c>
      <c r="F2085" s="217" t="s">
        <v>10</v>
      </c>
      <c r="H2085" t="str">
        <f t="shared" si="128"/>
        <v>1943</v>
      </c>
      <c r="I2085" s="36" t="s">
        <v>2490</v>
      </c>
      <c r="J2085" t="str">
        <f t="shared" si="129"/>
        <v>Feminino</v>
      </c>
      <c r="K2085" s="36" t="s">
        <v>2490</v>
      </c>
      <c r="L2085" t="str">
        <f t="shared" si="130"/>
        <v>Absoluto</v>
      </c>
      <c r="M2085" s="36" t="s">
        <v>2490</v>
      </c>
      <c r="N2085" t="str">
        <f t="shared" si="131"/>
        <v>KAMA</v>
      </c>
      <c r="R2085" t="s">
        <v>2472</v>
      </c>
      <c r="S2085" t="s">
        <v>2490</v>
      </c>
      <c r="T2085" t="s">
        <v>28</v>
      </c>
      <c r="U2085" t="s">
        <v>2490</v>
      </c>
      <c r="V2085" t="s">
        <v>27</v>
      </c>
      <c r="W2085" t="s">
        <v>2490</v>
      </c>
      <c r="X2085" t="s">
        <v>10</v>
      </c>
    </row>
    <row r="2086" spans="1:24" x14ac:dyDescent="0.25">
      <c r="A2086" s="211" t="s">
        <v>1941</v>
      </c>
      <c r="B2086" s="212">
        <v>664</v>
      </c>
      <c r="C2086" s="220">
        <v>1944</v>
      </c>
      <c r="D2086" s="216" t="s">
        <v>28</v>
      </c>
      <c r="E2086" s="216" t="s">
        <v>27</v>
      </c>
      <c r="F2086" s="217" t="s">
        <v>10</v>
      </c>
      <c r="H2086" t="str">
        <f t="shared" si="128"/>
        <v>1944</v>
      </c>
      <c r="I2086" s="36" t="s">
        <v>2490</v>
      </c>
      <c r="J2086" t="str">
        <f t="shared" si="129"/>
        <v>Feminino</v>
      </c>
      <c r="K2086" s="36" t="s">
        <v>2490</v>
      </c>
      <c r="L2086" t="str">
        <f t="shared" si="130"/>
        <v>Absoluto</v>
      </c>
      <c r="M2086" s="36" t="s">
        <v>2490</v>
      </c>
      <c r="N2086" t="str">
        <f t="shared" si="131"/>
        <v>KAMA</v>
      </c>
      <c r="R2086" t="s">
        <v>2473</v>
      </c>
      <c r="S2086" t="s">
        <v>2490</v>
      </c>
      <c r="T2086" t="s">
        <v>28</v>
      </c>
      <c r="U2086" t="s">
        <v>2490</v>
      </c>
      <c r="V2086" t="s">
        <v>27</v>
      </c>
      <c r="W2086" t="s">
        <v>2490</v>
      </c>
      <c r="X2086" t="s">
        <v>10</v>
      </c>
    </row>
    <row r="2087" spans="1:24" x14ac:dyDescent="0.25">
      <c r="A2087" s="211" t="s">
        <v>1942</v>
      </c>
      <c r="B2087" s="212">
        <v>664</v>
      </c>
      <c r="C2087" s="220">
        <v>1945</v>
      </c>
      <c r="D2087" s="216" t="s">
        <v>28</v>
      </c>
      <c r="E2087" s="216" t="s">
        <v>27</v>
      </c>
      <c r="F2087" s="217" t="s">
        <v>10</v>
      </c>
      <c r="H2087" t="str">
        <f t="shared" si="128"/>
        <v>1945</v>
      </c>
      <c r="I2087" s="36" t="s">
        <v>2490</v>
      </c>
      <c r="J2087" t="str">
        <f t="shared" si="129"/>
        <v>Feminino</v>
      </c>
      <c r="K2087" s="36" t="s">
        <v>2490</v>
      </c>
      <c r="L2087" t="str">
        <f t="shared" si="130"/>
        <v>Absoluto</v>
      </c>
      <c r="M2087" s="36" t="s">
        <v>2490</v>
      </c>
      <c r="N2087" t="str">
        <f t="shared" si="131"/>
        <v>KAMA</v>
      </c>
      <c r="R2087" t="s">
        <v>2474</v>
      </c>
      <c r="S2087" t="s">
        <v>2490</v>
      </c>
      <c r="T2087" t="s">
        <v>28</v>
      </c>
      <c r="U2087" t="s">
        <v>2490</v>
      </c>
      <c r="V2087" t="s">
        <v>27</v>
      </c>
      <c r="W2087" t="s">
        <v>2490</v>
      </c>
      <c r="X2087" t="s">
        <v>10</v>
      </c>
    </row>
    <row r="2088" spans="1:24" x14ac:dyDescent="0.25">
      <c r="A2088" s="211" t="s">
        <v>1943</v>
      </c>
      <c r="B2088" s="212">
        <v>664</v>
      </c>
      <c r="C2088" s="220">
        <v>1946</v>
      </c>
      <c r="D2088" s="216" t="s">
        <v>28</v>
      </c>
      <c r="E2088" s="216" t="s">
        <v>27</v>
      </c>
      <c r="F2088" s="217" t="s">
        <v>10</v>
      </c>
      <c r="H2088" t="str">
        <f t="shared" si="128"/>
        <v>1946</v>
      </c>
      <c r="I2088" s="36" t="s">
        <v>2490</v>
      </c>
      <c r="J2088" t="str">
        <f t="shared" si="129"/>
        <v>Feminino</v>
      </c>
      <c r="K2088" s="36" t="s">
        <v>2490</v>
      </c>
      <c r="L2088" t="str">
        <f t="shared" si="130"/>
        <v>Absoluto</v>
      </c>
      <c r="M2088" s="36" t="s">
        <v>2490</v>
      </c>
      <c r="N2088" t="str">
        <f t="shared" si="131"/>
        <v>KAMA</v>
      </c>
      <c r="R2088" t="s">
        <v>2475</v>
      </c>
      <c r="S2088" t="s">
        <v>2490</v>
      </c>
      <c r="T2088" t="s">
        <v>28</v>
      </c>
      <c r="U2088" t="s">
        <v>2490</v>
      </c>
      <c r="V2088" t="s">
        <v>27</v>
      </c>
      <c r="W2088" t="s">
        <v>2490</v>
      </c>
      <c r="X2088" t="s">
        <v>10</v>
      </c>
    </row>
    <row r="2089" spans="1:24" x14ac:dyDescent="0.25">
      <c r="A2089" s="211" t="s">
        <v>1944</v>
      </c>
      <c r="B2089" s="212">
        <v>664</v>
      </c>
      <c r="C2089" s="220">
        <v>1947</v>
      </c>
      <c r="D2089" s="216" t="s">
        <v>28</v>
      </c>
      <c r="E2089" s="216" t="s">
        <v>27</v>
      </c>
      <c r="F2089" s="217" t="s">
        <v>10</v>
      </c>
      <c r="H2089" t="str">
        <f t="shared" si="128"/>
        <v>1947</v>
      </c>
      <c r="I2089" s="36" t="s">
        <v>2490</v>
      </c>
      <c r="J2089" t="str">
        <f t="shared" si="129"/>
        <v>Feminino</v>
      </c>
      <c r="K2089" s="36" t="s">
        <v>2490</v>
      </c>
      <c r="L2089" t="str">
        <f t="shared" si="130"/>
        <v>Absoluto</v>
      </c>
      <c r="M2089" s="36" t="s">
        <v>2490</v>
      </c>
      <c r="N2089" t="str">
        <f t="shared" si="131"/>
        <v>KAMA</v>
      </c>
      <c r="R2089" t="s">
        <v>2476</v>
      </c>
      <c r="S2089" t="s">
        <v>2490</v>
      </c>
      <c r="T2089" t="s">
        <v>28</v>
      </c>
      <c r="U2089" t="s">
        <v>2490</v>
      </c>
      <c r="V2089" t="s">
        <v>27</v>
      </c>
      <c r="W2089" t="s">
        <v>2490</v>
      </c>
      <c r="X2089" t="s">
        <v>10</v>
      </c>
    </row>
    <row r="2090" spans="1:24" x14ac:dyDescent="0.25">
      <c r="A2090" s="211" t="s">
        <v>1945</v>
      </c>
      <c r="B2090" s="212">
        <v>664</v>
      </c>
      <c r="C2090" s="220">
        <v>1948</v>
      </c>
      <c r="D2090" s="216" t="s">
        <v>28</v>
      </c>
      <c r="E2090" s="216" t="s">
        <v>27</v>
      </c>
      <c r="F2090" s="217" t="s">
        <v>10</v>
      </c>
      <c r="H2090" t="str">
        <f t="shared" si="128"/>
        <v>1948</v>
      </c>
      <c r="I2090" s="36" t="s">
        <v>2490</v>
      </c>
      <c r="J2090" t="str">
        <f t="shared" si="129"/>
        <v>Feminino</v>
      </c>
      <c r="K2090" s="36" t="s">
        <v>2490</v>
      </c>
      <c r="L2090" t="str">
        <f t="shared" si="130"/>
        <v>Absoluto</v>
      </c>
      <c r="M2090" s="36" t="s">
        <v>2490</v>
      </c>
      <c r="N2090" t="str">
        <f t="shared" si="131"/>
        <v>KAMA</v>
      </c>
      <c r="R2090" t="s">
        <v>2477</v>
      </c>
      <c r="S2090" t="s">
        <v>2490</v>
      </c>
      <c r="T2090" t="s">
        <v>28</v>
      </c>
      <c r="U2090" t="s">
        <v>2490</v>
      </c>
      <c r="V2090" t="s">
        <v>27</v>
      </c>
      <c r="W2090" t="s">
        <v>2490</v>
      </c>
      <c r="X2090" t="s">
        <v>10</v>
      </c>
    </row>
    <row r="2091" spans="1:24" x14ac:dyDescent="0.25">
      <c r="A2091" s="211" t="s">
        <v>1946</v>
      </c>
      <c r="B2091" s="212">
        <v>664</v>
      </c>
      <c r="C2091" s="220">
        <v>1949</v>
      </c>
      <c r="D2091" s="216" t="s">
        <v>28</v>
      </c>
      <c r="E2091" s="216" t="s">
        <v>27</v>
      </c>
      <c r="F2091" s="217" t="s">
        <v>10</v>
      </c>
      <c r="H2091" t="str">
        <f t="shared" si="128"/>
        <v>1949</v>
      </c>
      <c r="I2091" s="36" t="s">
        <v>2490</v>
      </c>
      <c r="J2091" t="str">
        <f t="shared" si="129"/>
        <v>Feminino</v>
      </c>
      <c r="K2091" s="36" t="s">
        <v>2490</v>
      </c>
      <c r="L2091" t="str">
        <f t="shared" si="130"/>
        <v>Absoluto</v>
      </c>
      <c r="M2091" s="36" t="s">
        <v>2490</v>
      </c>
      <c r="N2091" t="str">
        <f t="shared" si="131"/>
        <v>KAMA</v>
      </c>
      <c r="R2091" t="s">
        <v>2478</v>
      </c>
      <c r="S2091" t="s">
        <v>2490</v>
      </c>
      <c r="T2091" t="s">
        <v>28</v>
      </c>
      <c r="U2091" t="s">
        <v>2490</v>
      </c>
      <c r="V2091" t="s">
        <v>27</v>
      </c>
      <c r="W2091" t="s">
        <v>2490</v>
      </c>
      <c r="X2091" t="s">
        <v>10</v>
      </c>
    </row>
    <row r="2092" spans="1:24" x14ac:dyDescent="0.25">
      <c r="A2092" s="211" t="s">
        <v>1947</v>
      </c>
      <c r="B2092" s="212">
        <v>664</v>
      </c>
      <c r="C2092" s="220">
        <v>1950</v>
      </c>
      <c r="D2092" s="216" t="s">
        <v>28</v>
      </c>
      <c r="E2092" s="216" t="s">
        <v>27</v>
      </c>
      <c r="F2092" s="217" t="s">
        <v>10</v>
      </c>
      <c r="H2092" t="str">
        <f t="shared" si="128"/>
        <v>1950</v>
      </c>
      <c r="I2092" s="36" t="s">
        <v>2490</v>
      </c>
      <c r="J2092" t="str">
        <f t="shared" si="129"/>
        <v>Feminino</v>
      </c>
      <c r="K2092" s="36" t="s">
        <v>2490</v>
      </c>
      <c r="L2092" t="str">
        <f t="shared" si="130"/>
        <v>Absoluto</v>
      </c>
      <c r="M2092" s="36" t="s">
        <v>2490</v>
      </c>
      <c r="N2092" t="str">
        <f t="shared" si="131"/>
        <v>KAMA</v>
      </c>
      <c r="R2092" t="s">
        <v>2479</v>
      </c>
      <c r="S2092" t="s">
        <v>2490</v>
      </c>
      <c r="T2092" t="s">
        <v>28</v>
      </c>
      <c r="U2092" t="s">
        <v>2490</v>
      </c>
      <c r="V2092" t="s">
        <v>27</v>
      </c>
      <c r="W2092" t="s">
        <v>2490</v>
      </c>
      <c r="X2092" t="s">
        <v>10</v>
      </c>
    </row>
    <row r="2093" spans="1:24" x14ac:dyDescent="0.25">
      <c r="A2093" s="211" t="s">
        <v>1948</v>
      </c>
      <c r="B2093" s="212">
        <v>664</v>
      </c>
      <c r="C2093" s="220">
        <v>1951</v>
      </c>
      <c r="D2093" s="216" t="s">
        <v>28</v>
      </c>
      <c r="E2093" s="216" t="s">
        <v>27</v>
      </c>
      <c r="F2093" s="217" t="s">
        <v>10</v>
      </c>
      <c r="H2093" t="str">
        <f t="shared" si="128"/>
        <v>1951</v>
      </c>
      <c r="I2093" s="36" t="s">
        <v>2490</v>
      </c>
      <c r="J2093" t="str">
        <f t="shared" si="129"/>
        <v>Feminino</v>
      </c>
      <c r="K2093" s="36" t="s">
        <v>2490</v>
      </c>
      <c r="L2093" t="str">
        <f t="shared" si="130"/>
        <v>Absoluto</v>
      </c>
      <c r="M2093" s="36" t="s">
        <v>2490</v>
      </c>
      <c r="N2093" t="str">
        <f t="shared" si="131"/>
        <v>KAMA</v>
      </c>
      <c r="R2093" t="s">
        <v>2480</v>
      </c>
      <c r="S2093" t="s">
        <v>2490</v>
      </c>
      <c r="T2093" t="s">
        <v>28</v>
      </c>
      <c r="U2093" t="s">
        <v>2490</v>
      </c>
      <c r="V2093" t="s">
        <v>27</v>
      </c>
      <c r="W2093" t="s">
        <v>2490</v>
      </c>
      <c r="X2093" t="s">
        <v>10</v>
      </c>
    </row>
    <row r="2094" spans="1:24" x14ac:dyDescent="0.25">
      <c r="A2094" s="211" t="s">
        <v>1949</v>
      </c>
      <c r="B2094" s="212">
        <v>664</v>
      </c>
      <c r="C2094" s="220">
        <v>1952</v>
      </c>
      <c r="D2094" s="216" t="s">
        <v>28</v>
      </c>
      <c r="E2094" s="216" t="s">
        <v>27</v>
      </c>
      <c r="F2094" s="217" t="s">
        <v>10</v>
      </c>
      <c r="H2094" t="str">
        <f t="shared" si="128"/>
        <v>1952</v>
      </c>
      <c r="I2094" s="36" t="s">
        <v>2490</v>
      </c>
      <c r="J2094" t="str">
        <f t="shared" si="129"/>
        <v>Feminino</v>
      </c>
      <c r="K2094" s="36" t="s">
        <v>2490</v>
      </c>
      <c r="L2094" t="str">
        <f t="shared" si="130"/>
        <v>Absoluto</v>
      </c>
      <c r="M2094" s="36" t="s">
        <v>2490</v>
      </c>
      <c r="N2094" t="str">
        <f t="shared" si="131"/>
        <v>KAMA</v>
      </c>
      <c r="R2094" t="s">
        <v>2481</v>
      </c>
      <c r="S2094" t="s">
        <v>2490</v>
      </c>
      <c r="T2094" t="s">
        <v>28</v>
      </c>
      <c r="U2094" t="s">
        <v>2490</v>
      </c>
      <c r="V2094" t="s">
        <v>27</v>
      </c>
      <c r="W2094" t="s">
        <v>2490</v>
      </c>
      <c r="X2094" t="s">
        <v>10</v>
      </c>
    </row>
    <row r="2095" spans="1:24" x14ac:dyDescent="0.25">
      <c r="A2095" s="211" t="s">
        <v>1950</v>
      </c>
      <c r="B2095" s="212">
        <v>664</v>
      </c>
      <c r="C2095" s="220">
        <v>1953</v>
      </c>
      <c r="D2095" s="216" t="s">
        <v>28</v>
      </c>
      <c r="E2095" s="216" t="s">
        <v>27</v>
      </c>
      <c r="F2095" s="217" t="s">
        <v>10</v>
      </c>
      <c r="H2095" t="str">
        <f t="shared" si="128"/>
        <v>1953</v>
      </c>
      <c r="I2095" s="36" t="s">
        <v>2490</v>
      </c>
      <c r="J2095" t="str">
        <f t="shared" si="129"/>
        <v>Feminino</v>
      </c>
      <c r="K2095" s="36" t="s">
        <v>2490</v>
      </c>
      <c r="L2095" t="str">
        <f t="shared" si="130"/>
        <v>Absoluto</v>
      </c>
      <c r="M2095" s="36" t="s">
        <v>2490</v>
      </c>
      <c r="N2095" t="str">
        <f t="shared" si="131"/>
        <v>KAMA</v>
      </c>
      <c r="R2095" t="s">
        <v>2482</v>
      </c>
      <c r="S2095" t="s">
        <v>2490</v>
      </c>
      <c r="T2095" t="s">
        <v>28</v>
      </c>
      <c r="U2095" t="s">
        <v>2490</v>
      </c>
      <c r="V2095" t="s">
        <v>27</v>
      </c>
      <c r="W2095" t="s">
        <v>2490</v>
      </c>
      <c r="X2095" t="s">
        <v>10</v>
      </c>
    </row>
    <row r="2096" spans="1:24" x14ac:dyDescent="0.25">
      <c r="A2096" s="211" t="s">
        <v>1951</v>
      </c>
      <c r="B2096" s="212">
        <v>664</v>
      </c>
      <c r="C2096" s="220">
        <v>1954</v>
      </c>
      <c r="D2096" s="216" t="s">
        <v>28</v>
      </c>
      <c r="E2096" s="216" t="s">
        <v>27</v>
      </c>
      <c r="F2096" s="217" t="s">
        <v>10</v>
      </c>
      <c r="H2096" t="str">
        <f t="shared" si="128"/>
        <v>1954</v>
      </c>
      <c r="I2096" s="36" t="s">
        <v>2490</v>
      </c>
      <c r="J2096" t="str">
        <f t="shared" si="129"/>
        <v>Feminino</v>
      </c>
      <c r="K2096" s="36" t="s">
        <v>2490</v>
      </c>
      <c r="L2096" t="str">
        <f t="shared" si="130"/>
        <v>Absoluto</v>
      </c>
      <c r="M2096" s="36" t="s">
        <v>2490</v>
      </c>
      <c r="N2096" t="str">
        <f t="shared" si="131"/>
        <v>KAMA</v>
      </c>
      <c r="R2096" t="s">
        <v>2483</v>
      </c>
      <c r="S2096" t="s">
        <v>2490</v>
      </c>
      <c r="T2096" t="s">
        <v>28</v>
      </c>
      <c r="U2096" t="s">
        <v>2490</v>
      </c>
      <c r="V2096" t="s">
        <v>27</v>
      </c>
      <c r="W2096" t="s">
        <v>2490</v>
      </c>
      <c r="X2096" t="s">
        <v>10</v>
      </c>
    </row>
    <row r="2097" spans="1:24" x14ac:dyDescent="0.25">
      <c r="A2097" s="211" t="s">
        <v>1952</v>
      </c>
      <c r="B2097" s="212">
        <v>664</v>
      </c>
      <c r="C2097" s="220">
        <v>1955</v>
      </c>
      <c r="D2097" s="216" t="s">
        <v>28</v>
      </c>
      <c r="E2097" s="216" t="s">
        <v>27</v>
      </c>
      <c r="F2097" s="217" t="s">
        <v>10</v>
      </c>
      <c r="H2097" t="str">
        <f t="shared" si="128"/>
        <v>1955</v>
      </c>
      <c r="I2097" s="36" t="s">
        <v>2490</v>
      </c>
      <c r="J2097" t="str">
        <f t="shared" si="129"/>
        <v>Feminino</v>
      </c>
      <c r="K2097" s="36" t="s">
        <v>2490</v>
      </c>
      <c r="L2097" t="str">
        <f t="shared" si="130"/>
        <v>Absoluto</v>
      </c>
      <c r="M2097" s="36" t="s">
        <v>2490</v>
      </c>
      <c r="N2097" t="str">
        <f t="shared" si="131"/>
        <v>KAMA</v>
      </c>
      <c r="R2097" t="s">
        <v>2484</v>
      </c>
      <c r="S2097" t="s">
        <v>2490</v>
      </c>
      <c r="T2097" t="s">
        <v>28</v>
      </c>
      <c r="U2097" t="s">
        <v>2490</v>
      </c>
      <c r="V2097" t="s">
        <v>27</v>
      </c>
      <c r="W2097" t="s">
        <v>2490</v>
      </c>
      <c r="X2097" t="s">
        <v>10</v>
      </c>
    </row>
    <row r="2098" spans="1:24" x14ac:dyDescent="0.25">
      <c r="A2098" s="211" t="s">
        <v>1953</v>
      </c>
      <c r="B2098" s="212">
        <v>664</v>
      </c>
      <c r="C2098" s="220">
        <v>1956</v>
      </c>
      <c r="D2098" s="216" t="s">
        <v>28</v>
      </c>
      <c r="E2098" s="216" t="s">
        <v>27</v>
      </c>
      <c r="F2098" s="217" t="s">
        <v>10</v>
      </c>
      <c r="H2098" t="str">
        <f t="shared" si="128"/>
        <v>1956</v>
      </c>
      <c r="I2098" s="36" t="s">
        <v>2490</v>
      </c>
      <c r="J2098" t="str">
        <f t="shared" si="129"/>
        <v>Feminino</v>
      </c>
      <c r="K2098" s="36" t="s">
        <v>2490</v>
      </c>
      <c r="L2098" t="str">
        <f t="shared" si="130"/>
        <v>Absoluto</v>
      </c>
      <c r="M2098" s="36" t="s">
        <v>2490</v>
      </c>
      <c r="N2098" t="str">
        <f t="shared" si="131"/>
        <v>KAMA</v>
      </c>
      <c r="R2098" t="s">
        <v>2485</v>
      </c>
      <c r="S2098" t="s">
        <v>2490</v>
      </c>
      <c r="T2098" t="s">
        <v>28</v>
      </c>
      <c r="U2098" t="s">
        <v>2490</v>
      </c>
      <c r="V2098" t="s">
        <v>27</v>
      </c>
      <c r="W2098" t="s">
        <v>2490</v>
      </c>
      <c r="X2098" t="s">
        <v>10</v>
      </c>
    </row>
    <row r="2099" spans="1:24" x14ac:dyDescent="0.25">
      <c r="A2099" s="211" t="s">
        <v>1954</v>
      </c>
      <c r="B2099" s="212">
        <v>664</v>
      </c>
      <c r="C2099" s="220">
        <v>1957</v>
      </c>
      <c r="D2099" s="216" t="s">
        <v>28</v>
      </c>
      <c r="E2099" s="216" t="s">
        <v>27</v>
      </c>
      <c r="F2099" s="217" t="s">
        <v>10</v>
      </c>
      <c r="H2099" t="str">
        <f t="shared" si="128"/>
        <v>1957</v>
      </c>
      <c r="I2099" s="36" t="s">
        <v>2490</v>
      </c>
      <c r="J2099" t="str">
        <f t="shared" si="129"/>
        <v>Feminino</v>
      </c>
      <c r="K2099" s="36" t="s">
        <v>2490</v>
      </c>
      <c r="L2099" t="str">
        <f t="shared" si="130"/>
        <v>Absoluto</v>
      </c>
      <c r="M2099" s="36" t="s">
        <v>2490</v>
      </c>
      <c r="N2099" t="str">
        <f t="shared" si="131"/>
        <v>KAMA</v>
      </c>
      <c r="R2099" t="s">
        <v>2486</v>
      </c>
      <c r="S2099" t="s">
        <v>2490</v>
      </c>
      <c r="T2099" t="s">
        <v>28</v>
      </c>
      <c r="U2099" t="s">
        <v>2490</v>
      </c>
      <c r="V2099" t="s">
        <v>27</v>
      </c>
      <c r="W2099" t="s">
        <v>2490</v>
      </c>
      <c r="X2099" t="s">
        <v>10</v>
      </c>
    </row>
    <row r="2100" spans="1:24" x14ac:dyDescent="0.25">
      <c r="A2100" s="211" t="s">
        <v>1955</v>
      </c>
      <c r="B2100" s="212">
        <v>664</v>
      </c>
      <c r="C2100" s="220">
        <v>1958</v>
      </c>
      <c r="D2100" s="216" t="s">
        <v>28</v>
      </c>
      <c r="E2100" s="216" t="s">
        <v>27</v>
      </c>
      <c r="F2100" s="217" t="s">
        <v>10</v>
      </c>
      <c r="H2100" t="str">
        <f t="shared" si="128"/>
        <v>1958</v>
      </c>
      <c r="I2100" s="36" t="s">
        <v>2490</v>
      </c>
      <c r="J2100" t="str">
        <f t="shared" si="129"/>
        <v>Feminino</v>
      </c>
      <c r="K2100" s="36" t="s">
        <v>2490</v>
      </c>
      <c r="L2100" t="str">
        <f t="shared" si="130"/>
        <v>Absoluto</v>
      </c>
      <c r="M2100" s="36" t="s">
        <v>2490</v>
      </c>
      <c r="N2100" t="str">
        <f t="shared" si="131"/>
        <v>KAMA</v>
      </c>
      <c r="R2100" t="s">
        <v>2487</v>
      </c>
      <c r="S2100" t="s">
        <v>2490</v>
      </c>
      <c r="T2100" t="s">
        <v>28</v>
      </c>
      <c r="U2100" t="s">
        <v>2490</v>
      </c>
      <c r="V2100" t="s">
        <v>27</v>
      </c>
      <c r="W2100" t="s">
        <v>2490</v>
      </c>
      <c r="X2100" t="s">
        <v>10</v>
      </c>
    </row>
    <row r="2101" spans="1:24" x14ac:dyDescent="0.25">
      <c r="A2101" s="211" t="s">
        <v>1956</v>
      </c>
      <c r="B2101" s="212">
        <v>664</v>
      </c>
      <c r="C2101" s="220">
        <v>1959</v>
      </c>
      <c r="D2101" s="216" t="s">
        <v>28</v>
      </c>
      <c r="E2101" s="216" t="s">
        <v>27</v>
      </c>
      <c r="F2101" s="217" t="s">
        <v>10</v>
      </c>
      <c r="H2101" t="str">
        <f t="shared" si="128"/>
        <v>1959</v>
      </c>
      <c r="I2101" s="36" t="s">
        <v>2490</v>
      </c>
      <c r="J2101" t="str">
        <f t="shared" si="129"/>
        <v>Feminino</v>
      </c>
      <c r="K2101" s="36" t="s">
        <v>2490</v>
      </c>
      <c r="L2101" t="str">
        <f t="shared" si="130"/>
        <v>Absoluto</v>
      </c>
      <c r="M2101" s="36" t="s">
        <v>2490</v>
      </c>
      <c r="N2101" t="str">
        <f t="shared" si="131"/>
        <v>KAMA</v>
      </c>
      <c r="R2101" t="s">
        <v>2488</v>
      </c>
      <c r="S2101" t="s">
        <v>2490</v>
      </c>
      <c r="T2101" t="s">
        <v>28</v>
      </c>
      <c r="U2101" t="s">
        <v>2490</v>
      </c>
      <c r="V2101" t="s">
        <v>27</v>
      </c>
      <c r="W2101" t="s">
        <v>2490</v>
      </c>
      <c r="X2101" t="s">
        <v>10</v>
      </c>
    </row>
    <row r="2102" spans="1:24" x14ac:dyDescent="0.25">
      <c r="A2102" s="211" t="s">
        <v>1957</v>
      </c>
      <c r="B2102" s="212">
        <v>664</v>
      </c>
      <c r="C2102" s="220">
        <v>1960</v>
      </c>
      <c r="D2102" s="216" t="s">
        <v>28</v>
      </c>
      <c r="E2102" s="216" t="s">
        <v>27</v>
      </c>
      <c r="F2102" s="217" t="s">
        <v>10</v>
      </c>
      <c r="H2102" t="str">
        <f t="shared" si="128"/>
        <v>1960</v>
      </c>
      <c r="I2102" s="36" t="s">
        <v>2490</v>
      </c>
      <c r="J2102" t="str">
        <f t="shared" si="129"/>
        <v>Feminino</v>
      </c>
      <c r="K2102" s="36" t="s">
        <v>2490</v>
      </c>
      <c r="L2102" t="str">
        <f t="shared" si="130"/>
        <v>Absoluto</v>
      </c>
      <c r="M2102" s="36" t="s">
        <v>2490</v>
      </c>
      <c r="N2102" t="str">
        <f t="shared" si="131"/>
        <v>KAMA</v>
      </c>
      <c r="R2102" t="s">
        <v>2489</v>
      </c>
      <c r="S2102" t="s">
        <v>2490</v>
      </c>
      <c r="T2102" t="s">
        <v>28</v>
      </c>
      <c r="U2102" t="s">
        <v>2490</v>
      </c>
      <c r="V2102" t="s">
        <v>27</v>
      </c>
      <c r="W2102" t="s">
        <v>2490</v>
      </c>
      <c r="X2102" t="s">
        <v>10</v>
      </c>
    </row>
    <row r="2103" spans="1:24" x14ac:dyDescent="0.25">
      <c r="A2103" s="211" t="s">
        <v>1958</v>
      </c>
      <c r="B2103" s="212">
        <v>664</v>
      </c>
      <c r="C2103" s="220">
        <v>1961</v>
      </c>
      <c r="D2103" s="216" t="s">
        <v>28</v>
      </c>
      <c r="E2103" s="216" t="s">
        <v>27</v>
      </c>
      <c r="F2103" s="217" t="s">
        <v>10</v>
      </c>
      <c r="H2103" t="str">
        <f t="shared" si="128"/>
        <v>1961</v>
      </c>
      <c r="I2103" s="36" t="s">
        <v>2490</v>
      </c>
      <c r="J2103" t="str">
        <f t="shared" si="129"/>
        <v>Feminino</v>
      </c>
      <c r="K2103" s="36" t="s">
        <v>2490</v>
      </c>
      <c r="L2103" t="str">
        <f t="shared" si="130"/>
        <v>Absoluto</v>
      </c>
      <c r="M2103" s="36" t="s">
        <v>2490</v>
      </c>
      <c r="N2103" t="str">
        <f t="shared" si="131"/>
        <v>KAMA</v>
      </c>
      <c r="R2103" t="s">
        <v>2444</v>
      </c>
      <c r="S2103" t="s">
        <v>2490</v>
      </c>
      <c r="T2103" t="s">
        <v>28</v>
      </c>
      <c r="U2103" t="s">
        <v>2490</v>
      </c>
      <c r="V2103" t="s">
        <v>27</v>
      </c>
      <c r="W2103" t="s">
        <v>2490</v>
      </c>
      <c r="X2103" t="s">
        <v>10</v>
      </c>
    </row>
    <row r="2104" spans="1:24" x14ac:dyDescent="0.25">
      <c r="A2104" s="211" t="s">
        <v>402</v>
      </c>
      <c r="B2104" s="226" t="s">
        <v>399</v>
      </c>
      <c r="C2104" s="220">
        <v>1926</v>
      </c>
      <c r="D2104" s="228" t="s">
        <v>400</v>
      </c>
      <c r="E2104" s="228" t="s">
        <v>27</v>
      </c>
      <c r="F2104" s="229" t="s">
        <v>401</v>
      </c>
      <c r="H2104" t="str">
        <f t="shared" si="128"/>
        <v>1926</v>
      </c>
      <c r="I2104" s="36" t="s">
        <v>2490</v>
      </c>
      <c r="J2104" t="str">
        <f t="shared" si="129"/>
        <v>Misto</v>
      </c>
      <c r="K2104" s="36" t="s">
        <v>2490</v>
      </c>
      <c r="L2104" t="str">
        <f t="shared" si="130"/>
        <v>Absoluto</v>
      </c>
      <c r="M2104" s="36" t="s">
        <v>2490</v>
      </c>
      <c r="N2104" t="str">
        <f t="shared" si="131"/>
        <v>PCD KATA</v>
      </c>
      <c r="R2104" t="s">
        <v>2455</v>
      </c>
      <c r="S2104" t="s">
        <v>2490</v>
      </c>
      <c r="T2104" t="s">
        <v>400</v>
      </c>
      <c r="U2104" t="s">
        <v>2490</v>
      </c>
      <c r="V2104" t="s">
        <v>27</v>
      </c>
      <c r="W2104" t="s">
        <v>2490</v>
      </c>
      <c r="X2104" t="s">
        <v>401</v>
      </c>
    </row>
    <row r="2105" spans="1:24" x14ac:dyDescent="0.25">
      <c r="A2105" s="211" t="s">
        <v>403</v>
      </c>
      <c r="B2105" s="226" t="s">
        <v>399</v>
      </c>
      <c r="C2105" s="220">
        <v>1927</v>
      </c>
      <c r="D2105" s="228" t="s">
        <v>400</v>
      </c>
      <c r="E2105" s="228" t="s">
        <v>27</v>
      </c>
      <c r="F2105" s="229" t="s">
        <v>401</v>
      </c>
      <c r="H2105" t="str">
        <f t="shared" si="128"/>
        <v>1927</v>
      </c>
      <c r="I2105" s="36" t="s">
        <v>2490</v>
      </c>
      <c r="J2105" t="str">
        <f t="shared" si="129"/>
        <v>Misto</v>
      </c>
      <c r="K2105" s="36" t="s">
        <v>2490</v>
      </c>
      <c r="L2105" t="str">
        <f t="shared" si="130"/>
        <v>Absoluto</v>
      </c>
      <c r="M2105" s="36" t="s">
        <v>2490</v>
      </c>
      <c r="N2105" t="str">
        <f t="shared" si="131"/>
        <v>PCD KATA</v>
      </c>
      <c r="R2105" t="s">
        <v>2456</v>
      </c>
      <c r="S2105" t="s">
        <v>2490</v>
      </c>
      <c r="T2105" t="s">
        <v>400</v>
      </c>
      <c r="U2105" t="s">
        <v>2490</v>
      </c>
      <c r="V2105" t="s">
        <v>27</v>
      </c>
      <c r="W2105" t="s">
        <v>2490</v>
      </c>
      <c r="X2105" t="s">
        <v>401</v>
      </c>
    </row>
    <row r="2106" spans="1:24" x14ac:dyDescent="0.25">
      <c r="A2106" s="211" t="s">
        <v>404</v>
      </c>
      <c r="B2106" s="226" t="s">
        <v>399</v>
      </c>
      <c r="C2106" s="220">
        <v>1928</v>
      </c>
      <c r="D2106" s="228" t="s">
        <v>400</v>
      </c>
      <c r="E2106" s="228" t="s">
        <v>27</v>
      </c>
      <c r="F2106" s="229" t="s">
        <v>401</v>
      </c>
      <c r="H2106" t="str">
        <f t="shared" si="128"/>
        <v>1928</v>
      </c>
      <c r="I2106" s="36" t="s">
        <v>2490</v>
      </c>
      <c r="J2106" t="str">
        <f t="shared" si="129"/>
        <v>Misto</v>
      </c>
      <c r="K2106" s="36" t="s">
        <v>2490</v>
      </c>
      <c r="L2106" t="str">
        <f t="shared" si="130"/>
        <v>Absoluto</v>
      </c>
      <c r="M2106" s="36" t="s">
        <v>2490</v>
      </c>
      <c r="N2106" t="str">
        <f t="shared" si="131"/>
        <v>PCD KATA</v>
      </c>
      <c r="R2106" t="s">
        <v>2457</v>
      </c>
      <c r="S2106" t="s">
        <v>2490</v>
      </c>
      <c r="T2106" t="s">
        <v>400</v>
      </c>
      <c r="U2106" t="s">
        <v>2490</v>
      </c>
      <c r="V2106" t="s">
        <v>27</v>
      </c>
      <c r="W2106" t="s">
        <v>2490</v>
      </c>
      <c r="X2106" t="s">
        <v>401</v>
      </c>
    </row>
    <row r="2107" spans="1:24" x14ac:dyDescent="0.25">
      <c r="A2107" s="211" t="s">
        <v>405</v>
      </c>
      <c r="B2107" s="226" t="s">
        <v>399</v>
      </c>
      <c r="C2107" s="220">
        <v>1929</v>
      </c>
      <c r="D2107" s="228" t="s">
        <v>400</v>
      </c>
      <c r="E2107" s="228" t="s">
        <v>27</v>
      </c>
      <c r="F2107" s="229" t="s">
        <v>401</v>
      </c>
      <c r="H2107" t="str">
        <f t="shared" si="128"/>
        <v>1929</v>
      </c>
      <c r="I2107" s="36" t="s">
        <v>2490</v>
      </c>
      <c r="J2107" t="str">
        <f t="shared" si="129"/>
        <v>Misto</v>
      </c>
      <c r="K2107" s="36" t="s">
        <v>2490</v>
      </c>
      <c r="L2107" t="str">
        <f t="shared" si="130"/>
        <v>Absoluto</v>
      </c>
      <c r="M2107" s="36" t="s">
        <v>2490</v>
      </c>
      <c r="N2107" t="str">
        <f t="shared" si="131"/>
        <v>PCD KATA</v>
      </c>
      <c r="R2107" t="s">
        <v>2458</v>
      </c>
      <c r="S2107" t="s">
        <v>2490</v>
      </c>
      <c r="T2107" t="s">
        <v>400</v>
      </c>
      <c r="U2107" t="s">
        <v>2490</v>
      </c>
      <c r="V2107" t="s">
        <v>27</v>
      </c>
      <c r="W2107" t="s">
        <v>2490</v>
      </c>
      <c r="X2107" t="s">
        <v>401</v>
      </c>
    </row>
    <row r="2108" spans="1:24" x14ac:dyDescent="0.25">
      <c r="A2108" s="211" t="s">
        <v>406</v>
      </c>
      <c r="B2108" s="226" t="s">
        <v>399</v>
      </c>
      <c r="C2108" s="220">
        <v>1930</v>
      </c>
      <c r="D2108" s="228" t="s">
        <v>400</v>
      </c>
      <c r="E2108" s="228" t="s">
        <v>27</v>
      </c>
      <c r="F2108" s="229" t="s">
        <v>401</v>
      </c>
      <c r="H2108" t="str">
        <f t="shared" si="128"/>
        <v>1930</v>
      </c>
      <c r="I2108" s="36" t="s">
        <v>2490</v>
      </c>
      <c r="J2108" t="str">
        <f t="shared" si="129"/>
        <v>Misto</v>
      </c>
      <c r="K2108" s="36" t="s">
        <v>2490</v>
      </c>
      <c r="L2108" t="str">
        <f t="shared" si="130"/>
        <v>Absoluto</v>
      </c>
      <c r="M2108" s="36" t="s">
        <v>2490</v>
      </c>
      <c r="N2108" t="str">
        <f t="shared" si="131"/>
        <v>PCD KATA</v>
      </c>
      <c r="R2108" t="s">
        <v>2459</v>
      </c>
      <c r="S2108" t="s">
        <v>2490</v>
      </c>
      <c r="T2108" t="s">
        <v>400</v>
      </c>
      <c r="U2108" t="s">
        <v>2490</v>
      </c>
      <c r="V2108" t="s">
        <v>27</v>
      </c>
      <c r="W2108" t="s">
        <v>2490</v>
      </c>
      <c r="X2108" t="s">
        <v>401</v>
      </c>
    </row>
    <row r="2109" spans="1:24" x14ac:dyDescent="0.25">
      <c r="A2109" s="211" t="s">
        <v>407</v>
      </c>
      <c r="B2109" s="226" t="s">
        <v>399</v>
      </c>
      <c r="C2109" s="220">
        <v>1931</v>
      </c>
      <c r="D2109" s="228" t="s">
        <v>400</v>
      </c>
      <c r="E2109" s="228" t="s">
        <v>27</v>
      </c>
      <c r="F2109" s="229" t="s">
        <v>401</v>
      </c>
      <c r="H2109" t="str">
        <f t="shared" si="128"/>
        <v>1931</v>
      </c>
      <c r="I2109" s="36" t="s">
        <v>2490</v>
      </c>
      <c r="J2109" t="str">
        <f t="shared" si="129"/>
        <v>Misto</v>
      </c>
      <c r="K2109" s="36" t="s">
        <v>2490</v>
      </c>
      <c r="L2109" t="str">
        <f t="shared" si="130"/>
        <v>Absoluto</v>
      </c>
      <c r="M2109" s="36" t="s">
        <v>2490</v>
      </c>
      <c r="N2109" t="str">
        <f t="shared" si="131"/>
        <v>PCD KATA</v>
      </c>
      <c r="R2109" t="s">
        <v>2460</v>
      </c>
      <c r="S2109" t="s">
        <v>2490</v>
      </c>
      <c r="T2109" t="s">
        <v>400</v>
      </c>
      <c r="U2109" t="s">
        <v>2490</v>
      </c>
      <c r="V2109" t="s">
        <v>27</v>
      </c>
      <c r="W2109" t="s">
        <v>2490</v>
      </c>
      <c r="X2109" t="s">
        <v>401</v>
      </c>
    </row>
    <row r="2110" spans="1:24" x14ac:dyDescent="0.25">
      <c r="A2110" s="211" t="s">
        <v>408</v>
      </c>
      <c r="B2110" s="226" t="s">
        <v>399</v>
      </c>
      <c r="C2110" s="220">
        <v>1932</v>
      </c>
      <c r="D2110" s="228" t="s">
        <v>400</v>
      </c>
      <c r="E2110" s="228" t="s">
        <v>27</v>
      </c>
      <c r="F2110" s="229" t="s">
        <v>401</v>
      </c>
      <c r="H2110" t="str">
        <f t="shared" si="128"/>
        <v>1932</v>
      </c>
      <c r="I2110" s="36" t="s">
        <v>2490</v>
      </c>
      <c r="J2110" t="str">
        <f t="shared" si="129"/>
        <v>Misto</v>
      </c>
      <c r="K2110" s="36" t="s">
        <v>2490</v>
      </c>
      <c r="L2110" t="str">
        <f t="shared" si="130"/>
        <v>Absoluto</v>
      </c>
      <c r="M2110" s="36" t="s">
        <v>2490</v>
      </c>
      <c r="N2110" t="str">
        <f t="shared" si="131"/>
        <v>PCD KATA</v>
      </c>
      <c r="R2110" t="s">
        <v>2461</v>
      </c>
      <c r="S2110" t="s">
        <v>2490</v>
      </c>
      <c r="T2110" t="s">
        <v>400</v>
      </c>
      <c r="U2110" t="s">
        <v>2490</v>
      </c>
      <c r="V2110" t="s">
        <v>27</v>
      </c>
      <c r="W2110" t="s">
        <v>2490</v>
      </c>
      <c r="X2110" t="s">
        <v>401</v>
      </c>
    </row>
    <row r="2111" spans="1:24" x14ac:dyDescent="0.25">
      <c r="A2111" s="211" t="s">
        <v>409</v>
      </c>
      <c r="B2111" s="226" t="s">
        <v>399</v>
      </c>
      <c r="C2111" s="220">
        <v>1933</v>
      </c>
      <c r="D2111" s="228" t="s">
        <v>400</v>
      </c>
      <c r="E2111" s="228" t="s">
        <v>27</v>
      </c>
      <c r="F2111" s="229" t="s">
        <v>401</v>
      </c>
      <c r="H2111" t="str">
        <f t="shared" si="128"/>
        <v>1933</v>
      </c>
      <c r="I2111" s="36" t="s">
        <v>2490</v>
      </c>
      <c r="J2111" t="str">
        <f t="shared" si="129"/>
        <v>Misto</v>
      </c>
      <c r="K2111" s="36" t="s">
        <v>2490</v>
      </c>
      <c r="L2111" t="str">
        <f t="shared" si="130"/>
        <v>Absoluto</v>
      </c>
      <c r="M2111" s="36" t="s">
        <v>2490</v>
      </c>
      <c r="N2111" t="str">
        <f t="shared" si="131"/>
        <v>PCD KATA</v>
      </c>
      <c r="R2111" t="s">
        <v>2462</v>
      </c>
      <c r="S2111" t="s">
        <v>2490</v>
      </c>
      <c r="T2111" t="s">
        <v>400</v>
      </c>
      <c r="U2111" t="s">
        <v>2490</v>
      </c>
      <c r="V2111" t="s">
        <v>27</v>
      </c>
      <c r="W2111" t="s">
        <v>2490</v>
      </c>
      <c r="X2111" t="s">
        <v>401</v>
      </c>
    </row>
    <row r="2112" spans="1:24" x14ac:dyDescent="0.25">
      <c r="A2112" s="211" t="s">
        <v>410</v>
      </c>
      <c r="B2112" s="226" t="s">
        <v>399</v>
      </c>
      <c r="C2112" s="227">
        <v>1934</v>
      </c>
      <c r="D2112" s="228" t="s">
        <v>400</v>
      </c>
      <c r="E2112" s="228" t="s">
        <v>27</v>
      </c>
      <c r="F2112" s="229" t="s">
        <v>401</v>
      </c>
      <c r="G2112" s="13"/>
      <c r="H2112" t="str">
        <f t="shared" si="128"/>
        <v>1934</v>
      </c>
      <c r="I2112" s="36" t="s">
        <v>2490</v>
      </c>
      <c r="J2112" t="str">
        <f t="shared" si="129"/>
        <v>Misto</v>
      </c>
      <c r="K2112" s="36" t="s">
        <v>2490</v>
      </c>
      <c r="L2112" t="str">
        <f t="shared" si="130"/>
        <v>Absoluto</v>
      </c>
      <c r="M2112" s="36" t="s">
        <v>2490</v>
      </c>
      <c r="N2112" t="str">
        <f t="shared" si="131"/>
        <v>PCD KATA</v>
      </c>
      <c r="R2112" t="s">
        <v>2463</v>
      </c>
      <c r="S2112" t="s">
        <v>2490</v>
      </c>
      <c r="T2112" t="s">
        <v>400</v>
      </c>
      <c r="U2112" t="s">
        <v>2490</v>
      </c>
      <c r="V2112" t="s">
        <v>27</v>
      </c>
      <c r="W2112" t="s">
        <v>2490</v>
      </c>
      <c r="X2112" t="s">
        <v>401</v>
      </c>
    </row>
    <row r="2113" spans="1:24" x14ac:dyDescent="0.25">
      <c r="A2113" s="211" t="s">
        <v>411</v>
      </c>
      <c r="B2113" s="226" t="s">
        <v>399</v>
      </c>
      <c r="C2113" s="227">
        <v>1935</v>
      </c>
      <c r="D2113" s="228" t="s">
        <v>400</v>
      </c>
      <c r="E2113" s="228" t="s">
        <v>27</v>
      </c>
      <c r="F2113" s="229" t="s">
        <v>401</v>
      </c>
      <c r="G2113" s="13"/>
      <c r="H2113" t="str">
        <f t="shared" si="128"/>
        <v>1935</v>
      </c>
      <c r="I2113" s="36" t="s">
        <v>2490</v>
      </c>
      <c r="J2113" t="str">
        <f t="shared" si="129"/>
        <v>Misto</v>
      </c>
      <c r="K2113" s="36" t="s">
        <v>2490</v>
      </c>
      <c r="L2113" t="str">
        <f t="shared" si="130"/>
        <v>Absoluto</v>
      </c>
      <c r="M2113" s="36" t="s">
        <v>2490</v>
      </c>
      <c r="N2113" t="str">
        <f t="shared" si="131"/>
        <v>PCD KATA</v>
      </c>
      <c r="R2113" t="s">
        <v>2464</v>
      </c>
      <c r="S2113" t="s">
        <v>2490</v>
      </c>
      <c r="T2113" t="s">
        <v>400</v>
      </c>
      <c r="U2113" t="s">
        <v>2490</v>
      </c>
      <c r="V2113" t="s">
        <v>27</v>
      </c>
      <c r="W2113" t="s">
        <v>2490</v>
      </c>
      <c r="X2113" t="s">
        <v>401</v>
      </c>
    </row>
    <row r="2114" spans="1:24" x14ac:dyDescent="0.25">
      <c r="A2114" s="211" t="s">
        <v>412</v>
      </c>
      <c r="B2114" s="226" t="s">
        <v>399</v>
      </c>
      <c r="C2114" s="227">
        <v>1936</v>
      </c>
      <c r="D2114" s="228" t="s">
        <v>400</v>
      </c>
      <c r="E2114" s="228" t="s">
        <v>27</v>
      </c>
      <c r="F2114" s="229" t="s">
        <v>401</v>
      </c>
      <c r="H2114" t="str">
        <f t="shared" si="128"/>
        <v>1936</v>
      </c>
      <c r="I2114" s="36" t="s">
        <v>2490</v>
      </c>
      <c r="J2114" t="str">
        <f t="shared" si="129"/>
        <v>Misto</v>
      </c>
      <c r="K2114" s="36" t="s">
        <v>2490</v>
      </c>
      <c r="L2114" t="str">
        <f t="shared" si="130"/>
        <v>Absoluto</v>
      </c>
      <c r="M2114" s="36" t="s">
        <v>2490</v>
      </c>
      <c r="N2114" t="str">
        <f t="shared" si="131"/>
        <v>PCD KATA</v>
      </c>
      <c r="R2114" t="s">
        <v>2465</v>
      </c>
      <c r="S2114" t="s">
        <v>2490</v>
      </c>
      <c r="T2114" t="s">
        <v>400</v>
      </c>
      <c r="U2114" t="s">
        <v>2490</v>
      </c>
      <c r="V2114" t="s">
        <v>27</v>
      </c>
      <c r="W2114" t="s">
        <v>2490</v>
      </c>
      <c r="X2114" t="s">
        <v>401</v>
      </c>
    </row>
    <row r="2115" spans="1:24" x14ac:dyDescent="0.25">
      <c r="A2115" s="211" t="s">
        <v>413</v>
      </c>
      <c r="B2115" s="226" t="s">
        <v>399</v>
      </c>
      <c r="C2115" s="227">
        <v>1937</v>
      </c>
      <c r="D2115" s="228" t="s">
        <v>400</v>
      </c>
      <c r="E2115" s="228" t="s">
        <v>27</v>
      </c>
      <c r="F2115" s="229" t="s">
        <v>401</v>
      </c>
      <c r="H2115" t="str">
        <f t="shared" si="128"/>
        <v>1937</v>
      </c>
      <c r="I2115" s="36" t="s">
        <v>2490</v>
      </c>
      <c r="J2115" t="str">
        <f t="shared" si="129"/>
        <v>Misto</v>
      </c>
      <c r="K2115" s="36" t="s">
        <v>2490</v>
      </c>
      <c r="L2115" t="str">
        <f t="shared" si="130"/>
        <v>Absoluto</v>
      </c>
      <c r="M2115" s="36" t="s">
        <v>2490</v>
      </c>
      <c r="N2115" t="str">
        <f t="shared" si="131"/>
        <v>PCD KATA</v>
      </c>
      <c r="R2115" t="s">
        <v>2466</v>
      </c>
      <c r="S2115" t="s">
        <v>2490</v>
      </c>
      <c r="T2115" t="s">
        <v>400</v>
      </c>
      <c r="U2115" t="s">
        <v>2490</v>
      </c>
      <c r="V2115" t="s">
        <v>27</v>
      </c>
      <c r="W2115" t="s">
        <v>2490</v>
      </c>
      <c r="X2115" t="s">
        <v>401</v>
      </c>
    </row>
    <row r="2116" spans="1:24" x14ac:dyDescent="0.25">
      <c r="A2116" s="211" t="s">
        <v>414</v>
      </c>
      <c r="B2116" s="226" t="s">
        <v>399</v>
      </c>
      <c r="C2116" s="227">
        <v>1938</v>
      </c>
      <c r="D2116" s="228" t="s">
        <v>400</v>
      </c>
      <c r="E2116" s="228" t="s">
        <v>27</v>
      </c>
      <c r="F2116" s="229" t="s">
        <v>401</v>
      </c>
      <c r="H2116" t="str">
        <f t="shared" ref="H2116:H2179" si="132">_xlfn.CONCAT(C2116)</f>
        <v>1938</v>
      </c>
      <c r="I2116" s="36" t="s">
        <v>2490</v>
      </c>
      <c r="J2116" t="str">
        <f t="shared" ref="J2116:J2179" si="133">_xlfn.CONCAT(D2116)</f>
        <v>Misto</v>
      </c>
      <c r="K2116" s="36" t="s">
        <v>2490</v>
      </c>
      <c r="L2116" t="str">
        <f t="shared" ref="L2116:L2179" si="134">_xlfn.CONCAT(E2116)</f>
        <v>Absoluto</v>
      </c>
      <c r="M2116" s="36" t="s">
        <v>2490</v>
      </c>
      <c r="N2116" t="str">
        <f t="shared" ref="N2116:N2179" si="135">_xlfn.CONCAT(F2116)</f>
        <v>PCD KATA</v>
      </c>
      <c r="R2116" t="s">
        <v>2467</v>
      </c>
      <c r="S2116" t="s">
        <v>2490</v>
      </c>
      <c r="T2116" t="s">
        <v>400</v>
      </c>
      <c r="U2116" t="s">
        <v>2490</v>
      </c>
      <c r="V2116" t="s">
        <v>27</v>
      </c>
      <c r="W2116" t="s">
        <v>2490</v>
      </c>
      <c r="X2116" t="s">
        <v>401</v>
      </c>
    </row>
    <row r="2117" spans="1:24" x14ac:dyDescent="0.25">
      <c r="A2117" s="211" t="s">
        <v>415</v>
      </c>
      <c r="B2117" s="226" t="s">
        <v>399</v>
      </c>
      <c r="C2117" s="227">
        <v>1939</v>
      </c>
      <c r="D2117" s="228" t="s">
        <v>400</v>
      </c>
      <c r="E2117" s="228" t="s">
        <v>27</v>
      </c>
      <c r="F2117" s="229" t="s">
        <v>401</v>
      </c>
      <c r="H2117" t="str">
        <f t="shared" si="132"/>
        <v>1939</v>
      </c>
      <c r="I2117" s="36" t="s">
        <v>2490</v>
      </c>
      <c r="J2117" t="str">
        <f t="shared" si="133"/>
        <v>Misto</v>
      </c>
      <c r="K2117" s="36" t="s">
        <v>2490</v>
      </c>
      <c r="L2117" t="str">
        <f t="shared" si="134"/>
        <v>Absoluto</v>
      </c>
      <c r="M2117" s="36" t="s">
        <v>2490</v>
      </c>
      <c r="N2117" t="str">
        <f t="shared" si="135"/>
        <v>PCD KATA</v>
      </c>
      <c r="R2117" t="s">
        <v>2468</v>
      </c>
      <c r="S2117" t="s">
        <v>2490</v>
      </c>
      <c r="T2117" t="s">
        <v>400</v>
      </c>
      <c r="U2117" t="s">
        <v>2490</v>
      </c>
      <c r="V2117" t="s">
        <v>27</v>
      </c>
      <c r="W2117" t="s">
        <v>2490</v>
      </c>
      <c r="X2117" t="s">
        <v>401</v>
      </c>
    </row>
    <row r="2118" spans="1:24" x14ac:dyDescent="0.25">
      <c r="A2118" s="211" t="s">
        <v>416</v>
      </c>
      <c r="B2118" s="226" t="s">
        <v>399</v>
      </c>
      <c r="C2118" s="227">
        <v>1940</v>
      </c>
      <c r="D2118" s="228" t="s">
        <v>400</v>
      </c>
      <c r="E2118" s="228" t="s">
        <v>27</v>
      </c>
      <c r="F2118" s="229" t="s">
        <v>401</v>
      </c>
      <c r="H2118" t="str">
        <f t="shared" si="132"/>
        <v>1940</v>
      </c>
      <c r="I2118" s="36" t="s">
        <v>2490</v>
      </c>
      <c r="J2118" t="str">
        <f t="shared" si="133"/>
        <v>Misto</v>
      </c>
      <c r="K2118" s="36" t="s">
        <v>2490</v>
      </c>
      <c r="L2118" t="str">
        <f t="shared" si="134"/>
        <v>Absoluto</v>
      </c>
      <c r="M2118" s="36" t="s">
        <v>2490</v>
      </c>
      <c r="N2118" t="str">
        <f t="shared" si="135"/>
        <v>PCD KATA</v>
      </c>
      <c r="R2118" t="s">
        <v>2469</v>
      </c>
      <c r="S2118" t="s">
        <v>2490</v>
      </c>
      <c r="T2118" t="s">
        <v>400</v>
      </c>
      <c r="U2118" t="s">
        <v>2490</v>
      </c>
      <c r="V2118" t="s">
        <v>27</v>
      </c>
      <c r="W2118" t="s">
        <v>2490</v>
      </c>
      <c r="X2118" t="s">
        <v>401</v>
      </c>
    </row>
    <row r="2119" spans="1:24" x14ac:dyDescent="0.25">
      <c r="A2119" s="211" t="s">
        <v>417</v>
      </c>
      <c r="B2119" s="226" t="s">
        <v>399</v>
      </c>
      <c r="C2119" s="227">
        <v>1941</v>
      </c>
      <c r="D2119" s="228" t="s">
        <v>400</v>
      </c>
      <c r="E2119" s="228" t="s">
        <v>27</v>
      </c>
      <c r="F2119" s="229" t="s">
        <v>401</v>
      </c>
      <c r="H2119" t="str">
        <f t="shared" si="132"/>
        <v>1941</v>
      </c>
      <c r="I2119" s="36" t="s">
        <v>2490</v>
      </c>
      <c r="J2119" t="str">
        <f t="shared" si="133"/>
        <v>Misto</v>
      </c>
      <c r="K2119" s="36" t="s">
        <v>2490</v>
      </c>
      <c r="L2119" t="str">
        <f t="shared" si="134"/>
        <v>Absoluto</v>
      </c>
      <c r="M2119" s="36" t="s">
        <v>2490</v>
      </c>
      <c r="N2119" t="str">
        <f t="shared" si="135"/>
        <v>PCD KATA</v>
      </c>
      <c r="R2119" t="s">
        <v>2470</v>
      </c>
      <c r="S2119" t="s">
        <v>2490</v>
      </c>
      <c r="T2119" t="s">
        <v>400</v>
      </c>
      <c r="U2119" t="s">
        <v>2490</v>
      </c>
      <c r="V2119" t="s">
        <v>27</v>
      </c>
      <c r="W2119" t="s">
        <v>2490</v>
      </c>
      <c r="X2119" t="s">
        <v>401</v>
      </c>
    </row>
    <row r="2120" spans="1:24" x14ac:dyDescent="0.25">
      <c r="A2120" s="211" t="s">
        <v>418</v>
      </c>
      <c r="B2120" s="226" t="s">
        <v>399</v>
      </c>
      <c r="C2120" s="227">
        <v>1942</v>
      </c>
      <c r="D2120" s="228" t="s">
        <v>400</v>
      </c>
      <c r="E2120" s="228" t="s">
        <v>27</v>
      </c>
      <c r="F2120" s="229" t="s">
        <v>401</v>
      </c>
      <c r="H2120" t="str">
        <f t="shared" si="132"/>
        <v>1942</v>
      </c>
      <c r="I2120" s="36" t="s">
        <v>2490</v>
      </c>
      <c r="J2120" t="str">
        <f t="shared" si="133"/>
        <v>Misto</v>
      </c>
      <c r="K2120" s="36" t="s">
        <v>2490</v>
      </c>
      <c r="L2120" t="str">
        <f t="shared" si="134"/>
        <v>Absoluto</v>
      </c>
      <c r="M2120" s="36" t="s">
        <v>2490</v>
      </c>
      <c r="N2120" t="str">
        <f t="shared" si="135"/>
        <v>PCD KATA</v>
      </c>
      <c r="R2120" t="s">
        <v>2471</v>
      </c>
      <c r="S2120" t="s">
        <v>2490</v>
      </c>
      <c r="T2120" t="s">
        <v>400</v>
      </c>
      <c r="U2120" t="s">
        <v>2490</v>
      </c>
      <c r="V2120" t="s">
        <v>27</v>
      </c>
      <c r="W2120" t="s">
        <v>2490</v>
      </c>
      <c r="X2120" t="s">
        <v>401</v>
      </c>
    </row>
    <row r="2121" spans="1:24" x14ac:dyDescent="0.25">
      <c r="A2121" s="211" t="s">
        <v>419</v>
      </c>
      <c r="B2121" s="226" t="s">
        <v>399</v>
      </c>
      <c r="C2121" s="227">
        <v>1943</v>
      </c>
      <c r="D2121" s="228" t="s">
        <v>400</v>
      </c>
      <c r="E2121" s="228" t="s">
        <v>27</v>
      </c>
      <c r="F2121" s="229" t="s">
        <v>401</v>
      </c>
      <c r="H2121" t="str">
        <f t="shared" si="132"/>
        <v>1943</v>
      </c>
      <c r="I2121" s="36" t="s">
        <v>2490</v>
      </c>
      <c r="J2121" t="str">
        <f t="shared" si="133"/>
        <v>Misto</v>
      </c>
      <c r="K2121" s="36" t="s">
        <v>2490</v>
      </c>
      <c r="L2121" t="str">
        <f t="shared" si="134"/>
        <v>Absoluto</v>
      </c>
      <c r="M2121" s="36" t="s">
        <v>2490</v>
      </c>
      <c r="N2121" t="str">
        <f t="shared" si="135"/>
        <v>PCD KATA</v>
      </c>
      <c r="R2121" t="s">
        <v>2472</v>
      </c>
      <c r="S2121" t="s">
        <v>2490</v>
      </c>
      <c r="T2121" t="s">
        <v>400</v>
      </c>
      <c r="U2121" t="s">
        <v>2490</v>
      </c>
      <c r="V2121" t="s">
        <v>27</v>
      </c>
      <c r="W2121" t="s">
        <v>2490</v>
      </c>
      <c r="X2121" t="s">
        <v>401</v>
      </c>
    </row>
    <row r="2122" spans="1:24" x14ac:dyDescent="0.25">
      <c r="A2122" s="211" t="s">
        <v>420</v>
      </c>
      <c r="B2122" s="226" t="s">
        <v>399</v>
      </c>
      <c r="C2122" s="227">
        <v>1944</v>
      </c>
      <c r="D2122" s="228" t="s">
        <v>400</v>
      </c>
      <c r="E2122" s="228" t="s">
        <v>27</v>
      </c>
      <c r="F2122" s="229" t="s">
        <v>401</v>
      </c>
      <c r="H2122" t="str">
        <f t="shared" si="132"/>
        <v>1944</v>
      </c>
      <c r="I2122" s="36" t="s">
        <v>2490</v>
      </c>
      <c r="J2122" t="str">
        <f t="shared" si="133"/>
        <v>Misto</v>
      </c>
      <c r="K2122" s="36" t="s">
        <v>2490</v>
      </c>
      <c r="L2122" t="str">
        <f t="shared" si="134"/>
        <v>Absoluto</v>
      </c>
      <c r="M2122" s="36" t="s">
        <v>2490</v>
      </c>
      <c r="N2122" t="str">
        <f t="shared" si="135"/>
        <v>PCD KATA</v>
      </c>
      <c r="R2122" t="s">
        <v>2473</v>
      </c>
      <c r="S2122" t="s">
        <v>2490</v>
      </c>
      <c r="T2122" t="s">
        <v>400</v>
      </c>
      <c r="U2122" t="s">
        <v>2490</v>
      </c>
      <c r="V2122" t="s">
        <v>27</v>
      </c>
      <c r="W2122" t="s">
        <v>2490</v>
      </c>
      <c r="X2122" t="s">
        <v>401</v>
      </c>
    </row>
    <row r="2123" spans="1:24" x14ac:dyDescent="0.25">
      <c r="A2123" s="211" t="s">
        <v>421</v>
      </c>
      <c r="B2123" s="226" t="s">
        <v>399</v>
      </c>
      <c r="C2123" s="227">
        <v>1945</v>
      </c>
      <c r="D2123" s="228" t="s">
        <v>400</v>
      </c>
      <c r="E2123" s="228" t="s">
        <v>27</v>
      </c>
      <c r="F2123" s="229" t="s">
        <v>401</v>
      </c>
      <c r="H2123" t="str">
        <f t="shared" si="132"/>
        <v>1945</v>
      </c>
      <c r="I2123" s="36" t="s">
        <v>2490</v>
      </c>
      <c r="J2123" t="str">
        <f t="shared" si="133"/>
        <v>Misto</v>
      </c>
      <c r="K2123" s="36" t="s">
        <v>2490</v>
      </c>
      <c r="L2123" t="str">
        <f t="shared" si="134"/>
        <v>Absoluto</v>
      </c>
      <c r="M2123" s="36" t="s">
        <v>2490</v>
      </c>
      <c r="N2123" t="str">
        <f t="shared" si="135"/>
        <v>PCD KATA</v>
      </c>
      <c r="R2123" t="s">
        <v>2474</v>
      </c>
      <c r="S2123" t="s">
        <v>2490</v>
      </c>
      <c r="T2123" t="s">
        <v>400</v>
      </c>
      <c r="U2123" t="s">
        <v>2490</v>
      </c>
      <c r="V2123" t="s">
        <v>27</v>
      </c>
      <c r="W2123" t="s">
        <v>2490</v>
      </c>
      <c r="X2123" t="s">
        <v>401</v>
      </c>
    </row>
    <row r="2124" spans="1:24" x14ac:dyDescent="0.25">
      <c r="A2124" s="211" t="s">
        <v>422</v>
      </c>
      <c r="B2124" s="226" t="s">
        <v>399</v>
      </c>
      <c r="C2124" s="227">
        <v>1946</v>
      </c>
      <c r="D2124" s="228" t="s">
        <v>400</v>
      </c>
      <c r="E2124" s="228" t="s">
        <v>27</v>
      </c>
      <c r="F2124" s="229" t="s">
        <v>401</v>
      </c>
      <c r="H2124" t="str">
        <f t="shared" si="132"/>
        <v>1946</v>
      </c>
      <c r="I2124" s="36" t="s">
        <v>2490</v>
      </c>
      <c r="J2124" t="str">
        <f t="shared" si="133"/>
        <v>Misto</v>
      </c>
      <c r="K2124" s="36" t="s">
        <v>2490</v>
      </c>
      <c r="L2124" t="str">
        <f t="shared" si="134"/>
        <v>Absoluto</v>
      </c>
      <c r="M2124" s="36" t="s">
        <v>2490</v>
      </c>
      <c r="N2124" t="str">
        <f t="shared" si="135"/>
        <v>PCD KATA</v>
      </c>
      <c r="R2124" t="s">
        <v>2475</v>
      </c>
      <c r="S2124" t="s">
        <v>2490</v>
      </c>
      <c r="T2124" t="s">
        <v>400</v>
      </c>
      <c r="U2124" t="s">
        <v>2490</v>
      </c>
      <c r="V2124" t="s">
        <v>27</v>
      </c>
      <c r="W2124" t="s">
        <v>2490</v>
      </c>
      <c r="X2124" t="s">
        <v>401</v>
      </c>
    </row>
    <row r="2125" spans="1:24" x14ac:dyDescent="0.25">
      <c r="A2125" s="211" t="s">
        <v>423</v>
      </c>
      <c r="B2125" s="226" t="s">
        <v>399</v>
      </c>
      <c r="C2125" s="227">
        <v>1947</v>
      </c>
      <c r="D2125" s="228" t="s">
        <v>400</v>
      </c>
      <c r="E2125" s="228" t="s">
        <v>27</v>
      </c>
      <c r="F2125" s="229" t="s">
        <v>401</v>
      </c>
      <c r="H2125" t="str">
        <f t="shared" si="132"/>
        <v>1947</v>
      </c>
      <c r="I2125" s="36" t="s">
        <v>2490</v>
      </c>
      <c r="J2125" t="str">
        <f t="shared" si="133"/>
        <v>Misto</v>
      </c>
      <c r="K2125" s="36" t="s">
        <v>2490</v>
      </c>
      <c r="L2125" t="str">
        <f t="shared" si="134"/>
        <v>Absoluto</v>
      </c>
      <c r="M2125" s="36" t="s">
        <v>2490</v>
      </c>
      <c r="N2125" t="str">
        <f t="shared" si="135"/>
        <v>PCD KATA</v>
      </c>
      <c r="R2125" t="s">
        <v>2476</v>
      </c>
      <c r="S2125" t="s">
        <v>2490</v>
      </c>
      <c r="T2125" t="s">
        <v>400</v>
      </c>
      <c r="U2125" t="s">
        <v>2490</v>
      </c>
      <c r="V2125" t="s">
        <v>27</v>
      </c>
      <c r="W2125" t="s">
        <v>2490</v>
      </c>
      <c r="X2125" t="s">
        <v>401</v>
      </c>
    </row>
    <row r="2126" spans="1:24" x14ac:dyDescent="0.25">
      <c r="A2126" s="211" t="s">
        <v>424</v>
      </c>
      <c r="B2126" s="226" t="s">
        <v>399</v>
      </c>
      <c r="C2126" s="227">
        <v>1948</v>
      </c>
      <c r="D2126" s="228" t="s">
        <v>400</v>
      </c>
      <c r="E2126" s="228" t="s">
        <v>27</v>
      </c>
      <c r="F2126" s="229" t="s">
        <v>401</v>
      </c>
      <c r="H2126" t="str">
        <f t="shared" si="132"/>
        <v>1948</v>
      </c>
      <c r="I2126" s="36" t="s">
        <v>2490</v>
      </c>
      <c r="J2126" t="str">
        <f t="shared" si="133"/>
        <v>Misto</v>
      </c>
      <c r="K2126" s="36" t="s">
        <v>2490</v>
      </c>
      <c r="L2126" t="str">
        <f t="shared" si="134"/>
        <v>Absoluto</v>
      </c>
      <c r="M2126" s="36" t="s">
        <v>2490</v>
      </c>
      <c r="N2126" t="str">
        <f t="shared" si="135"/>
        <v>PCD KATA</v>
      </c>
      <c r="R2126" t="s">
        <v>2477</v>
      </c>
      <c r="S2126" t="s">
        <v>2490</v>
      </c>
      <c r="T2126" t="s">
        <v>400</v>
      </c>
      <c r="U2126" t="s">
        <v>2490</v>
      </c>
      <c r="V2126" t="s">
        <v>27</v>
      </c>
      <c r="W2126" t="s">
        <v>2490</v>
      </c>
      <c r="X2126" t="s">
        <v>401</v>
      </c>
    </row>
    <row r="2127" spans="1:24" x14ac:dyDescent="0.25">
      <c r="A2127" s="211" t="s">
        <v>425</v>
      </c>
      <c r="B2127" s="226" t="s">
        <v>399</v>
      </c>
      <c r="C2127" s="227">
        <v>1949</v>
      </c>
      <c r="D2127" s="228" t="s">
        <v>400</v>
      </c>
      <c r="E2127" s="228" t="s">
        <v>27</v>
      </c>
      <c r="F2127" s="229" t="s">
        <v>401</v>
      </c>
      <c r="H2127" t="str">
        <f t="shared" si="132"/>
        <v>1949</v>
      </c>
      <c r="I2127" s="36" t="s">
        <v>2490</v>
      </c>
      <c r="J2127" t="str">
        <f t="shared" si="133"/>
        <v>Misto</v>
      </c>
      <c r="K2127" s="36" t="s">
        <v>2490</v>
      </c>
      <c r="L2127" t="str">
        <f t="shared" si="134"/>
        <v>Absoluto</v>
      </c>
      <c r="M2127" s="36" t="s">
        <v>2490</v>
      </c>
      <c r="N2127" t="str">
        <f t="shared" si="135"/>
        <v>PCD KATA</v>
      </c>
      <c r="R2127" t="s">
        <v>2478</v>
      </c>
      <c r="S2127" t="s">
        <v>2490</v>
      </c>
      <c r="T2127" t="s">
        <v>400</v>
      </c>
      <c r="U2127" t="s">
        <v>2490</v>
      </c>
      <c r="V2127" t="s">
        <v>27</v>
      </c>
      <c r="W2127" t="s">
        <v>2490</v>
      </c>
      <c r="X2127" t="s">
        <v>401</v>
      </c>
    </row>
    <row r="2128" spans="1:24" x14ac:dyDescent="0.25">
      <c r="A2128" s="211" t="s">
        <v>426</v>
      </c>
      <c r="B2128" s="226" t="s">
        <v>399</v>
      </c>
      <c r="C2128" s="227">
        <v>1950</v>
      </c>
      <c r="D2128" s="228" t="s">
        <v>400</v>
      </c>
      <c r="E2128" s="228" t="s">
        <v>27</v>
      </c>
      <c r="F2128" s="229" t="s">
        <v>401</v>
      </c>
      <c r="H2128" t="str">
        <f t="shared" si="132"/>
        <v>1950</v>
      </c>
      <c r="I2128" s="36" t="s">
        <v>2490</v>
      </c>
      <c r="J2128" t="str">
        <f t="shared" si="133"/>
        <v>Misto</v>
      </c>
      <c r="K2128" s="36" t="s">
        <v>2490</v>
      </c>
      <c r="L2128" t="str">
        <f t="shared" si="134"/>
        <v>Absoluto</v>
      </c>
      <c r="M2128" s="36" t="s">
        <v>2490</v>
      </c>
      <c r="N2128" t="str">
        <f t="shared" si="135"/>
        <v>PCD KATA</v>
      </c>
      <c r="R2128" t="s">
        <v>2479</v>
      </c>
      <c r="S2128" t="s">
        <v>2490</v>
      </c>
      <c r="T2128" t="s">
        <v>400</v>
      </c>
      <c r="U2128" t="s">
        <v>2490</v>
      </c>
      <c r="V2128" t="s">
        <v>27</v>
      </c>
      <c r="W2128" t="s">
        <v>2490</v>
      </c>
      <c r="X2128" t="s">
        <v>401</v>
      </c>
    </row>
    <row r="2129" spans="1:24" x14ac:dyDescent="0.25">
      <c r="A2129" s="211" t="s">
        <v>427</v>
      </c>
      <c r="B2129" s="226" t="s">
        <v>399</v>
      </c>
      <c r="C2129" s="227">
        <v>1951</v>
      </c>
      <c r="D2129" s="228" t="s">
        <v>400</v>
      </c>
      <c r="E2129" s="228" t="s">
        <v>27</v>
      </c>
      <c r="F2129" s="229" t="s">
        <v>401</v>
      </c>
      <c r="H2129" t="str">
        <f t="shared" si="132"/>
        <v>1951</v>
      </c>
      <c r="I2129" s="36" t="s">
        <v>2490</v>
      </c>
      <c r="J2129" t="str">
        <f t="shared" si="133"/>
        <v>Misto</v>
      </c>
      <c r="K2129" s="36" t="s">
        <v>2490</v>
      </c>
      <c r="L2129" t="str">
        <f t="shared" si="134"/>
        <v>Absoluto</v>
      </c>
      <c r="M2129" s="36" t="s">
        <v>2490</v>
      </c>
      <c r="N2129" t="str">
        <f t="shared" si="135"/>
        <v>PCD KATA</v>
      </c>
      <c r="R2129" t="s">
        <v>2480</v>
      </c>
      <c r="S2129" t="s">
        <v>2490</v>
      </c>
      <c r="T2129" t="s">
        <v>400</v>
      </c>
      <c r="U2129" t="s">
        <v>2490</v>
      </c>
      <c r="V2129" t="s">
        <v>27</v>
      </c>
      <c r="W2129" t="s">
        <v>2490</v>
      </c>
      <c r="X2129" t="s">
        <v>401</v>
      </c>
    </row>
    <row r="2130" spans="1:24" x14ac:dyDescent="0.25">
      <c r="A2130" s="211" t="s">
        <v>428</v>
      </c>
      <c r="B2130" s="226" t="s">
        <v>399</v>
      </c>
      <c r="C2130" s="227">
        <v>1952</v>
      </c>
      <c r="D2130" s="228" t="s">
        <v>400</v>
      </c>
      <c r="E2130" s="228" t="s">
        <v>27</v>
      </c>
      <c r="F2130" s="229" t="s">
        <v>401</v>
      </c>
      <c r="H2130" t="str">
        <f t="shared" si="132"/>
        <v>1952</v>
      </c>
      <c r="I2130" s="36" t="s">
        <v>2490</v>
      </c>
      <c r="J2130" t="str">
        <f t="shared" si="133"/>
        <v>Misto</v>
      </c>
      <c r="K2130" s="36" t="s">
        <v>2490</v>
      </c>
      <c r="L2130" t="str">
        <f t="shared" si="134"/>
        <v>Absoluto</v>
      </c>
      <c r="M2130" s="36" t="s">
        <v>2490</v>
      </c>
      <c r="N2130" t="str">
        <f t="shared" si="135"/>
        <v>PCD KATA</v>
      </c>
      <c r="R2130" t="s">
        <v>2481</v>
      </c>
      <c r="S2130" t="s">
        <v>2490</v>
      </c>
      <c r="T2130" t="s">
        <v>400</v>
      </c>
      <c r="U2130" t="s">
        <v>2490</v>
      </c>
      <c r="V2130" t="s">
        <v>27</v>
      </c>
      <c r="W2130" t="s">
        <v>2490</v>
      </c>
      <c r="X2130" t="s">
        <v>401</v>
      </c>
    </row>
    <row r="2131" spans="1:24" x14ac:dyDescent="0.25">
      <c r="A2131" s="211" t="s">
        <v>429</v>
      </c>
      <c r="B2131" s="226" t="s">
        <v>399</v>
      </c>
      <c r="C2131" s="227">
        <v>1953</v>
      </c>
      <c r="D2131" s="228" t="s">
        <v>400</v>
      </c>
      <c r="E2131" s="228" t="s">
        <v>27</v>
      </c>
      <c r="F2131" s="229" t="s">
        <v>401</v>
      </c>
      <c r="H2131" t="str">
        <f t="shared" si="132"/>
        <v>1953</v>
      </c>
      <c r="I2131" s="36" t="s">
        <v>2490</v>
      </c>
      <c r="J2131" t="str">
        <f t="shared" si="133"/>
        <v>Misto</v>
      </c>
      <c r="K2131" s="36" t="s">
        <v>2490</v>
      </c>
      <c r="L2131" t="str">
        <f t="shared" si="134"/>
        <v>Absoluto</v>
      </c>
      <c r="M2131" s="36" t="s">
        <v>2490</v>
      </c>
      <c r="N2131" t="str">
        <f t="shared" si="135"/>
        <v>PCD KATA</v>
      </c>
      <c r="R2131" t="s">
        <v>2482</v>
      </c>
      <c r="S2131" t="s">
        <v>2490</v>
      </c>
      <c r="T2131" t="s">
        <v>400</v>
      </c>
      <c r="U2131" t="s">
        <v>2490</v>
      </c>
      <c r="V2131" t="s">
        <v>27</v>
      </c>
      <c r="W2131" t="s">
        <v>2490</v>
      </c>
      <c r="X2131" t="s">
        <v>401</v>
      </c>
    </row>
    <row r="2132" spans="1:24" x14ac:dyDescent="0.25">
      <c r="A2132" s="211" t="s">
        <v>430</v>
      </c>
      <c r="B2132" s="226" t="s">
        <v>399</v>
      </c>
      <c r="C2132" s="227">
        <v>1954</v>
      </c>
      <c r="D2132" s="228" t="s">
        <v>400</v>
      </c>
      <c r="E2132" s="228" t="s">
        <v>27</v>
      </c>
      <c r="F2132" s="229" t="s">
        <v>401</v>
      </c>
      <c r="H2132" t="str">
        <f t="shared" si="132"/>
        <v>1954</v>
      </c>
      <c r="I2132" s="36" t="s">
        <v>2490</v>
      </c>
      <c r="J2132" t="str">
        <f t="shared" si="133"/>
        <v>Misto</v>
      </c>
      <c r="K2132" s="36" t="s">
        <v>2490</v>
      </c>
      <c r="L2132" t="str">
        <f t="shared" si="134"/>
        <v>Absoluto</v>
      </c>
      <c r="M2132" s="36" t="s">
        <v>2490</v>
      </c>
      <c r="N2132" t="str">
        <f t="shared" si="135"/>
        <v>PCD KATA</v>
      </c>
      <c r="R2132" t="s">
        <v>2483</v>
      </c>
      <c r="S2132" t="s">
        <v>2490</v>
      </c>
      <c r="T2132" t="s">
        <v>400</v>
      </c>
      <c r="U2132" t="s">
        <v>2490</v>
      </c>
      <c r="V2132" t="s">
        <v>27</v>
      </c>
      <c r="W2132" t="s">
        <v>2490</v>
      </c>
      <c r="X2132" t="s">
        <v>401</v>
      </c>
    </row>
    <row r="2133" spans="1:24" x14ac:dyDescent="0.25">
      <c r="A2133" s="211" t="s">
        <v>431</v>
      </c>
      <c r="B2133" s="226" t="s">
        <v>399</v>
      </c>
      <c r="C2133" s="227">
        <v>1955</v>
      </c>
      <c r="D2133" s="228" t="s">
        <v>400</v>
      </c>
      <c r="E2133" s="228" t="s">
        <v>27</v>
      </c>
      <c r="F2133" s="229" t="s">
        <v>401</v>
      </c>
      <c r="H2133" t="str">
        <f t="shared" si="132"/>
        <v>1955</v>
      </c>
      <c r="I2133" s="36" t="s">
        <v>2490</v>
      </c>
      <c r="J2133" t="str">
        <f t="shared" si="133"/>
        <v>Misto</v>
      </c>
      <c r="K2133" s="36" t="s">
        <v>2490</v>
      </c>
      <c r="L2133" t="str">
        <f t="shared" si="134"/>
        <v>Absoluto</v>
      </c>
      <c r="M2133" s="36" t="s">
        <v>2490</v>
      </c>
      <c r="N2133" t="str">
        <f t="shared" si="135"/>
        <v>PCD KATA</v>
      </c>
      <c r="R2133" t="s">
        <v>2484</v>
      </c>
      <c r="S2133" t="s">
        <v>2490</v>
      </c>
      <c r="T2133" t="s">
        <v>400</v>
      </c>
      <c r="U2133" t="s">
        <v>2490</v>
      </c>
      <c r="V2133" t="s">
        <v>27</v>
      </c>
      <c r="W2133" t="s">
        <v>2490</v>
      </c>
      <c r="X2133" t="s">
        <v>401</v>
      </c>
    </row>
    <row r="2134" spans="1:24" x14ac:dyDescent="0.25">
      <c r="A2134" s="211" t="s">
        <v>432</v>
      </c>
      <c r="B2134" s="226" t="s">
        <v>399</v>
      </c>
      <c r="C2134" s="227">
        <v>1956</v>
      </c>
      <c r="D2134" s="228" t="s">
        <v>400</v>
      </c>
      <c r="E2134" s="228" t="s">
        <v>27</v>
      </c>
      <c r="F2134" s="229" t="s">
        <v>401</v>
      </c>
      <c r="H2134" t="str">
        <f t="shared" si="132"/>
        <v>1956</v>
      </c>
      <c r="I2134" s="36" t="s">
        <v>2490</v>
      </c>
      <c r="J2134" t="str">
        <f t="shared" si="133"/>
        <v>Misto</v>
      </c>
      <c r="K2134" s="36" t="s">
        <v>2490</v>
      </c>
      <c r="L2134" t="str">
        <f t="shared" si="134"/>
        <v>Absoluto</v>
      </c>
      <c r="M2134" s="36" t="s">
        <v>2490</v>
      </c>
      <c r="N2134" t="str">
        <f t="shared" si="135"/>
        <v>PCD KATA</v>
      </c>
      <c r="R2134" t="s">
        <v>2485</v>
      </c>
      <c r="S2134" t="s">
        <v>2490</v>
      </c>
      <c r="T2134" t="s">
        <v>400</v>
      </c>
      <c r="U2134" t="s">
        <v>2490</v>
      </c>
      <c r="V2134" t="s">
        <v>27</v>
      </c>
      <c r="W2134" t="s">
        <v>2490</v>
      </c>
      <c r="X2134" t="s">
        <v>401</v>
      </c>
    </row>
    <row r="2135" spans="1:24" x14ac:dyDescent="0.25">
      <c r="A2135" s="211" t="s">
        <v>433</v>
      </c>
      <c r="B2135" s="226" t="s">
        <v>399</v>
      </c>
      <c r="C2135" s="227">
        <v>1957</v>
      </c>
      <c r="D2135" s="228" t="s">
        <v>400</v>
      </c>
      <c r="E2135" s="228" t="s">
        <v>27</v>
      </c>
      <c r="F2135" s="229" t="s">
        <v>401</v>
      </c>
      <c r="H2135" t="str">
        <f t="shared" si="132"/>
        <v>1957</v>
      </c>
      <c r="I2135" s="36" t="s">
        <v>2490</v>
      </c>
      <c r="J2135" t="str">
        <f t="shared" si="133"/>
        <v>Misto</v>
      </c>
      <c r="K2135" s="36" t="s">
        <v>2490</v>
      </c>
      <c r="L2135" t="str">
        <f t="shared" si="134"/>
        <v>Absoluto</v>
      </c>
      <c r="M2135" s="36" t="s">
        <v>2490</v>
      </c>
      <c r="N2135" t="str">
        <f t="shared" si="135"/>
        <v>PCD KATA</v>
      </c>
      <c r="R2135" t="s">
        <v>2486</v>
      </c>
      <c r="S2135" t="s">
        <v>2490</v>
      </c>
      <c r="T2135" t="s">
        <v>400</v>
      </c>
      <c r="U2135" t="s">
        <v>2490</v>
      </c>
      <c r="V2135" t="s">
        <v>27</v>
      </c>
      <c r="W2135" t="s">
        <v>2490</v>
      </c>
      <c r="X2135" t="s">
        <v>401</v>
      </c>
    </row>
    <row r="2136" spans="1:24" x14ac:dyDescent="0.25">
      <c r="A2136" s="211" t="s">
        <v>434</v>
      </c>
      <c r="B2136" s="226" t="s">
        <v>399</v>
      </c>
      <c r="C2136" s="227">
        <v>1958</v>
      </c>
      <c r="D2136" s="228" t="s">
        <v>400</v>
      </c>
      <c r="E2136" s="228" t="s">
        <v>27</v>
      </c>
      <c r="F2136" s="229" t="s">
        <v>401</v>
      </c>
      <c r="H2136" t="str">
        <f t="shared" si="132"/>
        <v>1958</v>
      </c>
      <c r="I2136" s="36" t="s">
        <v>2490</v>
      </c>
      <c r="J2136" t="str">
        <f t="shared" si="133"/>
        <v>Misto</v>
      </c>
      <c r="K2136" s="36" t="s">
        <v>2490</v>
      </c>
      <c r="L2136" t="str">
        <f t="shared" si="134"/>
        <v>Absoluto</v>
      </c>
      <c r="M2136" s="36" t="s">
        <v>2490</v>
      </c>
      <c r="N2136" t="str">
        <f t="shared" si="135"/>
        <v>PCD KATA</v>
      </c>
      <c r="R2136" t="s">
        <v>2487</v>
      </c>
      <c r="S2136" t="s">
        <v>2490</v>
      </c>
      <c r="T2136" t="s">
        <v>400</v>
      </c>
      <c r="U2136" t="s">
        <v>2490</v>
      </c>
      <c r="V2136" t="s">
        <v>27</v>
      </c>
      <c r="W2136" t="s">
        <v>2490</v>
      </c>
      <c r="X2136" t="s">
        <v>401</v>
      </c>
    </row>
    <row r="2137" spans="1:24" x14ac:dyDescent="0.25">
      <c r="A2137" s="211" t="s">
        <v>435</v>
      </c>
      <c r="B2137" s="226" t="s">
        <v>399</v>
      </c>
      <c r="C2137" s="227">
        <v>1959</v>
      </c>
      <c r="D2137" s="228" t="s">
        <v>400</v>
      </c>
      <c r="E2137" s="228" t="s">
        <v>27</v>
      </c>
      <c r="F2137" s="229" t="s">
        <v>401</v>
      </c>
      <c r="H2137" t="str">
        <f t="shared" si="132"/>
        <v>1959</v>
      </c>
      <c r="I2137" s="36" t="s">
        <v>2490</v>
      </c>
      <c r="J2137" t="str">
        <f t="shared" si="133"/>
        <v>Misto</v>
      </c>
      <c r="K2137" s="36" t="s">
        <v>2490</v>
      </c>
      <c r="L2137" t="str">
        <f t="shared" si="134"/>
        <v>Absoluto</v>
      </c>
      <c r="M2137" s="36" t="s">
        <v>2490</v>
      </c>
      <c r="N2137" t="str">
        <f t="shared" si="135"/>
        <v>PCD KATA</v>
      </c>
      <c r="R2137" t="s">
        <v>2488</v>
      </c>
      <c r="S2137" t="s">
        <v>2490</v>
      </c>
      <c r="T2137" t="s">
        <v>400</v>
      </c>
      <c r="U2137" t="s">
        <v>2490</v>
      </c>
      <c r="V2137" t="s">
        <v>27</v>
      </c>
      <c r="W2137" t="s">
        <v>2490</v>
      </c>
      <c r="X2137" t="s">
        <v>401</v>
      </c>
    </row>
    <row r="2138" spans="1:24" x14ac:dyDescent="0.25">
      <c r="A2138" s="211" t="s">
        <v>436</v>
      </c>
      <c r="B2138" s="226" t="s">
        <v>399</v>
      </c>
      <c r="C2138" s="227">
        <v>1960</v>
      </c>
      <c r="D2138" s="228" t="s">
        <v>400</v>
      </c>
      <c r="E2138" s="228" t="s">
        <v>27</v>
      </c>
      <c r="F2138" s="229" t="s">
        <v>401</v>
      </c>
      <c r="H2138" t="str">
        <f t="shared" si="132"/>
        <v>1960</v>
      </c>
      <c r="I2138" s="36" t="s">
        <v>2490</v>
      </c>
      <c r="J2138" t="str">
        <f t="shared" si="133"/>
        <v>Misto</v>
      </c>
      <c r="K2138" s="36" t="s">
        <v>2490</v>
      </c>
      <c r="L2138" t="str">
        <f t="shared" si="134"/>
        <v>Absoluto</v>
      </c>
      <c r="M2138" s="36" t="s">
        <v>2490</v>
      </c>
      <c r="N2138" t="str">
        <f t="shared" si="135"/>
        <v>PCD KATA</v>
      </c>
      <c r="R2138" t="s">
        <v>2489</v>
      </c>
      <c r="S2138" t="s">
        <v>2490</v>
      </c>
      <c r="T2138" t="s">
        <v>400</v>
      </c>
      <c r="U2138" t="s">
        <v>2490</v>
      </c>
      <c r="V2138" t="s">
        <v>27</v>
      </c>
      <c r="W2138" t="s">
        <v>2490</v>
      </c>
      <c r="X2138" t="s">
        <v>401</v>
      </c>
    </row>
    <row r="2139" spans="1:24" x14ac:dyDescent="0.25">
      <c r="A2139" s="211" t="s">
        <v>437</v>
      </c>
      <c r="B2139" s="226" t="s">
        <v>399</v>
      </c>
      <c r="C2139" s="227">
        <v>1961</v>
      </c>
      <c r="D2139" s="228" t="s">
        <v>400</v>
      </c>
      <c r="E2139" s="228" t="s">
        <v>27</v>
      </c>
      <c r="F2139" s="229" t="s">
        <v>401</v>
      </c>
      <c r="H2139" t="str">
        <f t="shared" si="132"/>
        <v>1961</v>
      </c>
      <c r="I2139" s="36" t="s">
        <v>2490</v>
      </c>
      <c r="J2139" t="str">
        <f t="shared" si="133"/>
        <v>Misto</v>
      </c>
      <c r="K2139" s="36" t="s">
        <v>2490</v>
      </c>
      <c r="L2139" t="str">
        <f t="shared" si="134"/>
        <v>Absoluto</v>
      </c>
      <c r="M2139" s="36" t="s">
        <v>2490</v>
      </c>
      <c r="N2139" t="str">
        <f t="shared" si="135"/>
        <v>PCD KATA</v>
      </c>
      <c r="R2139" t="s">
        <v>2444</v>
      </c>
      <c r="S2139" t="s">
        <v>2490</v>
      </c>
      <c r="T2139" t="s">
        <v>400</v>
      </c>
      <c r="U2139" t="s">
        <v>2490</v>
      </c>
      <c r="V2139" t="s">
        <v>27</v>
      </c>
      <c r="W2139" t="s">
        <v>2490</v>
      </c>
      <c r="X2139" t="s">
        <v>401</v>
      </c>
    </row>
    <row r="2140" spans="1:24" x14ac:dyDescent="0.25">
      <c r="A2140" s="211" t="s">
        <v>438</v>
      </c>
      <c r="B2140" s="226" t="s">
        <v>399</v>
      </c>
      <c r="C2140" s="227">
        <v>1962</v>
      </c>
      <c r="D2140" s="228" t="s">
        <v>400</v>
      </c>
      <c r="E2140" s="228" t="s">
        <v>27</v>
      </c>
      <c r="F2140" s="229" t="s">
        <v>401</v>
      </c>
      <c r="H2140" t="str">
        <f t="shared" si="132"/>
        <v>1962</v>
      </c>
      <c r="I2140" s="36" t="s">
        <v>2490</v>
      </c>
      <c r="J2140" t="str">
        <f t="shared" si="133"/>
        <v>Misto</v>
      </c>
      <c r="K2140" s="36" t="s">
        <v>2490</v>
      </c>
      <c r="L2140" t="str">
        <f t="shared" si="134"/>
        <v>Absoluto</v>
      </c>
      <c r="M2140" s="36" t="s">
        <v>2490</v>
      </c>
      <c r="N2140" t="str">
        <f t="shared" si="135"/>
        <v>PCD KATA</v>
      </c>
      <c r="R2140" t="s">
        <v>2445</v>
      </c>
      <c r="S2140" t="s">
        <v>2490</v>
      </c>
      <c r="T2140" t="s">
        <v>400</v>
      </c>
      <c r="U2140" t="s">
        <v>2490</v>
      </c>
      <c r="V2140" t="s">
        <v>27</v>
      </c>
      <c r="W2140" t="s">
        <v>2490</v>
      </c>
      <c r="X2140" t="s">
        <v>401</v>
      </c>
    </row>
    <row r="2141" spans="1:24" x14ac:dyDescent="0.25">
      <c r="A2141" s="211" t="s">
        <v>439</v>
      </c>
      <c r="B2141" s="226" t="s">
        <v>399</v>
      </c>
      <c r="C2141" s="227">
        <v>1963</v>
      </c>
      <c r="D2141" s="228" t="s">
        <v>400</v>
      </c>
      <c r="E2141" s="228" t="s">
        <v>27</v>
      </c>
      <c r="F2141" s="229" t="s">
        <v>401</v>
      </c>
      <c r="H2141" t="str">
        <f t="shared" si="132"/>
        <v>1963</v>
      </c>
      <c r="I2141" s="36" t="s">
        <v>2490</v>
      </c>
      <c r="J2141" t="str">
        <f t="shared" si="133"/>
        <v>Misto</v>
      </c>
      <c r="K2141" s="36" t="s">
        <v>2490</v>
      </c>
      <c r="L2141" t="str">
        <f t="shared" si="134"/>
        <v>Absoluto</v>
      </c>
      <c r="M2141" s="36" t="s">
        <v>2490</v>
      </c>
      <c r="N2141" t="str">
        <f t="shared" si="135"/>
        <v>PCD KATA</v>
      </c>
      <c r="R2141" t="s">
        <v>2446</v>
      </c>
      <c r="S2141" t="s">
        <v>2490</v>
      </c>
      <c r="T2141" t="s">
        <v>400</v>
      </c>
      <c r="U2141" t="s">
        <v>2490</v>
      </c>
      <c r="V2141" t="s">
        <v>27</v>
      </c>
      <c r="W2141" t="s">
        <v>2490</v>
      </c>
      <c r="X2141" t="s">
        <v>401</v>
      </c>
    </row>
    <row r="2142" spans="1:24" x14ac:dyDescent="0.25">
      <c r="A2142" s="211" t="s">
        <v>440</v>
      </c>
      <c r="B2142" s="226" t="s">
        <v>399</v>
      </c>
      <c r="C2142" s="227">
        <v>1964</v>
      </c>
      <c r="D2142" s="228" t="s">
        <v>400</v>
      </c>
      <c r="E2142" s="228" t="s">
        <v>27</v>
      </c>
      <c r="F2142" s="229" t="s">
        <v>401</v>
      </c>
      <c r="H2142" t="str">
        <f t="shared" si="132"/>
        <v>1964</v>
      </c>
      <c r="I2142" s="36" t="s">
        <v>2490</v>
      </c>
      <c r="J2142" t="str">
        <f t="shared" si="133"/>
        <v>Misto</v>
      </c>
      <c r="K2142" s="36" t="s">
        <v>2490</v>
      </c>
      <c r="L2142" t="str">
        <f t="shared" si="134"/>
        <v>Absoluto</v>
      </c>
      <c r="M2142" s="36" t="s">
        <v>2490</v>
      </c>
      <c r="N2142" t="str">
        <f t="shared" si="135"/>
        <v>PCD KATA</v>
      </c>
      <c r="R2142" t="s">
        <v>2447</v>
      </c>
      <c r="S2142" t="s">
        <v>2490</v>
      </c>
      <c r="T2142" t="s">
        <v>400</v>
      </c>
      <c r="U2142" t="s">
        <v>2490</v>
      </c>
      <c r="V2142" t="s">
        <v>27</v>
      </c>
      <c r="W2142" t="s">
        <v>2490</v>
      </c>
      <c r="X2142" t="s">
        <v>401</v>
      </c>
    </row>
    <row r="2143" spans="1:24" x14ac:dyDescent="0.25">
      <c r="A2143" s="211" t="s">
        <v>441</v>
      </c>
      <c r="B2143" s="226" t="s">
        <v>399</v>
      </c>
      <c r="C2143" s="227">
        <v>1965</v>
      </c>
      <c r="D2143" s="228" t="s">
        <v>400</v>
      </c>
      <c r="E2143" s="228" t="s">
        <v>27</v>
      </c>
      <c r="F2143" s="229" t="s">
        <v>401</v>
      </c>
      <c r="H2143" t="str">
        <f t="shared" si="132"/>
        <v>1965</v>
      </c>
      <c r="I2143" s="36" t="s">
        <v>2490</v>
      </c>
      <c r="J2143" t="str">
        <f t="shared" si="133"/>
        <v>Misto</v>
      </c>
      <c r="K2143" s="36" t="s">
        <v>2490</v>
      </c>
      <c r="L2143" t="str">
        <f t="shared" si="134"/>
        <v>Absoluto</v>
      </c>
      <c r="M2143" s="36" t="s">
        <v>2490</v>
      </c>
      <c r="N2143" t="str">
        <f t="shared" si="135"/>
        <v>PCD KATA</v>
      </c>
      <c r="R2143" t="s">
        <v>2448</v>
      </c>
      <c r="S2143" t="s">
        <v>2490</v>
      </c>
      <c r="T2143" t="s">
        <v>400</v>
      </c>
      <c r="U2143" t="s">
        <v>2490</v>
      </c>
      <c r="V2143" t="s">
        <v>27</v>
      </c>
      <c r="W2143" t="s">
        <v>2490</v>
      </c>
      <c r="X2143" t="s">
        <v>401</v>
      </c>
    </row>
    <row r="2144" spans="1:24" x14ac:dyDescent="0.25">
      <c r="A2144" s="211" t="s">
        <v>442</v>
      </c>
      <c r="B2144" s="226" t="s">
        <v>399</v>
      </c>
      <c r="C2144" s="227">
        <v>1966</v>
      </c>
      <c r="D2144" s="228" t="s">
        <v>400</v>
      </c>
      <c r="E2144" s="228" t="s">
        <v>27</v>
      </c>
      <c r="F2144" s="229" t="s">
        <v>401</v>
      </c>
      <c r="H2144" t="str">
        <f t="shared" si="132"/>
        <v>1966</v>
      </c>
      <c r="I2144" s="36" t="s">
        <v>2490</v>
      </c>
      <c r="J2144" t="str">
        <f t="shared" si="133"/>
        <v>Misto</v>
      </c>
      <c r="K2144" s="36" t="s">
        <v>2490</v>
      </c>
      <c r="L2144" t="str">
        <f t="shared" si="134"/>
        <v>Absoluto</v>
      </c>
      <c r="M2144" s="36" t="s">
        <v>2490</v>
      </c>
      <c r="N2144" t="str">
        <f t="shared" si="135"/>
        <v>PCD KATA</v>
      </c>
      <c r="R2144" t="s">
        <v>2449</v>
      </c>
      <c r="S2144" t="s">
        <v>2490</v>
      </c>
      <c r="T2144" t="s">
        <v>400</v>
      </c>
      <c r="U2144" t="s">
        <v>2490</v>
      </c>
      <c r="V2144" t="s">
        <v>27</v>
      </c>
      <c r="W2144" t="s">
        <v>2490</v>
      </c>
      <c r="X2144" t="s">
        <v>401</v>
      </c>
    </row>
    <row r="2145" spans="1:24" x14ac:dyDescent="0.25">
      <c r="A2145" s="211" t="s">
        <v>443</v>
      </c>
      <c r="B2145" s="226" t="s">
        <v>399</v>
      </c>
      <c r="C2145" s="227">
        <v>1967</v>
      </c>
      <c r="D2145" s="228" t="s">
        <v>400</v>
      </c>
      <c r="E2145" s="228" t="s">
        <v>27</v>
      </c>
      <c r="F2145" s="229" t="s">
        <v>401</v>
      </c>
      <c r="H2145" t="str">
        <f t="shared" si="132"/>
        <v>1967</v>
      </c>
      <c r="I2145" s="36" t="s">
        <v>2490</v>
      </c>
      <c r="J2145" t="str">
        <f t="shared" si="133"/>
        <v>Misto</v>
      </c>
      <c r="K2145" s="36" t="s">
        <v>2490</v>
      </c>
      <c r="L2145" t="str">
        <f t="shared" si="134"/>
        <v>Absoluto</v>
      </c>
      <c r="M2145" s="36" t="s">
        <v>2490</v>
      </c>
      <c r="N2145" t="str">
        <f t="shared" si="135"/>
        <v>PCD KATA</v>
      </c>
      <c r="R2145" t="s">
        <v>2450</v>
      </c>
      <c r="S2145" t="s">
        <v>2490</v>
      </c>
      <c r="T2145" t="s">
        <v>400</v>
      </c>
      <c r="U2145" t="s">
        <v>2490</v>
      </c>
      <c r="V2145" t="s">
        <v>27</v>
      </c>
      <c r="W2145" t="s">
        <v>2490</v>
      </c>
      <c r="X2145" t="s">
        <v>401</v>
      </c>
    </row>
    <row r="2146" spans="1:24" x14ac:dyDescent="0.25">
      <c r="A2146" s="211" t="s">
        <v>444</v>
      </c>
      <c r="B2146" s="226" t="s">
        <v>399</v>
      </c>
      <c r="C2146" s="227">
        <v>1968</v>
      </c>
      <c r="D2146" s="228" t="s">
        <v>400</v>
      </c>
      <c r="E2146" s="228" t="s">
        <v>27</v>
      </c>
      <c r="F2146" s="229" t="s">
        <v>401</v>
      </c>
      <c r="H2146" t="str">
        <f t="shared" si="132"/>
        <v>1968</v>
      </c>
      <c r="I2146" s="36" t="s">
        <v>2490</v>
      </c>
      <c r="J2146" t="str">
        <f t="shared" si="133"/>
        <v>Misto</v>
      </c>
      <c r="K2146" s="36" t="s">
        <v>2490</v>
      </c>
      <c r="L2146" t="str">
        <f t="shared" si="134"/>
        <v>Absoluto</v>
      </c>
      <c r="M2146" s="36" t="s">
        <v>2490</v>
      </c>
      <c r="N2146" t="str">
        <f t="shared" si="135"/>
        <v>PCD KATA</v>
      </c>
      <c r="R2146" t="s">
        <v>2451</v>
      </c>
      <c r="S2146" t="s">
        <v>2490</v>
      </c>
      <c r="T2146" t="s">
        <v>400</v>
      </c>
      <c r="U2146" t="s">
        <v>2490</v>
      </c>
      <c r="V2146" t="s">
        <v>27</v>
      </c>
      <c r="W2146" t="s">
        <v>2490</v>
      </c>
      <c r="X2146" t="s">
        <v>401</v>
      </c>
    </row>
    <row r="2147" spans="1:24" x14ac:dyDescent="0.25">
      <c r="A2147" s="211" t="s">
        <v>445</v>
      </c>
      <c r="B2147" s="226" t="s">
        <v>399</v>
      </c>
      <c r="C2147" s="227">
        <v>1969</v>
      </c>
      <c r="D2147" s="228" t="s">
        <v>400</v>
      </c>
      <c r="E2147" s="228" t="s">
        <v>27</v>
      </c>
      <c r="F2147" s="229" t="s">
        <v>401</v>
      </c>
      <c r="H2147" t="str">
        <f t="shared" si="132"/>
        <v>1969</v>
      </c>
      <c r="I2147" s="36" t="s">
        <v>2490</v>
      </c>
      <c r="J2147" t="str">
        <f t="shared" si="133"/>
        <v>Misto</v>
      </c>
      <c r="K2147" s="36" t="s">
        <v>2490</v>
      </c>
      <c r="L2147" t="str">
        <f t="shared" si="134"/>
        <v>Absoluto</v>
      </c>
      <c r="M2147" s="36" t="s">
        <v>2490</v>
      </c>
      <c r="N2147" t="str">
        <f t="shared" si="135"/>
        <v>PCD KATA</v>
      </c>
      <c r="R2147" t="s">
        <v>2452</v>
      </c>
      <c r="S2147" t="s">
        <v>2490</v>
      </c>
      <c r="T2147" t="s">
        <v>400</v>
      </c>
      <c r="U2147" t="s">
        <v>2490</v>
      </c>
      <c r="V2147" t="s">
        <v>27</v>
      </c>
      <c r="W2147" t="s">
        <v>2490</v>
      </c>
      <c r="X2147" t="s">
        <v>401</v>
      </c>
    </row>
    <row r="2148" spans="1:24" x14ac:dyDescent="0.25">
      <c r="A2148" s="211" t="s">
        <v>446</v>
      </c>
      <c r="B2148" s="226" t="s">
        <v>399</v>
      </c>
      <c r="C2148" s="227">
        <v>1970</v>
      </c>
      <c r="D2148" s="228" t="s">
        <v>400</v>
      </c>
      <c r="E2148" s="228" t="s">
        <v>27</v>
      </c>
      <c r="F2148" s="229" t="s">
        <v>401</v>
      </c>
      <c r="H2148" t="str">
        <f t="shared" si="132"/>
        <v>1970</v>
      </c>
      <c r="I2148" s="36" t="s">
        <v>2490</v>
      </c>
      <c r="J2148" t="str">
        <f t="shared" si="133"/>
        <v>Misto</v>
      </c>
      <c r="K2148" s="36" t="s">
        <v>2490</v>
      </c>
      <c r="L2148" t="str">
        <f t="shared" si="134"/>
        <v>Absoluto</v>
      </c>
      <c r="M2148" s="36" t="s">
        <v>2490</v>
      </c>
      <c r="N2148" t="str">
        <f t="shared" si="135"/>
        <v>PCD KATA</v>
      </c>
      <c r="R2148" t="s">
        <v>2453</v>
      </c>
      <c r="S2148" t="s">
        <v>2490</v>
      </c>
      <c r="T2148" t="s">
        <v>400</v>
      </c>
      <c r="U2148" t="s">
        <v>2490</v>
      </c>
      <c r="V2148" t="s">
        <v>27</v>
      </c>
      <c r="W2148" t="s">
        <v>2490</v>
      </c>
      <c r="X2148" t="s">
        <v>401</v>
      </c>
    </row>
    <row r="2149" spans="1:24" x14ac:dyDescent="0.25">
      <c r="A2149" s="211" t="s">
        <v>447</v>
      </c>
      <c r="B2149" s="226" t="s">
        <v>399</v>
      </c>
      <c r="C2149" s="227">
        <v>1971</v>
      </c>
      <c r="D2149" s="228" t="s">
        <v>400</v>
      </c>
      <c r="E2149" s="228" t="s">
        <v>27</v>
      </c>
      <c r="F2149" s="229" t="s">
        <v>401</v>
      </c>
      <c r="H2149" t="str">
        <f t="shared" si="132"/>
        <v>1971</v>
      </c>
      <c r="I2149" s="36" t="s">
        <v>2490</v>
      </c>
      <c r="J2149" t="str">
        <f t="shared" si="133"/>
        <v>Misto</v>
      </c>
      <c r="K2149" s="36" t="s">
        <v>2490</v>
      </c>
      <c r="L2149" t="str">
        <f t="shared" si="134"/>
        <v>Absoluto</v>
      </c>
      <c r="M2149" s="36" t="s">
        <v>2490</v>
      </c>
      <c r="N2149" t="str">
        <f t="shared" si="135"/>
        <v>PCD KATA</v>
      </c>
      <c r="R2149" t="s">
        <v>2434</v>
      </c>
      <c r="S2149" t="s">
        <v>2490</v>
      </c>
      <c r="T2149" t="s">
        <v>400</v>
      </c>
      <c r="U2149" t="s">
        <v>2490</v>
      </c>
      <c r="V2149" t="s">
        <v>27</v>
      </c>
      <c r="W2149" t="s">
        <v>2490</v>
      </c>
      <c r="X2149" t="s">
        <v>401</v>
      </c>
    </row>
    <row r="2150" spans="1:24" x14ac:dyDescent="0.25">
      <c r="A2150" s="211" t="s">
        <v>448</v>
      </c>
      <c r="B2150" s="226" t="s">
        <v>399</v>
      </c>
      <c r="C2150" s="227">
        <v>1972</v>
      </c>
      <c r="D2150" s="228" t="s">
        <v>400</v>
      </c>
      <c r="E2150" s="228" t="s">
        <v>27</v>
      </c>
      <c r="F2150" s="229" t="s">
        <v>401</v>
      </c>
      <c r="H2150" t="str">
        <f t="shared" si="132"/>
        <v>1972</v>
      </c>
      <c r="I2150" s="36" t="s">
        <v>2490</v>
      </c>
      <c r="J2150" t="str">
        <f t="shared" si="133"/>
        <v>Misto</v>
      </c>
      <c r="K2150" s="36" t="s">
        <v>2490</v>
      </c>
      <c r="L2150" t="str">
        <f t="shared" si="134"/>
        <v>Absoluto</v>
      </c>
      <c r="M2150" s="36" t="s">
        <v>2490</v>
      </c>
      <c r="N2150" t="str">
        <f t="shared" si="135"/>
        <v>PCD KATA</v>
      </c>
      <c r="R2150" t="s">
        <v>2435</v>
      </c>
      <c r="S2150" t="s">
        <v>2490</v>
      </c>
      <c r="T2150" t="s">
        <v>400</v>
      </c>
      <c r="U2150" t="s">
        <v>2490</v>
      </c>
      <c r="V2150" t="s">
        <v>27</v>
      </c>
      <c r="W2150" t="s">
        <v>2490</v>
      </c>
      <c r="X2150" t="s">
        <v>401</v>
      </c>
    </row>
    <row r="2151" spans="1:24" x14ac:dyDescent="0.25">
      <c r="A2151" s="211" t="s">
        <v>449</v>
      </c>
      <c r="B2151" s="226" t="s">
        <v>399</v>
      </c>
      <c r="C2151" s="227">
        <v>1973</v>
      </c>
      <c r="D2151" s="228" t="s">
        <v>400</v>
      </c>
      <c r="E2151" s="228" t="s">
        <v>27</v>
      </c>
      <c r="F2151" s="229" t="s">
        <v>401</v>
      </c>
      <c r="H2151" t="str">
        <f t="shared" si="132"/>
        <v>1973</v>
      </c>
      <c r="I2151" s="36" t="s">
        <v>2490</v>
      </c>
      <c r="J2151" t="str">
        <f t="shared" si="133"/>
        <v>Misto</v>
      </c>
      <c r="K2151" s="36" t="s">
        <v>2490</v>
      </c>
      <c r="L2151" t="str">
        <f t="shared" si="134"/>
        <v>Absoluto</v>
      </c>
      <c r="M2151" s="36" t="s">
        <v>2490</v>
      </c>
      <c r="N2151" t="str">
        <f t="shared" si="135"/>
        <v>PCD KATA</v>
      </c>
      <c r="R2151" t="s">
        <v>2436</v>
      </c>
      <c r="S2151" t="s">
        <v>2490</v>
      </c>
      <c r="T2151" t="s">
        <v>400</v>
      </c>
      <c r="U2151" t="s">
        <v>2490</v>
      </c>
      <c r="V2151" t="s">
        <v>27</v>
      </c>
      <c r="W2151" t="s">
        <v>2490</v>
      </c>
      <c r="X2151" t="s">
        <v>401</v>
      </c>
    </row>
    <row r="2152" spans="1:24" x14ac:dyDescent="0.25">
      <c r="A2152" s="211" t="s">
        <v>450</v>
      </c>
      <c r="B2152" s="226" t="s">
        <v>399</v>
      </c>
      <c r="C2152" s="227">
        <v>1974</v>
      </c>
      <c r="D2152" s="228" t="s">
        <v>400</v>
      </c>
      <c r="E2152" s="228" t="s">
        <v>27</v>
      </c>
      <c r="F2152" s="229" t="s">
        <v>401</v>
      </c>
      <c r="H2152" t="str">
        <f t="shared" si="132"/>
        <v>1974</v>
      </c>
      <c r="I2152" s="36" t="s">
        <v>2490</v>
      </c>
      <c r="J2152" t="str">
        <f t="shared" si="133"/>
        <v>Misto</v>
      </c>
      <c r="K2152" s="36" t="s">
        <v>2490</v>
      </c>
      <c r="L2152" t="str">
        <f t="shared" si="134"/>
        <v>Absoluto</v>
      </c>
      <c r="M2152" s="36" t="s">
        <v>2490</v>
      </c>
      <c r="N2152" t="str">
        <f t="shared" si="135"/>
        <v>PCD KATA</v>
      </c>
      <c r="R2152" t="s">
        <v>2437</v>
      </c>
      <c r="S2152" t="s">
        <v>2490</v>
      </c>
      <c r="T2152" t="s">
        <v>400</v>
      </c>
      <c r="U2152" t="s">
        <v>2490</v>
      </c>
      <c r="V2152" t="s">
        <v>27</v>
      </c>
      <c r="W2152" t="s">
        <v>2490</v>
      </c>
      <c r="X2152" t="s">
        <v>401</v>
      </c>
    </row>
    <row r="2153" spans="1:24" x14ac:dyDescent="0.25">
      <c r="A2153" s="211" t="s">
        <v>451</v>
      </c>
      <c r="B2153" s="226" t="s">
        <v>399</v>
      </c>
      <c r="C2153" s="227">
        <v>1975</v>
      </c>
      <c r="D2153" s="228" t="s">
        <v>400</v>
      </c>
      <c r="E2153" s="228" t="s">
        <v>27</v>
      </c>
      <c r="F2153" s="229" t="s">
        <v>401</v>
      </c>
      <c r="H2153" t="str">
        <f t="shared" si="132"/>
        <v>1975</v>
      </c>
      <c r="I2153" s="36" t="s">
        <v>2490</v>
      </c>
      <c r="J2153" t="str">
        <f t="shared" si="133"/>
        <v>Misto</v>
      </c>
      <c r="K2153" s="36" t="s">
        <v>2490</v>
      </c>
      <c r="L2153" t="str">
        <f t="shared" si="134"/>
        <v>Absoluto</v>
      </c>
      <c r="M2153" s="36" t="s">
        <v>2490</v>
      </c>
      <c r="N2153" t="str">
        <f t="shared" si="135"/>
        <v>PCD KATA</v>
      </c>
      <c r="R2153" t="s">
        <v>2438</v>
      </c>
      <c r="S2153" t="s">
        <v>2490</v>
      </c>
      <c r="T2153" t="s">
        <v>400</v>
      </c>
      <c r="U2153" t="s">
        <v>2490</v>
      </c>
      <c r="V2153" t="s">
        <v>27</v>
      </c>
      <c r="W2153" t="s">
        <v>2490</v>
      </c>
      <c r="X2153" t="s">
        <v>401</v>
      </c>
    </row>
    <row r="2154" spans="1:24" x14ac:dyDescent="0.25">
      <c r="A2154" s="211" t="s">
        <v>452</v>
      </c>
      <c r="B2154" s="226" t="s">
        <v>399</v>
      </c>
      <c r="C2154" s="227">
        <v>1976</v>
      </c>
      <c r="D2154" s="228" t="s">
        <v>400</v>
      </c>
      <c r="E2154" s="228" t="s">
        <v>27</v>
      </c>
      <c r="F2154" s="229" t="s">
        <v>401</v>
      </c>
      <c r="H2154" t="str">
        <f t="shared" si="132"/>
        <v>1976</v>
      </c>
      <c r="I2154" s="36" t="s">
        <v>2490</v>
      </c>
      <c r="J2154" t="str">
        <f t="shared" si="133"/>
        <v>Misto</v>
      </c>
      <c r="K2154" s="36" t="s">
        <v>2490</v>
      </c>
      <c r="L2154" t="str">
        <f t="shared" si="134"/>
        <v>Absoluto</v>
      </c>
      <c r="M2154" s="36" t="s">
        <v>2490</v>
      </c>
      <c r="N2154" t="str">
        <f t="shared" si="135"/>
        <v>PCD KATA</v>
      </c>
      <c r="R2154" t="s">
        <v>2439</v>
      </c>
      <c r="S2154" t="s">
        <v>2490</v>
      </c>
      <c r="T2154" t="s">
        <v>400</v>
      </c>
      <c r="U2154" t="s">
        <v>2490</v>
      </c>
      <c r="V2154" t="s">
        <v>27</v>
      </c>
      <c r="W2154" t="s">
        <v>2490</v>
      </c>
      <c r="X2154" t="s">
        <v>401</v>
      </c>
    </row>
    <row r="2155" spans="1:24" x14ac:dyDescent="0.25">
      <c r="A2155" s="211" t="s">
        <v>453</v>
      </c>
      <c r="B2155" s="226" t="s">
        <v>399</v>
      </c>
      <c r="C2155" s="227">
        <v>1977</v>
      </c>
      <c r="D2155" s="228" t="s">
        <v>400</v>
      </c>
      <c r="E2155" s="228" t="s">
        <v>27</v>
      </c>
      <c r="F2155" s="229" t="s">
        <v>401</v>
      </c>
      <c r="H2155" t="str">
        <f t="shared" si="132"/>
        <v>1977</v>
      </c>
      <c r="I2155" s="36" t="s">
        <v>2490</v>
      </c>
      <c r="J2155" t="str">
        <f t="shared" si="133"/>
        <v>Misto</v>
      </c>
      <c r="K2155" s="36" t="s">
        <v>2490</v>
      </c>
      <c r="L2155" t="str">
        <f t="shared" si="134"/>
        <v>Absoluto</v>
      </c>
      <c r="M2155" s="36" t="s">
        <v>2490</v>
      </c>
      <c r="N2155" t="str">
        <f t="shared" si="135"/>
        <v>PCD KATA</v>
      </c>
      <c r="R2155" t="s">
        <v>2440</v>
      </c>
      <c r="S2155" t="s">
        <v>2490</v>
      </c>
      <c r="T2155" t="s">
        <v>400</v>
      </c>
      <c r="U2155" t="s">
        <v>2490</v>
      </c>
      <c r="V2155" t="s">
        <v>27</v>
      </c>
      <c r="W2155" t="s">
        <v>2490</v>
      </c>
      <c r="X2155" t="s">
        <v>401</v>
      </c>
    </row>
    <row r="2156" spans="1:24" x14ac:dyDescent="0.25">
      <c r="A2156" s="211" t="s">
        <v>454</v>
      </c>
      <c r="B2156" s="226" t="s">
        <v>399</v>
      </c>
      <c r="C2156" s="227">
        <v>1978</v>
      </c>
      <c r="D2156" s="228" t="s">
        <v>400</v>
      </c>
      <c r="E2156" s="228" t="s">
        <v>27</v>
      </c>
      <c r="F2156" s="229" t="s">
        <v>401</v>
      </c>
      <c r="H2156" t="str">
        <f t="shared" si="132"/>
        <v>1978</v>
      </c>
      <c r="I2156" s="36" t="s">
        <v>2490</v>
      </c>
      <c r="J2156" t="str">
        <f t="shared" si="133"/>
        <v>Misto</v>
      </c>
      <c r="K2156" s="36" t="s">
        <v>2490</v>
      </c>
      <c r="L2156" t="str">
        <f t="shared" si="134"/>
        <v>Absoluto</v>
      </c>
      <c r="M2156" s="36" t="s">
        <v>2490</v>
      </c>
      <c r="N2156" t="str">
        <f t="shared" si="135"/>
        <v>PCD KATA</v>
      </c>
      <c r="R2156" t="s">
        <v>2441</v>
      </c>
      <c r="S2156" t="s">
        <v>2490</v>
      </c>
      <c r="T2156" t="s">
        <v>400</v>
      </c>
      <c r="U2156" t="s">
        <v>2490</v>
      </c>
      <c r="V2156" t="s">
        <v>27</v>
      </c>
      <c r="W2156" t="s">
        <v>2490</v>
      </c>
      <c r="X2156" t="s">
        <v>401</v>
      </c>
    </row>
    <row r="2157" spans="1:24" x14ac:dyDescent="0.25">
      <c r="A2157" s="211" t="s">
        <v>455</v>
      </c>
      <c r="B2157" s="226" t="s">
        <v>399</v>
      </c>
      <c r="C2157" s="227">
        <v>1979</v>
      </c>
      <c r="D2157" s="228" t="s">
        <v>400</v>
      </c>
      <c r="E2157" s="228" t="s">
        <v>27</v>
      </c>
      <c r="F2157" s="229" t="s">
        <v>401</v>
      </c>
      <c r="H2157" t="str">
        <f t="shared" si="132"/>
        <v>1979</v>
      </c>
      <c r="I2157" s="36" t="s">
        <v>2490</v>
      </c>
      <c r="J2157" t="str">
        <f t="shared" si="133"/>
        <v>Misto</v>
      </c>
      <c r="K2157" s="36" t="s">
        <v>2490</v>
      </c>
      <c r="L2157" t="str">
        <f t="shared" si="134"/>
        <v>Absoluto</v>
      </c>
      <c r="M2157" s="36" t="s">
        <v>2490</v>
      </c>
      <c r="N2157" t="str">
        <f t="shared" si="135"/>
        <v>PCD KATA</v>
      </c>
      <c r="R2157" t="s">
        <v>2442</v>
      </c>
      <c r="S2157" t="s">
        <v>2490</v>
      </c>
      <c r="T2157" t="s">
        <v>400</v>
      </c>
      <c r="U2157" t="s">
        <v>2490</v>
      </c>
      <c r="V2157" t="s">
        <v>27</v>
      </c>
      <c r="W2157" t="s">
        <v>2490</v>
      </c>
      <c r="X2157" t="s">
        <v>401</v>
      </c>
    </row>
    <row r="2158" spans="1:24" x14ac:dyDescent="0.25">
      <c r="A2158" s="211" t="s">
        <v>456</v>
      </c>
      <c r="B2158" s="226" t="s">
        <v>399</v>
      </c>
      <c r="C2158" s="227">
        <v>1980</v>
      </c>
      <c r="D2158" s="228" t="s">
        <v>400</v>
      </c>
      <c r="E2158" s="228" t="s">
        <v>27</v>
      </c>
      <c r="F2158" s="229" t="s">
        <v>401</v>
      </c>
      <c r="H2158" t="str">
        <f t="shared" si="132"/>
        <v>1980</v>
      </c>
      <c r="I2158" s="36" t="s">
        <v>2490</v>
      </c>
      <c r="J2158" t="str">
        <f t="shared" si="133"/>
        <v>Misto</v>
      </c>
      <c r="K2158" s="36" t="s">
        <v>2490</v>
      </c>
      <c r="L2158" t="str">
        <f t="shared" si="134"/>
        <v>Absoluto</v>
      </c>
      <c r="M2158" s="36" t="s">
        <v>2490</v>
      </c>
      <c r="N2158" t="str">
        <f t="shared" si="135"/>
        <v>PCD KATA</v>
      </c>
      <c r="R2158" t="s">
        <v>2443</v>
      </c>
      <c r="S2158" t="s">
        <v>2490</v>
      </c>
      <c r="T2158" t="s">
        <v>400</v>
      </c>
      <c r="U2158" t="s">
        <v>2490</v>
      </c>
      <c r="V2158" t="s">
        <v>27</v>
      </c>
      <c r="W2158" t="s">
        <v>2490</v>
      </c>
      <c r="X2158" t="s">
        <v>401</v>
      </c>
    </row>
    <row r="2159" spans="1:24" x14ac:dyDescent="0.25">
      <c r="A2159" s="211" t="s">
        <v>457</v>
      </c>
      <c r="B2159" s="226" t="s">
        <v>399</v>
      </c>
      <c r="C2159" s="227">
        <v>1981</v>
      </c>
      <c r="D2159" s="228" t="s">
        <v>400</v>
      </c>
      <c r="E2159" s="228" t="s">
        <v>27</v>
      </c>
      <c r="F2159" s="229" t="s">
        <v>401</v>
      </c>
      <c r="H2159" t="str">
        <f t="shared" si="132"/>
        <v>1981</v>
      </c>
      <c r="I2159" s="36" t="s">
        <v>2490</v>
      </c>
      <c r="J2159" t="str">
        <f t="shared" si="133"/>
        <v>Misto</v>
      </c>
      <c r="K2159" s="36" t="s">
        <v>2490</v>
      </c>
      <c r="L2159" t="str">
        <f t="shared" si="134"/>
        <v>Absoluto</v>
      </c>
      <c r="M2159" s="36" t="s">
        <v>2490</v>
      </c>
      <c r="N2159" t="str">
        <f t="shared" si="135"/>
        <v>PCD KATA</v>
      </c>
      <c r="R2159" t="s">
        <v>2424</v>
      </c>
      <c r="S2159" t="s">
        <v>2490</v>
      </c>
      <c r="T2159" t="s">
        <v>400</v>
      </c>
      <c r="U2159" t="s">
        <v>2490</v>
      </c>
      <c r="V2159" t="s">
        <v>27</v>
      </c>
      <c r="W2159" t="s">
        <v>2490</v>
      </c>
      <c r="X2159" t="s">
        <v>401</v>
      </c>
    </row>
    <row r="2160" spans="1:24" x14ac:dyDescent="0.25">
      <c r="A2160" s="211" t="s">
        <v>458</v>
      </c>
      <c r="B2160" s="226" t="s">
        <v>399</v>
      </c>
      <c r="C2160" s="227">
        <v>1982</v>
      </c>
      <c r="D2160" s="228" t="s">
        <v>400</v>
      </c>
      <c r="E2160" s="228" t="s">
        <v>27</v>
      </c>
      <c r="F2160" s="229" t="s">
        <v>401</v>
      </c>
      <c r="H2160" t="str">
        <f t="shared" si="132"/>
        <v>1982</v>
      </c>
      <c r="I2160" s="36" t="s">
        <v>2490</v>
      </c>
      <c r="J2160" t="str">
        <f t="shared" si="133"/>
        <v>Misto</v>
      </c>
      <c r="K2160" s="36" t="s">
        <v>2490</v>
      </c>
      <c r="L2160" t="str">
        <f t="shared" si="134"/>
        <v>Absoluto</v>
      </c>
      <c r="M2160" s="36" t="s">
        <v>2490</v>
      </c>
      <c r="N2160" t="str">
        <f t="shared" si="135"/>
        <v>PCD KATA</v>
      </c>
      <c r="R2160" t="s">
        <v>2425</v>
      </c>
      <c r="S2160" t="s">
        <v>2490</v>
      </c>
      <c r="T2160" t="s">
        <v>400</v>
      </c>
      <c r="U2160" t="s">
        <v>2490</v>
      </c>
      <c r="V2160" t="s">
        <v>27</v>
      </c>
      <c r="W2160" t="s">
        <v>2490</v>
      </c>
      <c r="X2160" t="s">
        <v>401</v>
      </c>
    </row>
    <row r="2161" spans="1:24" x14ac:dyDescent="0.25">
      <c r="A2161" s="211" t="s">
        <v>459</v>
      </c>
      <c r="B2161" s="226" t="s">
        <v>399</v>
      </c>
      <c r="C2161" s="227">
        <v>1983</v>
      </c>
      <c r="D2161" s="228" t="s">
        <v>400</v>
      </c>
      <c r="E2161" s="228" t="s">
        <v>27</v>
      </c>
      <c r="F2161" s="229" t="s">
        <v>401</v>
      </c>
      <c r="H2161" t="str">
        <f t="shared" si="132"/>
        <v>1983</v>
      </c>
      <c r="I2161" s="36" t="s">
        <v>2490</v>
      </c>
      <c r="J2161" t="str">
        <f t="shared" si="133"/>
        <v>Misto</v>
      </c>
      <c r="K2161" s="36" t="s">
        <v>2490</v>
      </c>
      <c r="L2161" t="str">
        <f t="shared" si="134"/>
        <v>Absoluto</v>
      </c>
      <c r="M2161" s="36" t="s">
        <v>2490</v>
      </c>
      <c r="N2161" t="str">
        <f t="shared" si="135"/>
        <v>PCD KATA</v>
      </c>
      <c r="R2161" t="s">
        <v>2426</v>
      </c>
      <c r="S2161" t="s">
        <v>2490</v>
      </c>
      <c r="T2161" t="s">
        <v>400</v>
      </c>
      <c r="U2161" t="s">
        <v>2490</v>
      </c>
      <c r="V2161" t="s">
        <v>27</v>
      </c>
      <c r="W2161" t="s">
        <v>2490</v>
      </c>
      <c r="X2161" t="s">
        <v>401</v>
      </c>
    </row>
    <row r="2162" spans="1:24" x14ac:dyDescent="0.25">
      <c r="A2162" s="211" t="s">
        <v>460</v>
      </c>
      <c r="B2162" s="226" t="s">
        <v>399</v>
      </c>
      <c r="C2162" s="227">
        <v>1984</v>
      </c>
      <c r="D2162" s="228" t="s">
        <v>400</v>
      </c>
      <c r="E2162" s="228" t="s">
        <v>27</v>
      </c>
      <c r="F2162" s="229" t="s">
        <v>401</v>
      </c>
      <c r="H2162" t="str">
        <f t="shared" si="132"/>
        <v>1984</v>
      </c>
      <c r="I2162" s="36" t="s">
        <v>2490</v>
      </c>
      <c r="J2162" t="str">
        <f t="shared" si="133"/>
        <v>Misto</v>
      </c>
      <c r="K2162" s="36" t="s">
        <v>2490</v>
      </c>
      <c r="L2162" t="str">
        <f t="shared" si="134"/>
        <v>Absoluto</v>
      </c>
      <c r="M2162" s="36" t="s">
        <v>2490</v>
      </c>
      <c r="N2162" t="str">
        <f t="shared" si="135"/>
        <v>PCD KATA</v>
      </c>
      <c r="R2162" t="s">
        <v>2427</v>
      </c>
      <c r="S2162" t="s">
        <v>2490</v>
      </c>
      <c r="T2162" t="s">
        <v>400</v>
      </c>
      <c r="U2162" t="s">
        <v>2490</v>
      </c>
      <c r="V2162" t="s">
        <v>27</v>
      </c>
      <c r="W2162" t="s">
        <v>2490</v>
      </c>
      <c r="X2162" t="s">
        <v>401</v>
      </c>
    </row>
    <row r="2163" spans="1:24" x14ac:dyDescent="0.25">
      <c r="A2163" s="211" t="s">
        <v>461</v>
      </c>
      <c r="B2163" s="226" t="s">
        <v>399</v>
      </c>
      <c r="C2163" s="227">
        <v>1985</v>
      </c>
      <c r="D2163" s="228" t="s">
        <v>400</v>
      </c>
      <c r="E2163" s="228" t="s">
        <v>27</v>
      </c>
      <c r="F2163" s="229" t="s">
        <v>401</v>
      </c>
      <c r="H2163" t="str">
        <f t="shared" si="132"/>
        <v>1985</v>
      </c>
      <c r="I2163" s="36" t="s">
        <v>2490</v>
      </c>
      <c r="J2163" t="str">
        <f t="shared" si="133"/>
        <v>Misto</v>
      </c>
      <c r="K2163" s="36" t="s">
        <v>2490</v>
      </c>
      <c r="L2163" t="str">
        <f t="shared" si="134"/>
        <v>Absoluto</v>
      </c>
      <c r="M2163" s="36" t="s">
        <v>2490</v>
      </c>
      <c r="N2163" t="str">
        <f t="shared" si="135"/>
        <v>PCD KATA</v>
      </c>
      <c r="R2163" t="s">
        <v>2428</v>
      </c>
      <c r="S2163" t="s">
        <v>2490</v>
      </c>
      <c r="T2163" t="s">
        <v>400</v>
      </c>
      <c r="U2163" t="s">
        <v>2490</v>
      </c>
      <c r="V2163" t="s">
        <v>27</v>
      </c>
      <c r="W2163" t="s">
        <v>2490</v>
      </c>
      <c r="X2163" t="s">
        <v>401</v>
      </c>
    </row>
    <row r="2164" spans="1:24" x14ac:dyDescent="0.25">
      <c r="A2164" s="211" t="s">
        <v>462</v>
      </c>
      <c r="B2164" s="226" t="s">
        <v>399</v>
      </c>
      <c r="C2164" s="227">
        <v>1986</v>
      </c>
      <c r="D2164" s="228" t="s">
        <v>400</v>
      </c>
      <c r="E2164" s="228" t="s">
        <v>27</v>
      </c>
      <c r="F2164" s="229" t="s">
        <v>401</v>
      </c>
      <c r="H2164" t="str">
        <f t="shared" si="132"/>
        <v>1986</v>
      </c>
      <c r="I2164" s="36" t="s">
        <v>2490</v>
      </c>
      <c r="J2164" t="str">
        <f t="shared" si="133"/>
        <v>Misto</v>
      </c>
      <c r="K2164" s="36" t="s">
        <v>2490</v>
      </c>
      <c r="L2164" t="str">
        <f t="shared" si="134"/>
        <v>Absoluto</v>
      </c>
      <c r="M2164" s="36" t="s">
        <v>2490</v>
      </c>
      <c r="N2164" t="str">
        <f t="shared" si="135"/>
        <v>PCD KATA</v>
      </c>
      <c r="R2164" t="s">
        <v>2429</v>
      </c>
      <c r="S2164" t="s">
        <v>2490</v>
      </c>
      <c r="T2164" t="s">
        <v>400</v>
      </c>
      <c r="U2164" t="s">
        <v>2490</v>
      </c>
      <c r="V2164" t="s">
        <v>27</v>
      </c>
      <c r="W2164" t="s">
        <v>2490</v>
      </c>
      <c r="X2164" t="s">
        <v>401</v>
      </c>
    </row>
    <row r="2165" spans="1:24" x14ac:dyDescent="0.25">
      <c r="A2165" s="211" t="s">
        <v>463</v>
      </c>
      <c r="B2165" s="226" t="s">
        <v>399</v>
      </c>
      <c r="C2165" s="227">
        <v>1987</v>
      </c>
      <c r="D2165" s="228" t="s">
        <v>400</v>
      </c>
      <c r="E2165" s="228" t="s">
        <v>27</v>
      </c>
      <c r="F2165" s="229" t="s">
        <v>401</v>
      </c>
      <c r="H2165" t="str">
        <f t="shared" si="132"/>
        <v>1987</v>
      </c>
      <c r="I2165" s="36" t="s">
        <v>2490</v>
      </c>
      <c r="J2165" t="str">
        <f t="shared" si="133"/>
        <v>Misto</v>
      </c>
      <c r="K2165" s="36" t="s">
        <v>2490</v>
      </c>
      <c r="L2165" t="str">
        <f t="shared" si="134"/>
        <v>Absoluto</v>
      </c>
      <c r="M2165" s="36" t="s">
        <v>2490</v>
      </c>
      <c r="N2165" t="str">
        <f t="shared" si="135"/>
        <v>PCD KATA</v>
      </c>
      <c r="R2165" t="s">
        <v>2430</v>
      </c>
      <c r="S2165" t="s">
        <v>2490</v>
      </c>
      <c r="T2165" t="s">
        <v>400</v>
      </c>
      <c r="U2165" t="s">
        <v>2490</v>
      </c>
      <c r="V2165" t="s">
        <v>27</v>
      </c>
      <c r="W2165" t="s">
        <v>2490</v>
      </c>
      <c r="X2165" t="s">
        <v>401</v>
      </c>
    </row>
    <row r="2166" spans="1:24" x14ac:dyDescent="0.25">
      <c r="A2166" s="211" t="s">
        <v>464</v>
      </c>
      <c r="B2166" s="226" t="s">
        <v>399</v>
      </c>
      <c r="C2166" s="227">
        <v>1988</v>
      </c>
      <c r="D2166" s="228" t="s">
        <v>400</v>
      </c>
      <c r="E2166" s="228" t="s">
        <v>27</v>
      </c>
      <c r="F2166" s="229" t="s">
        <v>401</v>
      </c>
      <c r="H2166" t="str">
        <f t="shared" si="132"/>
        <v>1988</v>
      </c>
      <c r="I2166" s="36" t="s">
        <v>2490</v>
      </c>
      <c r="J2166" t="str">
        <f t="shared" si="133"/>
        <v>Misto</v>
      </c>
      <c r="K2166" s="36" t="s">
        <v>2490</v>
      </c>
      <c r="L2166" t="str">
        <f t="shared" si="134"/>
        <v>Absoluto</v>
      </c>
      <c r="M2166" s="36" t="s">
        <v>2490</v>
      </c>
      <c r="N2166" t="str">
        <f t="shared" si="135"/>
        <v>PCD KATA</v>
      </c>
      <c r="R2166" t="s">
        <v>2431</v>
      </c>
      <c r="S2166" t="s">
        <v>2490</v>
      </c>
      <c r="T2166" t="s">
        <v>400</v>
      </c>
      <c r="U2166" t="s">
        <v>2490</v>
      </c>
      <c r="V2166" t="s">
        <v>27</v>
      </c>
      <c r="W2166" t="s">
        <v>2490</v>
      </c>
      <c r="X2166" t="s">
        <v>401</v>
      </c>
    </row>
    <row r="2167" spans="1:24" x14ac:dyDescent="0.25">
      <c r="A2167" s="211" t="s">
        <v>465</v>
      </c>
      <c r="B2167" s="226" t="s">
        <v>399</v>
      </c>
      <c r="C2167" s="227">
        <v>1989</v>
      </c>
      <c r="D2167" s="228" t="s">
        <v>400</v>
      </c>
      <c r="E2167" s="228" t="s">
        <v>27</v>
      </c>
      <c r="F2167" s="229" t="s">
        <v>401</v>
      </c>
      <c r="H2167" t="str">
        <f t="shared" si="132"/>
        <v>1989</v>
      </c>
      <c r="I2167" s="36" t="s">
        <v>2490</v>
      </c>
      <c r="J2167" t="str">
        <f t="shared" si="133"/>
        <v>Misto</v>
      </c>
      <c r="K2167" s="36" t="s">
        <v>2490</v>
      </c>
      <c r="L2167" t="str">
        <f t="shared" si="134"/>
        <v>Absoluto</v>
      </c>
      <c r="M2167" s="36" t="s">
        <v>2490</v>
      </c>
      <c r="N2167" t="str">
        <f t="shared" si="135"/>
        <v>PCD KATA</v>
      </c>
      <c r="R2167" t="s">
        <v>2432</v>
      </c>
      <c r="S2167" t="s">
        <v>2490</v>
      </c>
      <c r="T2167" t="s">
        <v>400</v>
      </c>
      <c r="U2167" t="s">
        <v>2490</v>
      </c>
      <c r="V2167" t="s">
        <v>27</v>
      </c>
      <c r="W2167" t="s">
        <v>2490</v>
      </c>
      <c r="X2167" t="s">
        <v>401</v>
      </c>
    </row>
    <row r="2168" spans="1:24" x14ac:dyDescent="0.25">
      <c r="A2168" s="211" t="s">
        <v>466</v>
      </c>
      <c r="B2168" s="226" t="s">
        <v>399</v>
      </c>
      <c r="C2168" s="227">
        <v>1990</v>
      </c>
      <c r="D2168" s="228" t="s">
        <v>400</v>
      </c>
      <c r="E2168" s="228" t="s">
        <v>27</v>
      </c>
      <c r="F2168" s="229" t="s">
        <v>401</v>
      </c>
      <c r="H2168" t="str">
        <f t="shared" si="132"/>
        <v>1990</v>
      </c>
      <c r="I2168" s="36" t="s">
        <v>2490</v>
      </c>
      <c r="J2168" t="str">
        <f t="shared" si="133"/>
        <v>Misto</v>
      </c>
      <c r="K2168" s="36" t="s">
        <v>2490</v>
      </c>
      <c r="L2168" t="str">
        <f t="shared" si="134"/>
        <v>Absoluto</v>
      </c>
      <c r="M2168" s="36" t="s">
        <v>2490</v>
      </c>
      <c r="N2168" t="str">
        <f t="shared" si="135"/>
        <v>PCD KATA</v>
      </c>
      <c r="R2168" t="s">
        <v>2433</v>
      </c>
      <c r="S2168" t="s">
        <v>2490</v>
      </c>
      <c r="T2168" t="s">
        <v>400</v>
      </c>
      <c r="U2168" t="s">
        <v>2490</v>
      </c>
      <c r="V2168" t="s">
        <v>27</v>
      </c>
      <c r="W2168" t="s">
        <v>2490</v>
      </c>
      <c r="X2168" t="s">
        <v>401</v>
      </c>
    </row>
    <row r="2169" spans="1:24" x14ac:dyDescent="0.25">
      <c r="A2169" s="211" t="s">
        <v>467</v>
      </c>
      <c r="B2169" s="226" t="s">
        <v>399</v>
      </c>
      <c r="C2169" s="227">
        <v>1991</v>
      </c>
      <c r="D2169" s="228" t="s">
        <v>400</v>
      </c>
      <c r="E2169" s="228" t="s">
        <v>27</v>
      </c>
      <c r="F2169" s="229" t="s">
        <v>401</v>
      </c>
      <c r="H2169" t="str">
        <f t="shared" si="132"/>
        <v>1991</v>
      </c>
      <c r="I2169" s="36" t="s">
        <v>2490</v>
      </c>
      <c r="J2169" t="str">
        <f t="shared" si="133"/>
        <v>Misto</v>
      </c>
      <c r="K2169" s="36" t="s">
        <v>2490</v>
      </c>
      <c r="L2169" t="str">
        <f t="shared" si="134"/>
        <v>Absoluto</v>
      </c>
      <c r="M2169" s="36" t="s">
        <v>2490</v>
      </c>
      <c r="N2169" t="str">
        <f t="shared" si="135"/>
        <v>PCD KATA</v>
      </c>
      <c r="R2169" t="s">
        <v>2407</v>
      </c>
      <c r="S2169" t="s">
        <v>2490</v>
      </c>
      <c r="T2169" t="s">
        <v>400</v>
      </c>
      <c r="U2169" t="s">
        <v>2490</v>
      </c>
      <c r="V2169" t="s">
        <v>27</v>
      </c>
      <c r="W2169" t="s">
        <v>2490</v>
      </c>
      <c r="X2169" t="s">
        <v>401</v>
      </c>
    </row>
    <row r="2170" spans="1:24" x14ac:dyDescent="0.25">
      <c r="A2170" s="211" t="s">
        <v>468</v>
      </c>
      <c r="B2170" s="226" t="s">
        <v>399</v>
      </c>
      <c r="C2170" s="227">
        <v>1992</v>
      </c>
      <c r="D2170" s="228" t="s">
        <v>400</v>
      </c>
      <c r="E2170" s="228" t="s">
        <v>27</v>
      </c>
      <c r="F2170" s="229" t="s">
        <v>401</v>
      </c>
      <c r="H2170" t="str">
        <f t="shared" si="132"/>
        <v>1992</v>
      </c>
      <c r="I2170" s="36" t="s">
        <v>2490</v>
      </c>
      <c r="J2170" t="str">
        <f t="shared" si="133"/>
        <v>Misto</v>
      </c>
      <c r="K2170" s="36" t="s">
        <v>2490</v>
      </c>
      <c r="L2170" t="str">
        <f t="shared" si="134"/>
        <v>Absoluto</v>
      </c>
      <c r="M2170" s="36" t="s">
        <v>2490</v>
      </c>
      <c r="N2170" t="str">
        <f t="shared" si="135"/>
        <v>PCD KATA</v>
      </c>
      <c r="R2170" t="s">
        <v>2408</v>
      </c>
      <c r="S2170" t="s">
        <v>2490</v>
      </c>
      <c r="T2170" t="s">
        <v>400</v>
      </c>
      <c r="U2170" t="s">
        <v>2490</v>
      </c>
      <c r="V2170" t="s">
        <v>27</v>
      </c>
      <c r="W2170" t="s">
        <v>2490</v>
      </c>
      <c r="X2170" t="s">
        <v>401</v>
      </c>
    </row>
    <row r="2171" spans="1:24" x14ac:dyDescent="0.25">
      <c r="A2171" s="211" t="s">
        <v>469</v>
      </c>
      <c r="B2171" s="226" t="s">
        <v>399</v>
      </c>
      <c r="C2171" s="227">
        <v>1993</v>
      </c>
      <c r="D2171" s="228" t="s">
        <v>400</v>
      </c>
      <c r="E2171" s="228" t="s">
        <v>27</v>
      </c>
      <c r="F2171" s="229" t="s">
        <v>401</v>
      </c>
      <c r="H2171" t="str">
        <f t="shared" si="132"/>
        <v>1993</v>
      </c>
      <c r="I2171" s="36" t="s">
        <v>2490</v>
      </c>
      <c r="J2171" t="str">
        <f t="shared" si="133"/>
        <v>Misto</v>
      </c>
      <c r="K2171" s="36" t="s">
        <v>2490</v>
      </c>
      <c r="L2171" t="str">
        <f t="shared" si="134"/>
        <v>Absoluto</v>
      </c>
      <c r="M2171" s="36" t="s">
        <v>2490</v>
      </c>
      <c r="N2171" t="str">
        <f t="shared" si="135"/>
        <v>PCD KATA</v>
      </c>
      <c r="R2171" t="s">
        <v>2409</v>
      </c>
      <c r="S2171" t="s">
        <v>2490</v>
      </c>
      <c r="T2171" t="s">
        <v>400</v>
      </c>
      <c r="U2171" t="s">
        <v>2490</v>
      </c>
      <c r="V2171" t="s">
        <v>27</v>
      </c>
      <c r="W2171" t="s">
        <v>2490</v>
      </c>
      <c r="X2171" t="s">
        <v>401</v>
      </c>
    </row>
    <row r="2172" spans="1:24" x14ac:dyDescent="0.25">
      <c r="A2172" s="211" t="s">
        <v>470</v>
      </c>
      <c r="B2172" s="226" t="s">
        <v>399</v>
      </c>
      <c r="C2172" s="227">
        <v>1994</v>
      </c>
      <c r="D2172" s="228" t="s">
        <v>400</v>
      </c>
      <c r="E2172" s="228" t="s">
        <v>27</v>
      </c>
      <c r="F2172" s="229" t="s">
        <v>401</v>
      </c>
      <c r="H2172" t="str">
        <f t="shared" si="132"/>
        <v>1994</v>
      </c>
      <c r="I2172" s="36" t="s">
        <v>2490</v>
      </c>
      <c r="J2172" t="str">
        <f t="shared" si="133"/>
        <v>Misto</v>
      </c>
      <c r="K2172" s="36" t="s">
        <v>2490</v>
      </c>
      <c r="L2172" t="str">
        <f t="shared" si="134"/>
        <v>Absoluto</v>
      </c>
      <c r="M2172" s="36" t="s">
        <v>2490</v>
      </c>
      <c r="N2172" t="str">
        <f t="shared" si="135"/>
        <v>PCD KATA</v>
      </c>
      <c r="R2172" t="s">
        <v>2410</v>
      </c>
      <c r="S2172" t="s">
        <v>2490</v>
      </c>
      <c r="T2172" t="s">
        <v>400</v>
      </c>
      <c r="U2172" t="s">
        <v>2490</v>
      </c>
      <c r="V2172" t="s">
        <v>27</v>
      </c>
      <c r="W2172" t="s">
        <v>2490</v>
      </c>
      <c r="X2172" t="s">
        <v>401</v>
      </c>
    </row>
    <row r="2173" spans="1:24" x14ac:dyDescent="0.25">
      <c r="A2173" s="211" t="s">
        <v>471</v>
      </c>
      <c r="B2173" s="226" t="s">
        <v>399</v>
      </c>
      <c r="C2173" s="227">
        <v>1995</v>
      </c>
      <c r="D2173" s="228" t="s">
        <v>400</v>
      </c>
      <c r="E2173" s="228" t="s">
        <v>27</v>
      </c>
      <c r="F2173" s="229" t="s">
        <v>401</v>
      </c>
      <c r="H2173" t="str">
        <f t="shared" si="132"/>
        <v>1995</v>
      </c>
      <c r="I2173" s="36" t="s">
        <v>2490</v>
      </c>
      <c r="J2173" t="str">
        <f t="shared" si="133"/>
        <v>Misto</v>
      </c>
      <c r="K2173" s="36" t="s">
        <v>2490</v>
      </c>
      <c r="L2173" t="str">
        <f t="shared" si="134"/>
        <v>Absoluto</v>
      </c>
      <c r="M2173" s="36" t="s">
        <v>2490</v>
      </c>
      <c r="N2173" t="str">
        <f t="shared" si="135"/>
        <v>PCD KATA</v>
      </c>
      <c r="R2173" t="s">
        <v>2411</v>
      </c>
      <c r="S2173" t="s">
        <v>2490</v>
      </c>
      <c r="T2173" t="s">
        <v>400</v>
      </c>
      <c r="U2173" t="s">
        <v>2490</v>
      </c>
      <c r="V2173" t="s">
        <v>27</v>
      </c>
      <c r="W2173" t="s">
        <v>2490</v>
      </c>
      <c r="X2173" t="s">
        <v>401</v>
      </c>
    </row>
    <row r="2174" spans="1:24" x14ac:dyDescent="0.25">
      <c r="A2174" s="211" t="s">
        <v>472</v>
      </c>
      <c r="B2174" s="226" t="s">
        <v>399</v>
      </c>
      <c r="C2174" s="227">
        <v>1996</v>
      </c>
      <c r="D2174" s="228" t="s">
        <v>400</v>
      </c>
      <c r="E2174" s="228" t="s">
        <v>27</v>
      </c>
      <c r="F2174" s="229" t="s">
        <v>401</v>
      </c>
      <c r="H2174" t="str">
        <f t="shared" si="132"/>
        <v>1996</v>
      </c>
      <c r="I2174" s="36" t="s">
        <v>2490</v>
      </c>
      <c r="J2174" t="str">
        <f t="shared" si="133"/>
        <v>Misto</v>
      </c>
      <c r="K2174" s="36" t="s">
        <v>2490</v>
      </c>
      <c r="L2174" t="str">
        <f t="shared" si="134"/>
        <v>Absoluto</v>
      </c>
      <c r="M2174" s="36" t="s">
        <v>2490</v>
      </c>
      <c r="N2174" t="str">
        <f t="shared" si="135"/>
        <v>PCD KATA</v>
      </c>
      <c r="R2174" t="s">
        <v>2412</v>
      </c>
      <c r="S2174" t="s">
        <v>2490</v>
      </c>
      <c r="T2174" t="s">
        <v>400</v>
      </c>
      <c r="U2174" t="s">
        <v>2490</v>
      </c>
      <c r="V2174" t="s">
        <v>27</v>
      </c>
      <c r="W2174" t="s">
        <v>2490</v>
      </c>
      <c r="X2174" t="s">
        <v>401</v>
      </c>
    </row>
    <row r="2175" spans="1:24" x14ac:dyDescent="0.25">
      <c r="A2175" s="211" t="s">
        <v>473</v>
      </c>
      <c r="B2175" s="226" t="s">
        <v>399</v>
      </c>
      <c r="C2175" s="227">
        <v>1997</v>
      </c>
      <c r="D2175" s="228" t="s">
        <v>400</v>
      </c>
      <c r="E2175" s="228" t="s">
        <v>27</v>
      </c>
      <c r="F2175" s="229" t="s">
        <v>401</v>
      </c>
      <c r="H2175" t="str">
        <f t="shared" si="132"/>
        <v>1997</v>
      </c>
      <c r="I2175" s="36" t="s">
        <v>2490</v>
      </c>
      <c r="J2175" t="str">
        <f t="shared" si="133"/>
        <v>Misto</v>
      </c>
      <c r="K2175" s="36" t="s">
        <v>2490</v>
      </c>
      <c r="L2175" t="str">
        <f t="shared" si="134"/>
        <v>Absoluto</v>
      </c>
      <c r="M2175" s="36" t="s">
        <v>2490</v>
      </c>
      <c r="N2175" t="str">
        <f t="shared" si="135"/>
        <v>PCD KATA</v>
      </c>
      <c r="R2175" t="s">
        <v>2413</v>
      </c>
      <c r="S2175" t="s">
        <v>2490</v>
      </c>
      <c r="T2175" t="s">
        <v>400</v>
      </c>
      <c r="U2175" t="s">
        <v>2490</v>
      </c>
      <c r="V2175" t="s">
        <v>27</v>
      </c>
      <c r="W2175" t="s">
        <v>2490</v>
      </c>
      <c r="X2175" t="s">
        <v>401</v>
      </c>
    </row>
    <row r="2176" spans="1:24" x14ac:dyDescent="0.25">
      <c r="A2176" s="211" t="s">
        <v>474</v>
      </c>
      <c r="B2176" s="226" t="s">
        <v>399</v>
      </c>
      <c r="C2176" s="227">
        <v>1998</v>
      </c>
      <c r="D2176" s="228" t="s">
        <v>400</v>
      </c>
      <c r="E2176" s="228" t="s">
        <v>27</v>
      </c>
      <c r="F2176" s="229" t="s">
        <v>401</v>
      </c>
      <c r="H2176" t="str">
        <f t="shared" si="132"/>
        <v>1998</v>
      </c>
      <c r="I2176" s="36" t="s">
        <v>2490</v>
      </c>
      <c r="J2176" t="str">
        <f t="shared" si="133"/>
        <v>Misto</v>
      </c>
      <c r="K2176" s="36" t="s">
        <v>2490</v>
      </c>
      <c r="L2176" t="str">
        <f t="shared" si="134"/>
        <v>Absoluto</v>
      </c>
      <c r="M2176" s="36" t="s">
        <v>2490</v>
      </c>
      <c r="N2176" t="str">
        <f t="shared" si="135"/>
        <v>PCD KATA</v>
      </c>
      <c r="R2176" t="s">
        <v>2414</v>
      </c>
      <c r="S2176" t="s">
        <v>2490</v>
      </c>
      <c r="T2176" t="s">
        <v>400</v>
      </c>
      <c r="U2176" t="s">
        <v>2490</v>
      </c>
      <c r="V2176" t="s">
        <v>27</v>
      </c>
      <c r="W2176" t="s">
        <v>2490</v>
      </c>
      <c r="X2176" t="s">
        <v>401</v>
      </c>
    </row>
    <row r="2177" spans="1:24" x14ac:dyDescent="0.25">
      <c r="A2177" s="211" t="s">
        <v>475</v>
      </c>
      <c r="B2177" s="226" t="s">
        <v>399</v>
      </c>
      <c r="C2177" s="227">
        <v>1999</v>
      </c>
      <c r="D2177" s="228" t="s">
        <v>400</v>
      </c>
      <c r="E2177" s="228" t="s">
        <v>27</v>
      </c>
      <c r="F2177" s="229" t="s">
        <v>401</v>
      </c>
      <c r="H2177" t="str">
        <f t="shared" si="132"/>
        <v>1999</v>
      </c>
      <c r="I2177" s="36" t="s">
        <v>2490</v>
      </c>
      <c r="J2177" t="str">
        <f t="shared" si="133"/>
        <v>Misto</v>
      </c>
      <c r="K2177" s="36" t="s">
        <v>2490</v>
      </c>
      <c r="L2177" t="str">
        <f t="shared" si="134"/>
        <v>Absoluto</v>
      </c>
      <c r="M2177" s="36" t="s">
        <v>2490</v>
      </c>
      <c r="N2177" t="str">
        <f t="shared" si="135"/>
        <v>PCD KATA</v>
      </c>
      <c r="R2177" t="s">
        <v>2415</v>
      </c>
      <c r="S2177" t="s">
        <v>2490</v>
      </c>
      <c r="T2177" t="s">
        <v>400</v>
      </c>
      <c r="U2177" t="s">
        <v>2490</v>
      </c>
      <c r="V2177" t="s">
        <v>27</v>
      </c>
      <c r="W2177" t="s">
        <v>2490</v>
      </c>
      <c r="X2177" t="s">
        <v>401</v>
      </c>
    </row>
    <row r="2178" spans="1:24" x14ac:dyDescent="0.25">
      <c r="A2178" s="211" t="s">
        <v>476</v>
      </c>
      <c r="B2178" s="226" t="s">
        <v>399</v>
      </c>
      <c r="C2178" s="227">
        <v>2000</v>
      </c>
      <c r="D2178" s="228" t="s">
        <v>400</v>
      </c>
      <c r="E2178" s="228" t="s">
        <v>27</v>
      </c>
      <c r="F2178" s="229" t="s">
        <v>401</v>
      </c>
      <c r="H2178" t="str">
        <f t="shared" si="132"/>
        <v>2000</v>
      </c>
      <c r="I2178" s="36" t="s">
        <v>2490</v>
      </c>
      <c r="J2178" t="str">
        <f t="shared" si="133"/>
        <v>Misto</v>
      </c>
      <c r="K2178" s="36" t="s">
        <v>2490</v>
      </c>
      <c r="L2178" t="str">
        <f t="shared" si="134"/>
        <v>Absoluto</v>
      </c>
      <c r="M2178" s="36" t="s">
        <v>2490</v>
      </c>
      <c r="N2178" t="str">
        <f t="shared" si="135"/>
        <v>PCD KATA</v>
      </c>
      <c r="R2178" t="s">
        <v>2416</v>
      </c>
      <c r="S2178" t="s">
        <v>2490</v>
      </c>
      <c r="T2178" t="s">
        <v>400</v>
      </c>
      <c r="U2178" t="s">
        <v>2490</v>
      </c>
      <c r="V2178" t="s">
        <v>27</v>
      </c>
      <c r="W2178" t="s">
        <v>2490</v>
      </c>
      <c r="X2178" t="s">
        <v>401</v>
      </c>
    </row>
    <row r="2179" spans="1:24" x14ac:dyDescent="0.25">
      <c r="A2179" s="211" t="s">
        <v>477</v>
      </c>
      <c r="B2179" s="226" t="s">
        <v>399</v>
      </c>
      <c r="C2179" s="227">
        <v>2001</v>
      </c>
      <c r="D2179" s="228" t="s">
        <v>400</v>
      </c>
      <c r="E2179" s="228" t="s">
        <v>27</v>
      </c>
      <c r="F2179" s="229" t="s">
        <v>401</v>
      </c>
      <c r="H2179" t="str">
        <f t="shared" si="132"/>
        <v>2001</v>
      </c>
      <c r="I2179" s="36" t="s">
        <v>2490</v>
      </c>
      <c r="J2179" t="str">
        <f t="shared" si="133"/>
        <v>Misto</v>
      </c>
      <c r="K2179" s="36" t="s">
        <v>2490</v>
      </c>
      <c r="L2179" t="str">
        <f t="shared" si="134"/>
        <v>Absoluto</v>
      </c>
      <c r="M2179" s="36" t="s">
        <v>2490</v>
      </c>
      <c r="N2179" t="str">
        <f t="shared" si="135"/>
        <v>PCD KATA</v>
      </c>
      <c r="R2179" t="s">
        <v>2417</v>
      </c>
      <c r="S2179" t="s">
        <v>2490</v>
      </c>
      <c r="T2179" t="s">
        <v>400</v>
      </c>
      <c r="U2179" t="s">
        <v>2490</v>
      </c>
      <c r="V2179" t="s">
        <v>27</v>
      </c>
      <c r="W2179" t="s">
        <v>2490</v>
      </c>
      <c r="X2179" t="s">
        <v>401</v>
      </c>
    </row>
    <row r="2180" spans="1:24" x14ac:dyDescent="0.25">
      <c r="A2180" s="211" t="s">
        <v>478</v>
      </c>
      <c r="B2180" s="226" t="s">
        <v>399</v>
      </c>
      <c r="C2180" s="227">
        <v>2002</v>
      </c>
      <c r="D2180" s="228" t="s">
        <v>400</v>
      </c>
      <c r="E2180" s="228" t="s">
        <v>27</v>
      </c>
      <c r="F2180" s="229" t="s">
        <v>401</v>
      </c>
      <c r="H2180" t="str">
        <f t="shared" ref="H2180:H2243" si="136">_xlfn.CONCAT(C2180)</f>
        <v>2002</v>
      </c>
      <c r="I2180" s="36" t="s">
        <v>2490</v>
      </c>
      <c r="J2180" t="str">
        <f t="shared" ref="J2180:J2243" si="137">_xlfn.CONCAT(D2180)</f>
        <v>Misto</v>
      </c>
      <c r="K2180" s="36" t="s">
        <v>2490</v>
      </c>
      <c r="L2180" t="str">
        <f t="shared" ref="L2180:L2243" si="138">_xlfn.CONCAT(E2180)</f>
        <v>Absoluto</v>
      </c>
      <c r="M2180" s="36" t="s">
        <v>2490</v>
      </c>
      <c r="N2180" t="str">
        <f t="shared" ref="N2180:N2243" si="139">_xlfn.CONCAT(F2180)</f>
        <v>PCD KATA</v>
      </c>
      <c r="R2180" t="s">
        <v>2418</v>
      </c>
      <c r="S2180" t="s">
        <v>2490</v>
      </c>
      <c r="T2180" t="s">
        <v>400</v>
      </c>
      <c r="U2180" t="s">
        <v>2490</v>
      </c>
      <c r="V2180" t="s">
        <v>27</v>
      </c>
      <c r="W2180" t="s">
        <v>2490</v>
      </c>
      <c r="X2180" t="s">
        <v>401</v>
      </c>
    </row>
    <row r="2181" spans="1:24" x14ac:dyDescent="0.25">
      <c r="A2181" s="211" t="s">
        <v>479</v>
      </c>
      <c r="B2181" s="226" t="s">
        <v>399</v>
      </c>
      <c r="C2181" s="227">
        <v>2003</v>
      </c>
      <c r="D2181" s="228" t="s">
        <v>400</v>
      </c>
      <c r="E2181" s="228" t="s">
        <v>27</v>
      </c>
      <c r="F2181" s="229" t="s">
        <v>401</v>
      </c>
      <c r="H2181" t="str">
        <f t="shared" si="136"/>
        <v>2003</v>
      </c>
      <c r="I2181" s="36" t="s">
        <v>2490</v>
      </c>
      <c r="J2181" t="str">
        <f t="shared" si="137"/>
        <v>Misto</v>
      </c>
      <c r="K2181" s="36" t="s">
        <v>2490</v>
      </c>
      <c r="L2181" t="str">
        <f t="shared" si="138"/>
        <v>Absoluto</v>
      </c>
      <c r="M2181" s="36" t="s">
        <v>2490</v>
      </c>
      <c r="N2181" t="str">
        <f t="shared" si="139"/>
        <v>PCD KATA</v>
      </c>
      <c r="R2181" t="s">
        <v>2419</v>
      </c>
      <c r="S2181" t="s">
        <v>2490</v>
      </c>
      <c r="T2181" t="s">
        <v>400</v>
      </c>
      <c r="U2181" t="s">
        <v>2490</v>
      </c>
      <c r="V2181" t="s">
        <v>27</v>
      </c>
      <c r="W2181" t="s">
        <v>2490</v>
      </c>
      <c r="X2181" t="s">
        <v>401</v>
      </c>
    </row>
    <row r="2182" spans="1:24" x14ac:dyDescent="0.25">
      <c r="A2182" s="211" t="s">
        <v>480</v>
      </c>
      <c r="B2182" s="226" t="s">
        <v>399</v>
      </c>
      <c r="C2182" s="227">
        <v>2004</v>
      </c>
      <c r="D2182" s="228" t="s">
        <v>400</v>
      </c>
      <c r="E2182" s="228" t="s">
        <v>27</v>
      </c>
      <c r="F2182" s="229" t="s">
        <v>401</v>
      </c>
      <c r="H2182" t="str">
        <f t="shared" si="136"/>
        <v>2004</v>
      </c>
      <c r="I2182" s="36" t="s">
        <v>2490</v>
      </c>
      <c r="J2182" t="str">
        <f t="shared" si="137"/>
        <v>Misto</v>
      </c>
      <c r="K2182" s="36" t="s">
        <v>2490</v>
      </c>
      <c r="L2182" t="str">
        <f t="shared" si="138"/>
        <v>Absoluto</v>
      </c>
      <c r="M2182" s="36" t="s">
        <v>2490</v>
      </c>
      <c r="N2182" t="str">
        <f t="shared" si="139"/>
        <v>PCD KATA</v>
      </c>
      <c r="R2182" t="s">
        <v>2420</v>
      </c>
      <c r="S2182" t="s">
        <v>2490</v>
      </c>
      <c r="T2182" t="s">
        <v>400</v>
      </c>
      <c r="U2182" t="s">
        <v>2490</v>
      </c>
      <c r="V2182" t="s">
        <v>27</v>
      </c>
      <c r="W2182" t="s">
        <v>2490</v>
      </c>
      <c r="X2182" t="s">
        <v>401</v>
      </c>
    </row>
    <row r="2183" spans="1:24" x14ac:dyDescent="0.25">
      <c r="A2183" s="211" t="s">
        <v>481</v>
      </c>
      <c r="B2183" s="226" t="s">
        <v>399</v>
      </c>
      <c r="C2183" s="227">
        <v>2005</v>
      </c>
      <c r="D2183" s="228" t="s">
        <v>400</v>
      </c>
      <c r="E2183" s="228" t="s">
        <v>27</v>
      </c>
      <c r="F2183" s="229" t="s">
        <v>401</v>
      </c>
      <c r="H2183" t="str">
        <f t="shared" si="136"/>
        <v>2005</v>
      </c>
      <c r="I2183" s="36" t="s">
        <v>2490</v>
      </c>
      <c r="J2183" t="str">
        <f t="shared" si="137"/>
        <v>Misto</v>
      </c>
      <c r="K2183" s="36" t="s">
        <v>2490</v>
      </c>
      <c r="L2183" t="str">
        <f t="shared" si="138"/>
        <v>Absoluto</v>
      </c>
      <c r="M2183" s="36" t="s">
        <v>2490</v>
      </c>
      <c r="N2183" t="str">
        <f t="shared" si="139"/>
        <v>PCD KATA</v>
      </c>
      <c r="R2183" t="s">
        <v>2421</v>
      </c>
      <c r="S2183" t="s">
        <v>2490</v>
      </c>
      <c r="T2183" t="s">
        <v>400</v>
      </c>
      <c r="U2183" t="s">
        <v>2490</v>
      </c>
      <c r="V2183" t="s">
        <v>27</v>
      </c>
      <c r="W2183" t="s">
        <v>2490</v>
      </c>
      <c r="X2183" t="s">
        <v>401</v>
      </c>
    </row>
    <row r="2184" spans="1:24" x14ac:dyDescent="0.25">
      <c r="A2184" s="211" t="s">
        <v>482</v>
      </c>
      <c r="B2184" s="226" t="s">
        <v>399</v>
      </c>
      <c r="C2184" s="227">
        <v>2006</v>
      </c>
      <c r="D2184" s="228" t="s">
        <v>400</v>
      </c>
      <c r="E2184" s="228" t="s">
        <v>27</v>
      </c>
      <c r="F2184" s="229" t="s">
        <v>401</v>
      </c>
      <c r="H2184" t="str">
        <f t="shared" si="136"/>
        <v>2006</v>
      </c>
      <c r="I2184" s="36" t="s">
        <v>2490</v>
      </c>
      <c r="J2184" t="str">
        <f t="shared" si="137"/>
        <v>Misto</v>
      </c>
      <c r="K2184" s="36" t="s">
        <v>2490</v>
      </c>
      <c r="L2184" t="str">
        <f t="shared" si="138"/>
        <v>Absoluto</v>
      </c>
      <c r="M2184" s="36" t="s">
        <v>2490</v>
      </c>
      <c r="N2184" t="str">
        <f t="shared" si="139"/>
        <v>PCD KATA</v>
      </c>
      <c r="R2184" t="s">
        <v>2422</v>
      </c>
      <c r="S2184" t="s">
        <v>2490</v>
      </c>
      <c r="T2184" t="s">
        <v>400</v>
      </c>
      <c r="U2184" t="s">
        <v>2490</v>
      </c>
      <c r="V2184" t="s">
        <v>27</v>
      </c>
      <c r="W2184" t="s">
        <v>2490</v>
      </c>
      <c r="X2184" t="s">
        <v>401</v>
      </c>
    </row>
    <row r="2185" spans="1:24" x14ac:dyDescent="0.25">
      <c r="A2185" s="211" t="s">
        <v>483</v>
      </c>
      <c r="B2185" s="226" t="s">
        <v>399</v>
      </c>
      <c r="C2185" s="227">
        <v>2007</v>
      </c>
      <c r="D2185" s="228" t="s">
        <v>400</v>
      </c>
      <c r="E2185" s="228" t="s">
        <v>27</v>
      </c>
      <c r="F2185" s="229" t="s">
        <v>401</v>
      </c>
      <c r="H2185" t="str">
        <f t="shared" si="136"/>
        <v>2007</v>
      </c>
      <c r="I2185" s="36" t="s">
        <v>2490</v>
      </c>
      <c r="J2185" t="str">
        <f t="shared" si="137"/>
        <v>Misto</v>
      </c>
      <c r="K2185" s="36" t="s">
        <v>2490</v>
      </c>
      <c r="L2185" t="str">
        <f t="shared" si="138"/>
        <v>Absoluto</v>
      </c>
      <c r="M2185" s="36" t="s">
        <v>2490</v>
      </c>
      <c r="N2185" t="str">
        <f t="shared" si="139"/>
        <v>PCD KATA</v>
      </c>
      <c r="R2185" t="s">
        <v>2423</v>
      </c>
      <c r="S2185" t="s">
        <v>2490</v>
      </c>
      <c r="T2185" t="s">
        <v>400</v>
      </c>
      <c r="U2185" t="s">
        <v>2490</v>
      </c>
      <c r="V2185" t="s">
        <v>27</v>
      </c>
      <c r="W2185" t="s">
        <v>2490</v>
      </c>
      <c r="X2185" t="s">
        <v>401</v>
      </c>
    </row>
    <row r="2186" spans="1:24" x14ac:dyDescent="0.25">
      <c r="A2186" s="211" t="s">
        <v>484</v>
      </c>
      <c r="B2186" s="226" t="s">
        <v>399</v>
      </c>
      <c r="C2186" s="227">
        <v>2008</v>
      </c>
      <c r="D2186" s="228" t="s">
        <v>400</v>
      </c>
      <c r="E2186" s="228" t="s">
        <v>27</v>
      </c>
      <c r="F2186" s="229" t="s">
        <v>401</v>
      </c>
      <c r="H2186" t="str">
        <f t="shared" si="136"/>
        <v>2008</v>
      </c>
      <c r="I2186" s="36" t="s">
        <v>2490</v>
      </c>
      <c r="J2186" t="str">
        <f t="shared" si="137"/>
        <v>Misto</v>
      </c>
      <c r="K2186" s="36" t="s">
        <v>2490</v>
      </c>
      <c r="L2186" t="str">
        <f t="shared" si="138"/>
        <v>Absoluto</v>
      </c>
      <c r="M2186" s="36" t="s">
        <v>2490</v>
      </c>
      <c r="N2186" t="str">
        <f t="shared" si="139"/>
        <v>PCD KATA</v>
      </c>
      <c r="R2186" t="s">
        <v>2405</v>
      </c>
      <c r="S2186" t="s">
        <v>2490</v>
      </c>
      <c r="T2186" t="s">
        <v>400</v>
      </c>
      <c r="U2186" t="s">
        <v>2490</v>
      </c>
      <c r="V2186" t="s">
        <v>27</v>
      </c>
      <c r="W2186" t="s">
        <v>2490</v>
      </c>
      <c r="X2186" t="s">
        <v>401</v>
      </c>
    </row>
    <row r="2187" spans="1:24" x14ac:dyDescent="0.25">
      <c r="A2187" s="211" t="s">
        <v>485</v>
      </c>
      <c r="B2187" s="226" t="s">
        <v>399</v>
      </c>
      <c r="C2187" s="227">
        <v>2009</v>
      </c>
      <c r="D2187" s="228" t="s">
        <v>400</v>
      </c>
      <c r="E2187" s="228" t="s">
        <v>27</v>
      </c>
      <c r="F2187" s="229" t="s">
        <v>401</v>
      </c>
      <c r="H2187" t="str">
        <f t="shared" si="136"/>
        <v>2009</v>
      </c>
      <c r="I2187" s="36" t="s">
        <v>2490</v>
      </c>
      <c r="J2187" t="str">
        <f t="shared" si="137"/>
        <v>Misto</v>
      </c>
      <c r="K2187" s="36" t="s">
        <v>2490</v>
      </c>
      <c r="L2187" t="str">
        <f t="shared" si="138"/>
        <v>Absoluto</v>
      </c>
      <c r="M2187" s="36" t="s">
        <v>2490</v>
      </c>
      <c r="N2187" t="str">
        <f t="shared" si="139"/>
        <v>PCD KATA</v>
      </c>
      <c r="R2187" t="s">
        <v>2406</v>
      </c>
      <c r="S2187" t="s">
        <v>2490</v>
      </c>
      <c r="T2187" t="s">
        <v>400</v>
      </c>
      <c r="U2187" t="s">
        <v>2490</v>
      </c>
      <c r="V2187" t="s">
        <v>27</v>
      </c>
      <c r="W2187" t="s">
        <v>2490</v>
      </c>
      <c r="X2187" t="s">
        <v>401</v>
      </c>
    </row>
    <row r="2188" spans="1:24" x14ac:dyDescent="0.25">
      <c r="A2188" s="211" t="s">
        <v>486</v>
      </c>
      <c r="B2188" s="226" t="s">
        <v>399</v>
      </c>
      <c r="C2188" s="227">
        <v>2010</v>
      </c>
      <c r="D2188" s="228" t="s">
        <v>400</v>
      </c>
      <c r="E2188" s="228" t="s">
        <v>27</v>
      </c>
      <c r="F2188" s="229" t="s">
        <v>401</v>
      </c>
      <c r="H2188" t="str">
        <f t="shared" si="136"/>
        <v>2010</v>
      </c>
      <c r="I2188" s="36" t="s">
        <v>2490</v>
      </c>
      <c r="J2188" t="str">
        <f t="shared" si="137"/>
        <v>Misto</v>
      </c>
      <c r="K2188" s="36" t="s">
        <v>2490</v>
      </c>
      <c r="L2188" t="str">
        <f t="shared" si="138"/>
        <v>Absoluto</v>
      </c>
      <c r="M2188" s="36" t="s">
        <v>2490</v>
      </c>
      <c r="N2188" t="str">
        <f t="shared" si="139"/>
        <v>PCD KATA</v>
      </c>
      <c r="R2188" t="s">
        <v>2403</v>
      </c>
      <c r="S2188" t="s">
        <v>2490</v>
      </c>
      <c r="T2188" t="s">
        <v>400</v>
      </c>
      <c r="U2188" t="s">
        <v>2490</v>
      </c>
      <c r="V2188" t="s">
        <v>27</v>
      </c>
      <c r="W2188" t="s">
        <v>2490</v>
      </c>
      <c r="X2188" t="s">
        <v>401</v>
      </c>
    </row>
    <row r="2189" spans="1:24" x14ac:dyDescent="0.25">
      <c r="A2189" s="211" t="s">
        <v>487</v>
      </c>
      <c r="B2189" s="226" t="s">
        <v>399</v>
      </c>
      <c r="C2189" s="227">
        <v>2011</v>
      </c>
      <c r="D2189" s="228" t="s">
        <v>400</v>
      </c>
      <c r="E2189" s="228" t="s">
        <v>27</v>
      </c>
      <c r="F2189" s="229" t="s">
        <v>401</v>
      </c>
      <c r="H2189" t="str">
        <f t="shared" si="136"/>
        <v>2011</v>
      </c>
      <c r="I2189" s="36" t="s">
        <v>2490</v>
      </c>
      <c r="J2189" t="str">
        <f t="shared" si="137"/>
        <v>Misto</v>
      </c>
      <c r="K2189" s="36" t="s">
        <v>2490</v>
      </c>
      <c r="L2189" t="str">
        <f t="shared" si="138"/>
        <v>Absoluto</v>
      </c>
      <c r="M2189" s="36" t="s">
        <v>2490</v>
      </c>
      <c r="N2189" t="str">
        <f t="shared" si="139"/>
        <v>PCD KATA</v>
      </c>
      <c r="R2189" t="s">
        <v>2404</v>
      </c>
      <c r="S2189" t="s">
        <v>2490</v>
      </c>
      <c r="T2189" t="s">
        <v>400</v>
      </c>
      <c r="U2189" t="s">
        <v>2490</v>
      </c>
      <c r="V2189" t="s">
        <v>27</v>
      </c>
      <c r="W2189" t="s">
        <v>2490</v>
      </c>
      <c r="X2189" t="s">
        <v>401</v>
      </c>
    </row>
    <row r="2190" spans="1:24" x14ac:dyDescent="0.25">
      <c r="A2190" s="211" t="s">
        <v>488</v>
      </c>
      <c r="B2190" s="226" t="s">
        <v>399</v>
      </c>
      <c r="C2190" s="227">
        <v>2012</v>
      </c>
      <c r="D2190" s="228" t="s">
        <v>400</v>
      </c>
      <c r="E2190" s="228" t="s">
        <v>27</v>
      </c>
      <c r="F2190" s="229" t="s">
        <v>401</v>
      </c>
      <c r="H2190" t="str">
        <f t="shared" si="136"/>
        <v>2012</v>
      </c>
      <c r="I2190" s="36" t="s">
        <v>2490</v>
      </c>
      <c r="J2190" t="str">
        <f t="shared" si="137"/>
        <v>Misto</v>
      </c>
      <c r="K2190" s="36" t="s">
        <v>2490</v>
      </c>
      <c r="L2190" t="str">
        <f t="shared" si="138"/>
        <v>Absoluto</v>
      </c>
      <c r="M2190" s="36" t="s">
        <v>2490</v>
      </c>
      <c r="N2190" t="str">
        <f t="shared" si="139"/>
        <v>PCD KATA</v>
      </c>
      <c r="R2190" t="s">
        <v>2401</v>
      </c>
      <c r="S2190" t="s">
        <v>2490</v>
      </c>
      <c r="T2190" t="s">
        <v>400</v>
      </c>
      <c r="U2190" t="s">
        <v>2490</v>
      </c>
      <c r="V2190" t="s">
        <v>27</v>
      </c>
      <c r="W2190" t="s">
        <v>2490</v>
      </c>
      <c r="X2190" t="s">
        <v>401</v>
      </c>
    </row>
    <row r="2191" spans="1:24" x14ac:dyDescent="0.25">
      <c r="A2191" s="211" t="s">
        <v>489</v>
      </c>
      <c r="B2191" s="226" t="s">
        <v>399</v>
      </c>
      <c r="C2191" s="227">
        <v>2013</v>
      </c>
      <c r="D2191" s="228" t="s">
        <v>400</v>
      </c>
      <c r="E2191" s="228" t="s">
        <v>27</v>
      </c>
      <c r="F2191" s="229" t="s">
        <v>401</v>
      </c>
      <c r="H2191" t="str">
        <f t="shared" si="136"/>
        <v>2013</v>
      </c>
      <c r="I2191" s="36" t="s">
        <v>2490</v>
      </c>
      <c r="J2191" t="str">
        <f t="shared" si="137"/>
        <v>Misto</v>
      </c>
      <c r="K2191" s="36" t="s">
        <v>2490</v>
      </c>
      <c r="L2191" t="str">
        <f t="shared" si="138"/>
        <v>Absoluto</v>
      </c>
      <c r="M2191" s="36" t="s">
        <v>2490</v>
      </c>
      <c r="N2191" t="str">
        <f t="shared" si="139"/>
        <v>PCD KATA</v>
      </c>
      <c r="R2191" t="s">
        <v>2402</v>
      </c>
      <c r="S2191" t="s">
        <v>2490</v>
      </c>
      <c r="T2191" t="s">
        <v>400</v>
      </c>
      <c r="U2191" t="s">
        <v>2490</v>
      </c>
      <c r="V2191" t="s">
        <v>27</v>
      </c>
      <c r="W2191" t="s">
        <v>2490</v>
      </c>
      <c r="X2191" t="s">
        <v>401</v>
      </c>
    </row>
    <row r="2192" spans="1:24" x14ac:dyDescent="0.25">
      <c r="A2192" s="211" t="s">
        <v>490</v>
      </c>
      <c r="B2192" s="226" t="s">
        <v>399</v>
      </c>
      <c r="C2192" s="227">
        <v>2014</v>
      </c>
      <c r="D2192" s="228" t="s">
        <v>400</v>
      </c>
      <c r="E2192" s="228" t="s">
        <v>27</v>
      </c>
      <c r="F2192" s="229" t="s">
        <v>401</v>
      </c>
      <c r="H2192" t="str">
        <f t="shared" si="136"/>
        <v>2014</v>
      </c>
      <c r="I2192" s="36" t="s">
        <v>2490</v>
      </c>
      <c r="J2192" t="str">
        <f t="shared" si="137"/>
        <v>Misto</v>
      </c>
      <c r="K2192" s="36" t="s">
        <v>2490</v>
      </c>
      <c r="L2192" t="str">
        <f t="shared" si="138"/>
        <v>Absoluto</v>
      </c>
      <c r="M2192" s="36" t="s">
        <v>2490</v>
      </c>
      <c r="N2192" t="str">
        <f t="shared" si="139"/>
        <v>PCD KATA</v>
      </c>
      <c r="R2192" t="s">
        <v>2399</v>
      </c>
      <c r="S2192" t="s">
        <v>2490</v>
      </c>
      <c r="T2192" t="s">
        <v>400</v>
      </c>
      <c r="U2192" t="s">
        <v>2490</v>
      </c>
      <c r="V2192" t="s">
        <v>27</v>
      </c>
      <c r="W2192" t="s">
        <v>2490</v>
      </c>
      <c r="X2192" t="s">
        <v>401</v>
      </c>
    </row>
    <row r="2193" spans="1:24" x14ac:dyDescent="0.25">
      <c r="A2193" s="211" t="s">
        <v>491</v>
      </c>
      <c r="B2193" s="226" t="s">
        <v>399</v>
      </c>
      <c r="C2193" s="227">
        <v>2015</v>
      </c>
      <c r="D2193" s="228" t="s">
        <v>400</v>
      </c>
      <c r="E2193" s="228" t="s">
        <v>27</v>
      </c>
      <c r="F2193" s="229" t="s">
        <v>401</v>
      </c>
      <c r="H2193" t="str">
        <f t="shared" si="136"/>
        <v>2015</v>
      </c>
      <c r="I2193" s="36" t="s">
        <v>2490</v>
      </c>
      <c r="J2193" t="str">
        <f t="shared" si="137"/>
        <v>Misto</v>
      </c>
      <c r="K2193" s="36" t="s">
        <v>2490</v>
      </c>
      <c r="L2193" t="str">
        <f t="shared" si="138"/>
        <v>Absoluto</v>
      </c>
      <c r="M2193" s="36" t="s">
        <v>2490</v>
      </c>
      <c r="N2193" t="str">
        <f t="shared" si="139"/>
        <v>PCD KATA</v>
      </c>
      <c r="R2193" t="s">
        <v>2400</v>
      </c>
      <c r="S2193" t="s">
        <v>2490</v>
      </c>
      <c r="T2193" t="s">
        <v>400</v>
      </c>
      <c r="U2193" t="s">
        <v>2490</v>
      </c>
      <c r="V2193" t="s">
        <v>27</v>
      </c>
      <c r="W2193" t="s">
        <v>2490</v>
      </c>
      <c r="X2193" t="s">
        <v>401</v>
      </c>
    </row>
    <row r="2194" spans="1:24" x14ac:dyDescent="0.25">
      <c r="A2194" s="211" t="s">
        <v>492</v>
      </c>
      <c r="B2194" s="226" t="s">
        <v>399</v>
      </c>
      <c r="C2194" s="227">
        <v>2016</v>
      </c>
      <c r="D2194" s="228" t="s">
        <v>400</v>
      </c>
      <c r="E2194" s="228" t="s">
        <v>27</v>
      </c>
      <c r="F2194" s="229" t="s">
        <v>401</v>
      </c>
      <c r="H2194" t="str">
        <f t="shared" si="136"/>
        <v>2016</v>
      </c>
      <c r="I2194" s="36" t="s">
        <v>2490</v>
      </c>
      <c r="J2194" t="str">
        <f t="shared" si="137"/>
        <v>Misto</v>
      </c>
      <c r="K2194" s="36" t="s">
        <v>2490</v>
      </c>
      <c r="L2194" t="str">
        <f t="shared" si="138"/>
        <v>Absoluto</v>
      </c>
      <c r="M2194" s="36" t="s">
        <v>2490</v>
      </c>
      <c r="N2194" t="str">
        <f t="shared" si="139"/>
        <v>PCD KATA</v>
      </c>
      <c r="R2194" t="s">
        <v>2397</v>
      </c>
      <c r="S2194" t="s">
        <v>2490</v>
      </c>
      <c r="T2194" t="s">
        <v>400</v>
      </c>
      <c r="U2194" t="s">
        <v>2490</v>
      </c>
      <c r="V2194" t="s">
        <v>27</v>
      </c>
      <c r="W2194" t="s">
        <v>2490</v>
      </c>
      <c r="X2194" t="s">
        <v>401</v>
      </c>
    </row>
    <row r="2195" spans="1:24" x14ac:dyDescent="0.25">
      <c r="A2195" s="211" t="s">
        <v>493</v>
      </c>
      <c r="B2195" s="226" t="s">
        <v>399</v>
      </c>
      <c r="C2195" s="227">
        <v>2017</v>
      </c>
      <c r="D2195" s="228" t="s">
        <v>400</v>
      </c>
      <c r="E2195" s="228" t="s">
        <v>27</v>
      </c>
      <c r="F2195" s="229" t="s">
        <v>401</v>
      </c>
      <c r="H2195" t="str">
        <f t="shared" si="136"/>
        <v>2017</v>
      </c>
      <c r="I2195" s="36" t="s">
        <v>2490</v>
      </c>
      <c r="J2195" t="str">
        <f t="shared" si="137"/>
        <v>Misto</v>
      </c>
      <c r="K2195" s="36" t="s">
        <v>2490</v>
      </c>
      <c r="L2195" t="str">
        <f t="shared" si="138"/>
        <v>Absoluto</v>
      </c>
      <c r="M2195" s="36" t="s">
        <v>2490</v>
      </c>
      <c r="N2195" t="str">
        <f t="shared" si="139"/>
        <v>PCD KATA</v>
      </c>
      <c r="R2195" t="s">
        <v>2398</v>
      </c>
      <c r="S2195" t="s">
        <v>2490</v>
      </c>
      <c r="T2195" t="s">
        <v>400</v>
      </c>
      <c r="U2195" t="s">
        <v>2490</v>
      </c>
      <c r="V2195" t="s">
        <v>27</v>
      </c>
      <c r="W2195" t="s">
        <v>2490</v>
      </c>
      <c r="X2195" t="s">
        <v>401</v>
      </c>
    </row>
    <row r="2196" spans="1:24" x14ac:dyDescent="0.25">
      <c r="A2196" s="211" t="s">
        <v>494</v>
      </c>
      <c r="B2196" s="226" t="s">
        <v>399</v>
      </c>
      <c r="C2196" s="227">
        <v>2018</v>
      </c>
      <c r="D2196" s="228" t="s">
        <v>400</v>
      </c>
      <c r="E2196" s="228" t="s">
        <v>27</v>
      </c>
      <c r="F2196" s="229" t="s">
        <v>401</v>
      </c>
      <c r="H2196" t="str">
        <f t="shared" si="136"/>
        <v>2018</v>
      </c>
      <c r="I2196" s="36" t="s">
        <v>2490</v>
      </c>
      <c r="J2196" t="str">
        <f t="shared" si="137"/>
        <v>Misto</v>
      </c>
      <c r="K2196" s="36" t="s">
        <v>2490</v>
      </c>
      <c r="L2196" t="str">
        <f t="shared" si="138"/>
        <v>Absoluto</v>
      </c>
      <c r="M2196" s="36" t="s">
        <v>2490</v>
      </c>
      <c r="N2196" t="str">
        <f t="shared" si="139"/>
        <v>PCD KATA</v>
      </c>
      <c r="R2196" t="s">
        <v>2396</v>
      </c>
      <c r="S2196" t="s">
        <v>2490</v>
      </c>
      <c r="T2196" t="s">
        <v>400</v>
      </c>
      <c r="U2196" t="s">
        <v>2490</v>
      </c>
      <c r="V2196" t="s">
        <v>27</v>
      </c>
      <c r="W2196" t="s">
        <v>2490</v>
      </c>
      <c r="X2196" t="s">
        <v>401</v>
      </c>
    </row>
    <row r="2197" spans="1:24" x14ac:dyDescent="0.25">
      <c r="A2197" s="211" t="s">
        <v>495</v>
      </c>
      <c r="B2197" s="226" t="s">
        <v>399</v>
      </c>
      <c r="C2197" s="227">
        <v>2019</v>
      </c>
      <c r="D2197" s="228" t="s">
        <v>400</v>
      </c>
      <c r="E2197" s="228" t="s">
        <v>27</v>
      </c>
      <c r="F2197" s="229" t="s">
        <v>401</v>
      </c>
      <c r="H2197" t="str">
        <f t="shared" si="136"/>
        <v>2019</v>
      </c>
      <c r="I2197" s="36" t="s">
        <v>2490</v>
      </c>
      <c r="J2197" t="str">
        <f t="shared" si="137"/>
        <v>Misto</v>
      </c>
      <c r="K2197" s="36" t="s">
        <v>2490</v>
      </c>
      <c r="L2197" t="str">
        <f t="shared" si="138"/>
        <v>Absoluto</v>
      </c>
      <c r="M2197" s="36" t="s">
        <v>2490</v>
      </c>
      <c r="N2197" t="str">
        <f t="shared" si="139"/>
        <v>PCD KATA</v>
      </c>
      <c r="R2197" t="s">
        <v>1433</v>
      </c>
      <c r="S2197" t="s">
        <v>2490</v>
      </c>
      <c r="T2197" t="s">
        <v>400</v>
      </c>
      <c r="U2197" t="s">
        <v>2490</v>
      </c>
      <c r="V2197" t="s">
        <v>27</v>
      </c>
      <c r="W2197" t="s">
        <v>2490</v>
      </c>
      <c r="X2197" t="s">
        <v>401</v>
      </c>
    </row>
    <row r="2198" spans="1:24" x14ac:dyDescent="0.25">
      <c r="A2198" s="211" t="s">
        <v>1373</v>
      </c>
      <c r="B2198" s="226" t="s">
        <v>399</v>
      </c>
      <c r="C2198" s="227">
        <v>2020</v>
      </c>
      <c r="D2198" s="228" t="s">
        <v>400</v>
      </c>
      <c r="E2198" s="228" t="s">
        <v>27</v>
      </c>
      <c r="F2198" s="229" t="s">
        <v>401</v>
      </c>
      <c r="H2198" t="str">
        <f t="shared" si="136"/>
        <v>2020</v>
      </c>
      <c r="I2198" s="36" t="s">
        <v>2490</v>
      </c>
      <c r="J2198" t="str">
        <f t="shared" si="137"/>
        <v>Misto</v>
      </c>
      <c r="K2198" s="36" t="s">
        <v>2490</v>
      </c>
      <c r="L2198" t="str">
        <f t="shared" si="138"/>
        <v>Absoluto</v>
      </c>
      <c r="M2198" s="36" t="s">
        <v>2490</v>
      </c>
      <c r="N2198" t="str">
        <f t="shared" si="139"/>
        <v>PCD KATA</v>
      </c>
      <c r="R2198" t="s">
        <v>2390</v>
      </c>
      <c r="S2198" t="s">
        <v>2490</v>
      </c>
      <c r="T2198" t="s">
        <v>400</v>
      </c>
      <c r="U2198" t="s">
        <v>2490</v>
      </c>
      <c r="V2198" t="s">
        <v>27</v>
      </c>
      <c r="W2198" t="s">
        <v>2490</v>
      </c>
      <c r="X2198" t="s">
        <v>401</v>
      </c>
    </row>
    <row r="2199" spans="1:24" x14ac:dyDescent="0.25">
      <c r="A2199" s="211" t="s">
        <v>1374</v>
      </c>
      <c r="B2199" s="226" t="s">
        <v>399</v>
      </c>
      <c r="C2199" s="227">
        <v>2021</v>
      </c>
      <c r="D2199" s="228" t="s">
        <v>400</v>
      </c>
      <c r="E2199" s="228" t="s">
        <v>27</v>
      </c>
      <c r="F2199" s="229" t="s">
        <v>401</v>
      </c>
      <c r="H2199" t="str">
        <f t="shared" si="136"/>
        <v>2021</v>
      </c>
      <c r="I2199" s="36" t="s">
        <v>2490</v>
      </c>
      <c r="J2199" t="str">
        <f t="shared" si="137"/>
        <v>Misto</v>
      </c>
      <c r="K2199" s="36" t="s">
        <v>2490</v>
      </c>
      <c r="L2199" t="str">
        <f t="shared" si="138"/>
        <v>Absoluto</v>
      </c>
      <c r="M2199" s="36" t="s">
        <v>2490</v>
      </c>
      <c r="N2199" t="str">
        <f t="shared" si="139"/>
        <v>PCD KATA</v>
      </c>
      <c r="R2199" t="s">
        <v>2391</v>
      </c>
      <c r="S2199" t="s">
        <v>2490</v>
      </c>
      <c r="T2199" t="s">
        <v>400</v>
      </c>
      <c r="U2199" t="s">
        <v>2490</v>
      </c>
      <c r="V2199" t="s">
        <v>27</v>
      </c>
      <c r="W2199" t="s">
        <v>2490</v>
      </c>
      <c r="X2199" t="s">
        <v>401</v>
      </c>
    </row>
    <row r="2200" spans="1:24" x14ac:dyDescent="0.25">
      <c r="A2200" s="211" t="s">
        <v>1375</v>
      </c>
      <c r="B2200" s="226" t="s">
        <v>399</v>
      </c>
      <c r="C2200" s="227">
        <v>2022</v>
      </c>
      <c r="D2200" s="228" t="s">
        <v>400</v>
      </c>
      <c r="E2200" s="228" t="s">
        <v>27</v>
      </c>
      <c r="F2200" s="229" t="s">
        <v>401</v>
      </c>
      <c r="H2200" t="str">
        <f t="shared" si="136"/>
        <v>2022</v>
      </c>
      <c r="I2200" s="36" t="s">
        <v>2490</v>
      </c>
      <c r="J2200" t="str">
        <f t="shared" si="137"/>
        <v>Misto</v>
      </c>
      <c r="K2200" s="36" t="s">
        <v>2490</v>
      </c>
      <c r="L2200" t="str">
        <f t="shared" si="138"/>
        <v>Absoluto</v>
      </c>
      <c r="M2200" s="36" t="s">
        <v>2490</v>
      </c>
      <c r="N2200" t="str">
        <f t="shared" si="139"/>
        <v>PCD KATA</v>
      </c>
      <c r="R2200" t="s">
        <v>2392</v>
      </c>
      <c r="S2200" t="s">
        <v>2490</v>
      </c>
      <c r="T2200" t="s">
        <v>400</v>
      </c>
      <c r="U2200" t="s">
        <v>2490</v>
      </c>
      <c r="V2200" t="s">
        <v>27</v>
      </c>
      <c r="W2200" t="s">
        <v>2490</v>
      </c>
      <c r="X2200" t="s">
        <v>401</v>
      </c>
    </row>
    <row r="2201" spans="1:24" x14ac:dyDescent="0.25">
      <c r="A2201" s="211" t="s">
        <v>1376</v>
      </c>
      <c r="B2201" s="226" t="s">
        <v>399</v>
      </c>
      <c r="C2201" s="227">
        <v>2023</v>
      </c>
      <c r="D2201" s="228" t="s">
        <v>400</v>
      </c>
      <c r="E2201" s="228" t="s">
        <v>27</v>
      </c>
      <c r="F2201" s="229" t="s">
        <v>401</v>
      </c>
      <c r="H2201" t="str">
        <f t="shared" si="136"/>
        <v>2023</v>
      </c>
      <c r="I2201" s="36" t="s">
        <v>2490</v>
      </c>
      <c r="J2201" t="str">
        <f t="shared" si="137"/>
        <v>Misto</v>
      </c>
      <c r="K2201" s="36" t="s">
        <v>2490</v>
      </c>
      <c r="L2201" t="str">
        <f t="shared" si="138"/>
        <v>Absoluto</v>
      </c>
      <c r="M2201" s="36" t="s">
        <v>2490</v>
      </c>
      <c r="N2201" t="str">
        <f t="shared" si="139"/>
        <v>PCD KATA</v>
      </c>
      <c r="R2201" t="s">
        <v>2393</v>
      </c>
      <c r="S2201" t="s">
        <v>2490</v>
      </c>
      <c r="T2201" t="s">
        <v>400</v>
      </c>
      <c r="U2201" t="s">
        <v>2490</v>
      </c>
      <c r="V2201" t="s">
        <v>27</v>
      </c>
      <c r="W2201" t="s">
        <v>2490</v>
      </c>
      <c r="X2201" t="s">
        <v>401</v>
      </c>
    </row>
    <row r="2202" spans="1:24" x14ac:dyDescent="0.25">
      <c r="A2202" s="211" t="s">
        <v>2530</v>
      </c>
      <c r="B2202" s="226" t="s">
        <v>399</v>
      </c>
      <c r="C2202" s="227">
        <v>2024</v>
      </c>
      <c r="D2202" s="228" t="s">
        <v>400</v>
      </c>
      <c r="E2202" s="228" t="s">
        <v>27</v>
      </c>
      <c r="F2202" s="229" t="s">
        <v>401</v>
      </c>
      <c r="H2202" t="str">
        <f t="shared" si="136"/>
        <v>2024</v>
      </c>
      <c r="I2202" s="36" t="s">
        <v>2490</v>
      </c>
      <c r="J2202" t="str">
        <f t="shared" si="137"/>
        <v>Misto</v>
      </c>
      <c r="K2202" s="36" t="s">
        <v>2490</v>
      </c>
      <c r="L2202" t="str">
        <f t="shared" si="138"/>
        <v>Absoluto</v>
      </c>
      <c r="M2202" s="36" t="s">
        <v>2490</v>
      </c>
      <c r="N2202" t="str">
        <f t="shared" si="139"/>
        <v>PCD KATA</v>
      </c>
      <c r="R2202" t="s">
        <v>2394</v>
      </c>
      <c r="S2202" t="s">
        <v>2490</v>
      </c>
      <c r="T2202" t="s">
        <v>400</v>
      </c>
      <c r="U2202" t="s">
        <v>2490</v>
      </c>
      <c r="V2202" t="s">
        <v>27</v>
      </c>
      <c r="W2202" t="s">
        <v>2490</v>
      </c>
      <c r="X2202" t="s">
        <v>401</v>
      </c>
    </row>
    <row r="2203" spans="1:24" x14ac:dyDescent="0.25">
      <c r="A2203" s="211" t="s">
        <v>2531</v>
      </c>
      <c r="B2203" s="226" t="s">
        <v>399</v>
      </c>
      <c r="C2203" s="227">
        <v>2025</v>
      </c>
      <c r="D2203" s="228" t="s">
        <v>400</v>
      </c>
      <c r="E2203" s="228" t="s">
        <v>27</v>
      </c>
      <c r="F2203" s="229" t="s">
        <v>401</v>
      </c>
      <c r="H2203" t="str">
        <f t="shared" si="136"/>
        <v>2025</v>
      </c>
      <c r="I2203" s="36" t="s">
        <v>2490</v>
      </c>
      <c r="J2203" t="str">
        <f t="shared" si="137"/>
        <v>Misto</v>
      </c>
      <c r="K2203" s="36" t="s">
        <v>2490</v>
      </c>
      <c r="L2203" t="str">
        <f t="shared" si="138"/>
        <v>Absoluto</v>
      </c>
      <c r="M2203" s="36" t="s">
        <v>2490</v>
      </c>
      <c r="N2203" t="str">
        <f t="shared" si="139"/>
        <v>PCD KATA</v>
      </c>
      <c r="R2203" t="s">
        <v>2395</v>
      </c>
      <c r="S2203" t="s">
        <v>2490</v>
      </c>
      <c r="T2203" t="s">
        <v>400</v>
      </c>
      <c r="U2203" t="s">
        <v>2490</v>
      </c>
      <c r="V2203" t="s">
        <v>27</v>
      </c>
      <c r="W2203" t="s">
        <v>2490</v>
      </c>
      <c r="X2203" t="s">
        <v>401</v>
      </c>
    </row>
    <row r="2204" spans="1:24" x14ac:dyDescent="0.25">
      <c r="A2204" s="211" t="s">
        <v>2574</v>
      </c>
      <c r="B2204" s="226" t="s">
        <v>399</v>
      </c>
      <c r="C2204" s="227">
        <v>2026</v>
      </c>
      <c r="D2204" s="228" t="s">
        <v>400</v>
      </c>
      <c r="E2204" s="228" t="s">
        <v>27</v>
      </c>
      <c r="F2204" s="229" t="s">
        <v>401</v>
      </c>
      <c r="H2204" t="str">
        <f t="shared" si="136"/>
        <v>2026</v>
      </c>
      <c r="I2204" s="36" t="s">
        <v>2490</v>
      </c>
      <c r="J2204" t="str">
        <f t="shared" si="137"/>
        <v>Misto</v>
      </c>
      <c r="K2204" s="36" t="s">
        <v>2490</v>
      </c>
      <c r="L2204" t="str">
        <f t="shared" si="138"/>
        <v>Absoluto</v>
      </c>
      <c r="M2204" s="36" t="s">
        <v>2490</v>
      </c>
      <c r="N2204" t="str">
        <f t="shared" si="139"/>
        <v>PCD KATA</v>
      </c>
      <c r="R2204" t="s">
        <v>2702</v>
      </c>
      <c r="S2204" t="s">
        <v>2490</v>
      </c>
      <c r="T2204" t="s">
        <v>400</v>
      </c>
      <c r="U2204" t="s">
        <v>2490</v>
      </c>
      <c r="V2204" t="s">
        <v>27</v>
      </c>
      <c r="W2204" t="s">
        <v>2490</v>
      </c>
      <c r="X2204" t="s">
        <v>401</v>
      </c>
    </row>
    <row r="2205" spans="1:24" x14ac:dyDescent="0.25">
      <c r="A2205" s="211" t="s">
        <v>498</v>
      </c>
      <c r="B2205" s="233" t="s">
        <v>496</v>
      </c>
      <c r="C2205" s="234">
        <v>1926</v>
      </c>
      <c r="D2205" s="235" t="s">
        <v>400</v>
      </c>
      <c r="E2205" s="235" t="s">
        <v>27</v>
      </c>
      <c r="F2205" s="236" t="s">
        <v>497</v>
      </c>
      <c r="H2205" t="str">
        <f t="shared" si="136"/>
        <v>1926</v>
      </c>
      <c r="I2205" s="36" t="s">
        <v>2490</v>
      </c>
      <c r="J2205" t="str">
        <f t="shared" si="137"/>
        <v>Misto</v>
      </c>
      <c r="K2205" s="36" t="s">
        <v>2490</v>
      </c>
      <c r="L2205" t="str">
        <f t="shared" si="138"/>
        <v>Absoluto</v>
      </c>
      <c r="M2205" s="36" t="s">
        <v>2490</v>
      </c>
      <c r="N2205" t="str">
        <f t="shared" si="139"/>
        <v>PCD KOBUDO</v>
      </c>
      <c r="R2205" t="s">
        <v>2455</v>
      </c>
      <c r="S2205" t="s">
        <v>2490</v>
      </c>
      <c r="T2205" t="s">
        <v>400</v>
      </c>
      <c r="U2205" t="s">
        <v>2490</v>
      </c>
      <c r="V2205" t="s">
        <v>27</v>
      </c>
      <c r="W2205" t="s">
        <v>2490</v>
      </c>
      <c r="X2205" t="s">
        <v>497</v>
      </c>
    </row>
    <row r="2206" spans="1:24" x14ac:dyDescent="0.25">
      <c r="A2206" s="211" t="s">
        <v>499</v>
      </c>
      <c r="B2206" s="233" t="s">
        <v>496</v>
      </c>
      <c r="C2206" s="234">
        <v>1927</v>
      </c>
      <c r="D2206" s="235" t="s">
        <v>400</v>
      </c>
      <c r="E2206" s="235" t="s">
        <v>27</v>
      </c>
      <c r="F2206" s="236" t="s">
        <v>497</v>
      </c>
      <c r="H2206" t="str">
        <f t="shared" si="136"/>
        <v>1927</v>
      </c>
      <c r="I2206" s="36" t="s">
        <v>2490</v>
      </c>
      <c r="J2206" t="str">
        <f t="shared" si="137"/>
        <v>Misto</v>
      </c>
      <c r="K2206" s="36" t="s">
        <v>2490</v>
      </c>
      <c r="L2206" t="str">
        <f t="shared" si="138"/>
        <v>Absoluto</v>
      </c>
      <c r="M2206" s="36" t="s">
        <v>2490</v>
      </c>
      <c r="N2206" t="str">
        <f t="shared" si="139"/>
        <v>PCD KOBUDO</v>
      </c>
      <c r="R2206" t="s">
        <v>2456</v>
      </c>
      <c r="S2206" t="s">
        <v>2490</v>
      </c>
      <c r="T2206" t="s">
        <v>400</v>
      </c>
      <c r="U2206" t="s">
        <v>2490</v>
      </c>
      <c r="V2206" t="s">
        <v>27</v>
      </c>
      <c r="W2206" t="s">
        <v>2490</v>
      </c>
      <c r="X2206" t="s">
        <v>497</v>
      </c>
    </row>
    <row r="2207" spans="1:24" x14ac:dyDescent="0.25">
      <c r="A2207" s="211" t="s">
        <v>500</v>
      </c>
      <c r="B2207" s="233" t="s">
        <v>496</v>
      </c>
      <c r="C2207" s="234">
        <v>1928</v>
      </c>
      <c r="D2207" s="235" t="s">
        <v>400</v>
      </c>
      <c r="E2207" s="235" t="s">
        <v>27</v>
      </c>
      <c r="F2207" s="236" t="s">
        <v>497</v>
      </c>
      <c r="H2207" t="str">
        <f t="shared" si="136"/>
        <v>1928</v>
      </c>
      <c r="I2207" s="36" t="s">
        <v>2490</v>
      </c>
      <c r="J2207" t="str">
        <f t="shared" si="137"/>
        <v>Misto</v>
      </c>
      <c r="K2207" s="36" t="s">
        <v>2490</v>
      </c>
      <c r="L2207" t="str">
        <f t="shared" si="138"/>
        <v>Absoluto</v>
      </c>
      <c r="M2207" s="36" t="s">
        <v>2490</v>
      </c>
      <c r="N2207" t="str">
        <f t="shared" si="139"/>
        <v>PCD KOBUDO</v>
      </c>
      <c r="R2207" t="s">
        <v>2457</v>
      </c>
      <c r="S2207" t="s">
        <v>2490</v>
      </c>
      <c r="T2207" t="s">
        <v>400</v>
      </c>
      <c r="U2207" t="s">
        <v>2490</v>
      </c>
      <c r="V2207" t="s">
        <v>27</v>
      </c>
      <c r="W2207" t="s">
        <v>2490</v>
      </c>
      <c r="X2207" t="s">
        <v>497</v>
      </c>
    </row>
    <row r="2208" spans="1:24" x14ac:dyDescent="0.25">
      <c r="A2208" s="211" t="s">
        <v>501</v>
      </c>
      <c r="B2208" s="233" t="s">
        <v>496</v>
      </c>
      <c r="C2208" s="234">
        <v>1929</v>
      </c>
      <c r="D2208" s="235" t="s">
        <v>400</v>
      </c>
      <c r="E2208" s="235" t="s">
        <v>27</v>
      </c>
      <c r="F2208" s="236" t="s">
        <v>497</v>
      </c>
      <c r="H2208" t="str">
        <f t="shared" si="136"/>
        <v>1929</v>
      </c>
      <c r="I2208" s="36" t="s">
        <v>2490</v>
      </c>
      <c r="J2208" t="str">
        <f t="shared" si="137"/>
        <v>Misto</v>
      </c>
      <c r="K2208" s="36" t="s">
        <v>2490</v>
      </c>
      <c r="L2208" t="str">
        <f t="shared" si="138"/>
        <v>Absoluto</v>
      </c>
      <c r="M2208" s="36" t="s">
        <v>2490</v>
      </c>
      <c r="N2208" t="str">
        <f t="shared" si="139"/>
        <v>PCD KOBUDO</v>
      </c>
      <c r="R2208" t="s">
        <v>2458</v>
      </c>
      <c r="S2208" t="s">
        <v>2490</v>
      </c>
      <c r="T2208" t="s">
        <v>400</v>
      </c>
      <c r="U2208" t="s">
        <v>2490</v>
      </c>
      <c r="V2208" t="s">
        <v>27</v>
      </c>
      <c r="W2208" t="s">
        <v>2490</v>
      </c>
      <c r="X2208" t="s">
        <v>497</v>
      </c>
    </row>
    <row r="2209" spans="1:24" x14ac:dyDescent="0.25">
      <c r="A2209" s="211" t="s">
        <v>502</v>
      </c>
      <c r="B2209" s="233" t="s">
        <v>496</v>
      </c>
      <c r="C2209" s="234">
        <v>1930</v>
      </c>
      <c r="D2209" s="235" t="s">
        <v>400</v>
      </c>
      <c r="E2209" s="235" t="s">
        <v>27</v>
      </c>
      <c r="F2209" s="236" t="s">
        <v>497</v>
      </c>
      <c r="H2209" t="str">
        <f t="shared" si="136"/>
        <v>1930</v>
      </c>
      <c r="I2209" s="36" t="s">
        <v>2490</v>
      </c>
      <c r="J2209" t="str">
        <f t="shared" si="137"/>
        <v>Misto</v>
      </c>
      <c r="K2209" s="36" t="s">
        <v>2490</v>
      </c>
      <c r="L2209" t="str">
        <f t="shared" si="138"/>
        <v>Absoluto</v>
      </c>
      <c r="M2209" s="36" t="s">
        <v>2490</v>
      </c>
      <c r="N2209" t="str">
        <f t="shared" si="139"/>
        <v>PCD KOBUDO</v>
      </c>
      <c r="R2209" t="s">
        <v>2459</v>
      </c>
      <c r="S2209" t="s">
        <v>2490</v>
      </c>
      <c r="T2209" t="s">
        <v>400</v>
      </c>
      <c r="U2209" t="s">
        <v>2490</v>
      </c>
      <c r="V2209" t="s">
        <v>27</v>
      </c>
      <c r="W2209" t="s">
        <v>2490</v>
      </c>
      <c r="X2209" t="s">
        <v>497</v>
      </c>
    </row>
    <row r="2210" spans="1:24" x14ac:dyDescent="0.25">
      <c r="A2210" s="211" t="s">
        <v>503</v>
      </c>
      <c r="B2210" s="233" t="s">
        <v>496</v>
      </c>
      <c r="C2210" s="234">
        <v>1931</v>
      </c>
      <c r="D2210" s="235" t="s">
        <v>400</v>
      </c>
      <c r="E2210" s="235" t="s">
        <v>27</v>
      </c>
      <c r="F2210" s="236" t="s">
        <v>497</v>
      </c>
      <c r="H2210" t="str">
        <f t="shared" si="136"/>
        <v>1931</v>
      </c>
      <c r="I2210" s="36" t="s">
        <v>2490</v>
      </c>
      <c r="J2210" t="str">
        <f t="shared" si="137"/>
        <v>Misto</v>
      </c>
      <c r="K2210" s="36" t="s">
        <v>2490</v>
      </c>
      <c r="L2210" t="str">
        <f t="shared" si="138"/>
        <v>Absoluto</v>
      </c>
      <c r="M2210" s="36" t="s">
        <v>2490</v>
      </c>
      <c r="N2210" t="str">
        <f t="shared" si="139"/>
        <v>PCD KOBUDO</v>
      </c>
      <c r="R2210" t="s">
        <v>2460</v>
      </c>
      <c r="S2210" t="s">
        <v>2490</v>
      </c>
      <c r="T2210" t="s">
        <v>400</v>
      </c>
      <c r="U2210" t="s">
        <v>2490</v>
      </c>
      <c r="V2210" t="s">
        <v>27</v>
      </c>
      <c r="W2210" t="s">
        <v>2490</v>
      </c>
      <c r="X2210" t="s">
        <v>497</v>
      </c>
    </row>
    <row r="2211" spans="1:24" x14ac:dyDescent="0.25">
      <c r="A2211" s="211" t="s">
        <v>504</v>
      </c>
      <c r="B2211" s="233" t="s">
        <v>496</v>
      </c>
      <c r="C2211" s="234">
        <v>1932</v>
      </c>
      <c r="D2211" s="235" t="s">
        <v>400</v>
      </c>
      <c r="E2211" s="235" t="s">
        <v>27</v>
      </c>
      <c r="F2211" s="236" t="s">
        <v>497</v>
      </c>
      <c r="H2211" t="str">
        <f t="shared" si="136"/>
        <v>1932</v>
      </c>
      <c r="I2211" s="36" t="s">
        <v>2490</v>
      </c>
      <c r="J2211" t="str">
        <f t="shared" si="137"/>
        <v>Misto</v>
      </c>
      <c r="K2211" s="36" t="s">
        <v>2490</v>
      </c>
      <c r="L2211" t="str">
        <f t="shared" si="138"/>
        <v>Absoluto</v>
      </c>
      <c r="M2211" s="36" t="s">
        <v>2490</v>
      </c>
      <c r="N2211" t="str">
        <f t="shared" si="139"/>
        <v>PCD KOBUDO</v>
      </c>
      <c r="R2211" t="s">
        <v>2461</v>
      </c>
      <c r="S2211" t="s">
        <v>2490</v>
      </c>
      <c r="T2211" t="s">
        <v>400</v>
      </c>
      <c r="U2211" t="s">
        <v>2490</v>
      </c>
      <c r="V2211" t="s">
        <v>27</v>
      </c>
      <c r="W2211" t="s">
        <v>2490</v>
      </c>
      <c r="X2211" t="s">
        <v>497</v>
      </c>
    </row>
    <row r="2212" spans="1:24" x14ac:dyDescent="0.25">
      <c r="A2212" s="211" t="s">
        <v>505</v>
      </c>
      <c r="B2212" s="233" t="s">
        <v>496</v>
      </c>
      <c r="C2212" s="234">
        <v>1933</v>
      </c>
      <c r="D2212" s="235" t="s">
        <v>400</v>
      </c>
      <c r="E2212" s="235" t="s">
        <v>27</v>
      </c>
      <c r="F2212" s="236" t="s">
        <v>497</v>
      </c>
      <c r="H2212" t="str">
        <f t="shared" si="136"/>
        <v>1933</v>
      </c>
      <c r="I2212" s="36" t="s">
        <v>2490</v>
      </c>
      <c r="J2212" t="str">
        <f t="shared" si="137"/>
        <v>Misto</v>
      </c>
      <c r="K2212" s="36" t="s">
        <v>2490</v>
      </c>
      <c r="L2212" t="str">
        <f t="shared" si="138"/>
        <v>Absoluto</v>
      </c>
      <c r="M2212" s="36" t="s">
        <v>2490</v>
      </c>
      <c r="N2212" t="str">
        <f t="shared" si="139"/>
        <v>PCD KOBUDO</v>
      </c>
      <c r="R2212" t="s">
        <v>2462</v>
      </c>
      <c r="S2212" t="s">
        <v>2490</v>
      </c>
      <c r="T2212" t="s">
        <v>400</v>
      </c>
      <c r="U2212" t="s">
        <v>2490</v>
      </c>
      <c r="V2212" t="s">
        <v>27</v>
      </c>
      <c r="W2212" t="s">
        <v>2490</v>
      </c>
      <c r="X2212" t="s">
        <v>497</v>
      </c>
    </row>
    <row r="2213" spans="1:24" x14ac:dyDescent="0.25">
      <c r="A2213" s="211" t="s">
        <v>506</v>
      </c>
      <c r="B2213" s="233" t="s">
        <v>496</v>
      </c>
      <c r="C2213" s="234">
        <v>1934</v>
      </c>
      <c r="D2213" s="235" t="s">
        <v>400</v>
      </c>
      <c r="E2213" s="235" t="s">
        <v>27</v>
      </c>
      <c r="F2213" s="236" t="s">
        <v>497</v>
      </c>
      <c r="H2213" t="str">
        <f t="shared" si="136"/>
        <v>1934</v>
      </c>
      <c r="I2213" s="36" t="s">
        <v>2490</v>
      </c>
      <c r="J2213" t="str">
        <f t="shared" si="137"/>
        <v>Misto</v>
      </c>
      <c r="K2213" s="36" t="s">
        <v>2490</v>
      </c>
      <c r="L2213" t="str">
        <f t="shared" si="138"/>
        <v>Absoluto</v>
      </c>
      <c r="M2213" s="36" t="s">
        <v>2490</v>
      </c>
      <c r="N2213" t="str">
        <f t="shared" si="139"/>
        <v>PCD KOBUDO</v>
      </c>
      <c r="R2213" t="s">
        <v>2463</v>
      </c>
      <c r="S2213" t="s">
        <v>2490</v>
      </c>
      <c r="T2213" t="s">
        <v>400</v>
      </c>
      <c r="U2213" t="s">
        <v>2490</v>
      </c>
      <c r="V2213" t="s">
        <v>27</v>
      </c>
      <c r="W2213" t="s">
        <v>2490</v>
      </c>
      <c r="X2213" t="s">
        <v>497</v>
      </c>
    </row>
    <row r="2214" spans="1:24" x14ac:dyDescent="0.25">
      <c r="A2214" s="211" t="s">
        <v>507</v>
      </c>
      <c r="B2214" s="233" t="s">
        <v>496</v>
      </c>
      <c r="C2214" s="234">
        <v>1935</v>
      </c>
      <c r="D2214" s="235" t="s">
        <v>400</v>
      </c>
      <c r="E2214" s="235" t="s">
        <v>27</v>
      </c>
      <c r="F2214" s="236" t="s">
        <v>497</v>
      </c>
      <c r="H2214" t="str">
        <f t="shared" si="136"/>
        <v>1935</v>
      </c>
      <c r="I2214" s="36" t="s">
        <v>2490</v>
      </c>
      <c r="J2214" t="str">
        <f t="shared" si="137"/>
        <v>Misto</v>
      </c>
      <c r="K2214" s="36" t="s">
        <v>2490</v>
      </c>
      <c r="L2214" t="str">
        <f t="shared" si="138"/>
        <v>Absoluto</v>
      </c>
      <c r="M2214" s="36" t="s">
        <v>2490</v>
      </c>
      <c r="N2214" t="str">
        <f t="shared" si="139"/>
        <v>PCD KOBUDO</v>
      </c>
      <c r="R2214" t="s">
        <v>2464</v>
      </c>
      <c r="S2214" t="s">
        <v>2490</v>
      </c>
      <c r="T2214" t="s">
        <v>400</v>
      </c>
      <c r="U2214" t="s">
        <v>2490</v>
      </c>
      <c r="V2214" t="s">
        <v>27</v>
      </c>
      <c r="W2214" t="s">
        <v>2490</v>
      </c>
      <c r="X2214" t="s">
        <v>497</v>
      </c>
    </row>
    <row r="2215" spans="1:24" x14ac:dyDescent="0.25">
      <c r="A2215" s="211" t="s">
        <v>508</v>
      </c>
      <c r="B2215" s="233" t="s">
        <v>496</v>
      </c>
      <c r="C2215" s="234">
        <v>1936</v>
      </c>
      <c r="D2215" s="235" t="s">
        <v>400</v>
      </c>
      <c r="E2215" s="235" t="s">
        <v>27</v>
      </c>
      <c r="F2215" s="236" t="s">
        <v>497</v>
      </c>
      <c r="H2215" t="str">
        <f t="shared" si="136"/>
        <v>1936</v>
      </c>
      <c r="I2215" s="36" t="s">
        <v>2490</v>
      </c>
      <c r="J2215" t="str">
        <f t="shared" si="137"/>
        <v>Misto</v>
      </c>
      <c r="K2215" s="36" t="s">
        <v>2490</v>
      </c>
      <c r="L2215" t="str">
        <f t="shared" si="138"/>
        <v>Absoluto</v>
      </c>
      <c r="M2215" s="36" t="s">
        <v>2490</v>
      </c>
      <c r="N2215" t="str">
        <f t="shared" si="139"/>
        <v>PCD KOBUDO</v>
      </c>
      <c r="R2215" t="s">
        <v>2465</v>
      </c>
      <c r="S2215" t="s">
        <v>2490</v>
      </c>
      <c r="T2215" t="s">
        <v>400</v>
      </c>
      <c r="U2215" t="s">
        <v>2490</v>
      </c>
      <c r="V2215" t="s">
        <v>27</v>
      </c>
      <c r="W2215" t="s">
        <v>2490</v>
      </c>
      <c r="X2215" t="s">
        <v>497</v>
      </c>
    </row>
    <row r="2216" spans="1:24" x14ac:dyDescent="0.25">
      <c r="A2216" s="211" t="s">
        <v>509</v>
      </c>
      <c r="B2216" s="233" t="s">
        <v>496</v>
      </c>
      <c r="C2216" s="234">
        <v>1937</v>
      </c>
      <c r="D2216" s="235" t="s">
        <v>400</v>
      </c>
      <c r="E2216" s="235" t="s">
        <v>27</v>
      </c>
      <c r="F2216" s="236" t="s">
        <v>497</v>
      </c>
      <c r="H2216" t="str">
        <f t="shared" si="136"/>
        <v>1937</v>
      </c>
      <c r="I2216" s="36" t="s">
        <v>2490</v>
      </c>
      <c r="J2216" t="str">
        <f t="shared" si="137"/>
        <v>Misto</v>
      </c>
      <c r="K2216" s="36" t="s">
        <v>2490</v>
      </c>
      <c r="L2216" t="str">
        <f t="shared" si="138"/>
        <v>Absoluto</v>
      </c>
      <c r="M2216" s="36" t="s">
        <v>2490</v>
      </c>
      <c r="N2216" t="str">
        <f t="shared" si="139"/>
        <v>PCD KOBUDO</v>
      </c>
      <c r="R2216" t="s">
        <v>2466</v>
      </c>
      <c r="S2216" t="s">
        <v>2490</v>
      </c>
      <c r="T2216" t="s">
        <v>400</v>
      </c>
      <c r="U2216" t="s">
        <v>2490</v>
      </c>
      <c r="V2216" t="s">
        <v>27</v>
      </c>
      <c r="W2216" t="s">
        <v>2490</v>
      </c>
      <c r="X2216" t="s">
        <v>497</v>
      </c>
    </row>
    <row r="2217" spans="1:24" x14ac:dyDescent="0.25">
      <c r="A2217" s="211" t="s">
        <v>510</v>
      </c>
      <c r="B2217" s="233" t="s">
        <v>496</v>
      </c>
      <c r="C2217" s="234">
        <v>1938</v>
      </c>
      <c r="D2217" s="235" t="s">
        <v>400</v>
      </c>
      <c r="E2217" s="235" t="s">
        <v>27</v>
      </c>
      <c r="F2217" s="236" t="s">
        <v>497</v>
      </c>
      <c r="H2217" t="str">
        <f t="shared" si="136"/>
        <v>1938</v>
      </c>
      <c r="I2217" s="36" t="s">
        <v>2490</v>
      </c>
      <c r="J2217" t="str">
        <f t="shared" si="137"/>
        <v>Misto</v>
      </c>
      <c r="K2217" s="36" t="s">
        <v>2490</v>
      </c>
      <c r="L2217" t="str">
        <f t="shared" si="138"/>
        <v>Absoluto</v>
      </c>
      <c r="M2217" s="36" t="s">
        <v>2490</v>
      </c>
      <c r="N2217" t="str">
        <f t="shared" si="139"/>
        <v>PCD KOBUDO</v>
      </c>
      <c r="R2217" t="s">
        <v>2467</v>
      </c>
      <c r="S2217" t="s">
        <v>2490</v>
      </c>
      <c r="T2217" t="s">
        <v>400</v>
      </c>
      <c r="U2217" t="s">
        <v>2490</v>
      </c>
      <c r="V2217" t="s">
        <v>27</v>
      </c>
      <c r="W2217" t="s">
        <v>2490</v>
      </c>
      <c r="X2217" t="s">
        <v>497</v>
      </c>
    </row>
    <row r="2218" spans="1:24" x14ac:dyDescent="0.25">
      <c r="A2218" s="211" t="s">
        <v>511</v>
      </c>
      <c r="B2218" s="233" t="s">
        <v>496</v>
      </c>
      <c r="C2218" s="234">
        <v>1939</v>
      </c>
      <c r="D2218" s="235" t="s">
        <v>400</v>
      </c>
      <c r="E2218" s="235" t="s">
        <v>27</v>
      </c>
      <c r="F2218" s="236" t="s">
        <v>497</v>
      </c>
      <c r="H2218" t="str">
        <f t="shared" si="136"/>
        <v>1939</v>
      </c>
      <c r="I2218" s="36" t="s">
        <v>2490</v>
      </c>
      <c r="J2218" t="str">
        <f t="shared" si="137"/>
        <v>Misto</v>
      </c>
      <c r="K2218" s="36" t="s">
        <v>2490</v>
      </c>
      <c r="L2218" t="str">
        <f t="shared" si="138"/>
        <v>Absoluto</v>
      </c>
      <c r="M2218" s="36" t="s">
        <v>2490</v>
      </c>
      <c r="N2218" t="str">
        <f t="shared" si="139"/>
        <v>PCD KOBUDO</v>
      </c>
      <c r="R2218" t="s">
        <v>2468</v>
      </c>
      <c r="S2218" t="s">
        <v>2490</v>
      </c>
      <c r="T2218" t="s">
        <v>400</v>
      </c>
      <c r="U2218" t="s">
        <v>2490</v>
      </c>
      <c r="V2218" t="s">
        <v>27</v>
      </c>
      <c r="W2218" t="s">
        <v>2490</v>
      </c>
      <c r="X2218" t="s">
        <v>497</v>
      </c>
    </row>
    <row r="2219" spans="1:24" x14ac:dyDescent="0.25">
      <c r="A2219" s="211" t="s">
        <v>512</v>
      </c>
      <c r="B2219" s="233" t="s">
        <v>496</v>
      </c>
      <c r="C2219" s="234">
        <v>1940</v>
      </c>
      <c r="D2219" s="235" t="s">
        <v>400</v>
      </c>
      <c r="E2219" s="235" t="s">
        <v>27</v>
      </c>
      <c r="F2219" s="236" t="s">
        <v>497</v>
      </c>
      <c r="H2219" t="str">
        <f t="shared" si="136"/>
        <v>1940</v>
      </c>
      <c r="I2219" s="36" t="s">
        <v>2490</v>
      </c>
      <c r="J2219" t="str">
        <f t="shared" si="137"/>
        <v>Misto</v>
      </c>
      <c r="K2219" s="36" t="s">
        <v>2490</v>
      </c>
      <c r="L2219" t="str">
        <f t="shared" si="138"/>
        <v>Absoluto</v>
      </c>
      <c r="M2219" s="36" t="s">
        <v>2490</v>
      </c>
      <c r="N2219" t="str">
        <f t="shared" si="139"/>
        <v>PCD KOBUDO</v>
      </c>
      <c r="R2219" t="s">
        <v>2469</v>
      </c>
      <c r="S2219" t="s">
        <v>2490</v>
      </c>
      <c r="T2219" t="s">
        <v>400</v>
      </c>
      <c r="U2219" t="s">
        <v>2490</v>
      </c>
      <c r="V2219" t="s">
        <v>27</v>
      </c>
      <c r="W2219" t="s">
        <v>2490</v>
      </c>
      <c r="X2219" t="s">
        <v>497</v>
      </c>
    </row>
    <row r="2220" spans="1:24" x14ac:dyDescent="0.25">
      <c r="A2220" s="211" t="s">
        <v>513</v>
      </c>
      <c r="B2220" s="233" t="s">
        <v>496</v>
      </c>
      <c r="C2220" s="234">
        <v>1941</v>
      </c>
      <c r="D2220" s="235" t="s">
        <v>400</v>
      </c>
      <c r="E2220" s="235" t="s">
        <v>27</v>
      </c>
      <c r="F2220" s="236" t="s">
        <v>497</v>
      </c>
      <c r="H2220" t="str">
        <f t="shared" si="136"/>
        <v>1941</v>
      </c>
      <c r="I2220" s="36" t="s">
        <v>2490</v>
      </c>
      <c r="J2220" t="str">
        <f t="shared" si="137"/>
        <v>Misto</v>
      </c>
      <c r="K2220" s="36" t="s">
        <v>2490</v>
      </c>
      <c r="L2220" t="str">
        <f t="shared" si="138"/>
        <v>Absoluto</v>
      </c>
      <c r="M2220" s="36" t="s">
        <v>2490</v>
      </c>
      <c r="N2220" t="str">
        <f t="shared" si="139"/>
        <v>PCD KOBUDO</v>
      </c>
      <c r="R2220" t="s">
        <v>2470</v>
      </c>
      <c r="S2220" t="s">
        <v>2490</v>
      </c>
      <c r="T2220" t="s">
        <v>400</v>
      </c>
      <c r="U2220" t="s">
        <v>2490</v>
      </c>
      <c r="V2220" t="s">
        <v>27</v>
      </c>
      <c r="W2220" t="s">
        <v>2490</v>
      </c>
      <c r="X2220" t="s">
        <v>497</v>
      </c>
    </row>
    <row r="2221" spans="1:24" x14ac:dyDescent="0.25">
      <c r="A2221" s="211" t="s">
        <v>514</v>
      </c>
      <c r="B2221" s="233" t="s">
        <v>496</v>
      </c>
      <c r="C2221" s="234">
        <v>1942</v>
      </c>
      <c r="D2221" s="235" t="s">
        <v>400</v>
      </c>
      <c r="E2221" s="235" t="s">
        <v>27</v>
      </c>
      <c r="F2221" s="236" t="s">
        <v>497</v>
      </c>
      <c r="H2221" t="str">
        <f t="shared" si="136"/>
        <v>1942</v>
      </c>
      <c r="I2221" s="36" t="s">
        <v>2490</v>
      </c>
      <c r="J2221" t="str">
        <f t="shared" si="137"/>
        <v>Misto</v>
      </c>
      <c r="K2221" s="36" t="s">
        <v>2490</v>
      </c>
      <c r="L2221" t="str">
        <f t="shared" si="138"/>
        <v>Absoluto</v>
      </c>
      <c r="M2221" s="36" t="s">
        <v>2490</v>
      </c>
      <c r="N2221" t="str">
        <f t="shared" si="139"/>
        <v>PCD KOBUDO</v>
      </c>
      <c r="R2221" t="s">
        <v>2471</v>
      </c>
      <c r="S2221" t="s">
        <v>2490</v>
      </c>
      <c r="T2221" t="s">
        <v>400</v>
      </c>
      <c r="U2221" t="s">
        <v>2490</v>
      </c>
      <c r="V2221" t="s">
        <v>27</v>
      </c>
      <c r="W2221" t="s">
        <v>2490</v>
      </c>
      <c r="X2221" t="s">
        <v>497</v>
      </c>
    </row>
    <row r="2222" spans="1:24" x14ac:dyDescent="0.25">
      <c r="A2222" s="211" t="s">
        <v>515</v>
      </c>
      <c r="B2222" s="233" t="s">
        <v>496</v>
      </c>
      <c r="C2222" s="234">
        <v>1943</v>
      </c>
      <c r="D2222" s="235" t="s">
        <v>400</v>
      </c>
      <c r="E2222" s="235" t="s">
        <v>27</v>
      </c>
      <c r="F2222" s="236" t="s">
        <v>497</v>
      </c>
      <c r="H2222" t="str">
        <f t="shared" si="136"/>
        <v>1943</v>
      </c>
      <c r="I2222" s="36" t="s">
        <v>2490</v>
      </c>
      <c r="J2222" t="str">
        <f t="shared" si="137"/>
        <v>Misto</v>
      </c>
      <c r="K2222" s="36" t="s">
        <v>2490</v>
      </c>
      <c r="L2222" t="str">
        <f t="shared" si="138"/>
        <v>Absoluto</v>
      </c>
      <c r="M2222" s="36" t="s">
        <v>2490</v>
      </c>
      <c r="N2222" t="str">
        <f t="shared" si="139"/>
        <v>PCD KOBUDO</v>
      </c>
      <c r="R2222" t="s">
        <v>2472</v>
      </c>
      <c r="S2222" t="s">
        <v>2490</v>
      </c>
      <c r="T2222" t="s">
        <v>400</v>
      </c>
      <c r="U2222" t="s">
        <v>2490</v>
      </c>
      <c r="V2222" t="s">
        <v>27</v>
      </c>
      <c r="W2222" t="s">
        <v>2490</v>
      </c>
      <c r="X2222" t="s">
        <v>497</v>
      </c>
    </row>
    <row r="2223" spans="1:24" x14ac:dyDescent="0.25">
      <c r="A2223" s="211" t="s">
        <v>516</v>
      </c>
      <c r="B2223" s="233" t="s">
        <v>496</v>
      </c>
      <c r="C2223" s="234">
        <v>1944</v>
      </c>
      <c r="D2223" s="235" t="s">
        <v>400</v>
      </c>
      <c r="E2223" s="235" t="s">
        <v>27</v>
      </c>
      <c r="F2223" s="236" t="s">
        <v>497</v>
      </c>
      <c r="H2223" t="str">
        <f t="shared" si="136"/>
        <v>1944</v>
      </c>
      <c r="I2223" s="36" t="s">
        <v>2490</v>
      </c>
      <c r="J2223" t="str">
        <f t="shared" si="137"/>
        <v>Misto</v>
      </c>
      <c r="K2223" s="36" t="s">
        <v>2490</v>
      </c>
      <c r="L2223" t="str">
        <f t="shared" si="138"/>
        <v>Absoluto</v>
      </c>
      <c r="M2223" s="36" t="s">
        <v>2490</v>
      </c>
      <c r="N2223" t="str">
        <f t="shared" si="139"/>
        <v>PCD KOBUDO</v>
      </c>
      <c r="R2223" t="s">
        <v>2473</v>
      </c>
      <c r="S2223" t="s">
        <v>2490</v>
      </c>
      <c r="T2223" t="s">
        <v>400</v>
      </c>
      <c r="U2223" t="s">
        <v>2490</v>
      </c>
      <c r="V2223" t="s">
        <v>27</v>
      </c>
      <c r="W2223" t="s">
        <v>2490</v>
      </c>
      <c r="X2223" t="s">
        <v>497</v>
      </c>
    </row>
    <row r="2224" spans="1:24" x14ac:dyDescent="0.25">
      <c r="A2224" s="211" t="s">
        <v>517</v>
      </c>
      <c r="B2224" s="233" t="s">
        <v>496</v>
      </c>
      <c r="C2224" s="234">
        <v>1945</v>
      </c>
      <c r="D2224" s="235" t="s">
        <v>400</v>
      </c>
      <c r="E2224" s="235" t="s">
        <v>27</v>
      </c>
      <c r="F2224" s="236" t="s">
        <v>497</v>
      </c>
      <c r="H2224" t="str">
        <f t="shared" si="136"/>
        <v>1945</v>
      </c>
      <c r="I2224" s="36" t="s">
        <v>2490</v>
      </c>
      <c r="J2224" t="str">
        <f t="shared" si="137"/>
        <v>Misto</v>
      </c>
      <c r="K2224" s="36" t="s">
        <v>2490</v>
      </c>
      <c r="L2224" t="str">
        <f t="shared" si="138"/>
        <v>Absoluto</v>
      </c>
      <c r="M2224" s="36" t="s">
        <v>2490</v>
      </c>
      <c r="N2224" t="str">
        <f t="shared" si="139"/>
        <v>PCD KOBUDO</v>
      </c>
      <c r="R2224" t="s">
        <v>2474</v>
      </c>
      <c r="S2224" t="s">
        <v>2490</v>
      </c>
      <c r="T2224" t="s">
        <v>400</v>
      </c>
      <c r="U2224" t="s">
        <v>2490</v>
      </c>
      <c r="V2224" t="s">
        <v>27</v>
      </c>
      <c r="W2224" t="s">
        <v>2490</v>
      </c>
      <c r="X2224" t="s">
        <v>497</v>
      </c>
    </row>
    <row r="2225" spans="1:24" x14ac:dyDescent="0.25">
      <c r="A2225" s="211" t="s">
        <v>518</v>
      </c>
      <c r="B2225" s="233" t="s">
        <v>496</v>
      </c>
      <c r="C2225" s="234">
        <v>1946</v>
      </c>
      <c r="D2225" s="235" t="s">
        <v>400</v>
      </c>
      <c r="E2225" s="235" t="s">
        <v>27</v>
      </c>
      <c r="F2225" s="236" t="s">
        <v>497</v>
      </c>
      <c r="H2225" t="str">
        <f t="shared" si="136"/>
        <v>1946</v>
      </c>
      <c r="I2225" s="36" t="s">
        <v>2490</v>
      </c>
      <c r="J2225" t="str">
        <f t="shared" si="137"/>
        <v>Misto</v>
      </c>
      <c r="K2225" s="36" t="s">
        <v>2490</v>
      </c>
      <c r="L2225" t="str">
        <f t="shared" si="138"/>
        <v>Absoluto</v>
      </c>
      <c r="M2225" s="36" t="s">
        <v>2490</v>
      </c>
      <c r="N2225" t="str">
        <f t="shared" si="139"/>
        <v>PCD KOBUDO</v>
      </c>
      <c r="R2225" t="s">
        <v>2475</v>
      </c>
      <c r="S2225" t="s">
        <v>2490</v>
      </c>
      <c r="T2225" t="s">
        <v>400</v>
      </c>
      <c r="U2225" t="s">
        <v>2490</v>
      </c>
      <c r="V2225" t="s">
        <v>27</v>
      </c>
      <c r="W2225" t="s">
        <v>2490</v>
      </c>
      <c r="X2225" t="s">
        <v>497</v>
      </c>
    </row>
    <row r="2226" spans="1:24" x14ac:dyDescent="0.25">
      <c r="A2226" s="211" t="s">
        <v>519</v>
      </c>
      <c r="B2226" s="233" t="s">
        <v>496</v>
      </c>
      <c r="C2226" s="234">
        <v>1947</v>
      </c>
      <c r="D2226" s="235" t="s">
        <v>400</v>
      </c>
      <c r="E2226" s="235" t="s">
        <v>27</v>
      </c>
      <c r="F2226" s="236" t="s">
        <v>497</v>
      </c>
      <c r="H2226" t="str">
        <f t="shared" si="136"/>
        <v>1947</v>
      </c>
      <c r="I2226" s="36" t="s">
        <v>2490</v>
      </c>
      <c r="J2226" t="str">
        <f t="shared" si="137"/>
        <v>Misto</v>
      </c>
      <c r="K2226" s="36" t="s">
        <v>2490</v>
      </c>
      <c r="L2226" t="str">
        <f t="shared" si="138"/>
        <v>Absoluto</v>
      </c>
      <c r="M2226" s="36" t="s">
        <v>2490</v>
      </c>
      <c r="N2226" t="str">
        <f t="shared" si="139"/>
        <v>PCD KOBUDO</v>
      </c>
      <c r="R2226" t="s">
        <v>2476</v>
      </c>
      <c r="S2226" t="s">
        <v>2490</v>
      </c>
      <c r="T2226" t="s">
        <v>400</v>
      </c>
      <c r="U2226" t="s">
        <v>2490</v>
      </c>
      <c r="V2226" t="s">
        <v>27</v>
      </c>
      <c r="W2226" t="s">
        <v>2490</v>
      </c>
      <c r="X2226" t="s">
        <v>497</v>
      </c>
    </row>
    <row r="2227" spans="1:24" x14ac:dyDescent="0.25">
      <c r="A2227" s="211" t="s">
        <v>520</v>
      </c>
      <c r="B2227" s="233" t="s">
        <v>496</v>
      </c>
      <c r="C2227" s="234">
        <v>1948</v>
      </c>
      <c r="D2227" s="235" t="s">
        <v>400</v>
      </c>
      <c r="E2227" s="235" t="s">
        <v>27</v>
      </c>
      <c r="F2227" s="236" t="s">
        <v>497</v>
      </c>
      <c r="H2227" t="str">
        <f t="shared" si="136"/>
        <v>1948</v>
      </c>
      <c r="I2227" s="36" t="s">
        <v>2490</v>
      </c>
      <c r="J2227" t="str">
        <f t="shared" si="137"/>
        <v>Misto</v>
      </c>
      <c r="K2227" s="36" t="s">
        <v>2490</v>
      </c>
      <c r="L2227" t="str">
        <f t="shared" si="138"/>
        <v>Absoluto</v>
      </c>
      <c r="M2227" s="36" t="s">
        <v>2490</v>
      </c>
      <c r="N2227" t="str">
        <f t="shared" si="139"/>
        <v>PCD KOBUDO</v>
      </c>
      <c r="R2227" t="s">
        <v>2477</v>
      </c>
      <c r="S2227" t="s">
        <v>2490</v>
      </c>
      <c r="T2227" t="s">
        <v>400</v>
      </c>
      <c r="U2227" t="s">
        <v>2490</v>
      </c>
      <c r="V2227" t="s">
        <v>27</v>
      </c>
      <c r="W2227" t="s">
        <v>2490</v>
      </c>
      <c r="X2227" t="s">
        <v>497</v>
      </c>
    </row>
    <row r="2228" spans="1:24" x14ac:dyDescent="0.25">
      <c r="A2228" s="211" t="s">
        <v>521</v>
      </c>
      <c r="B2228" s="233" t="s">
        <v>496</v>
      </c>
      <c r="C2228" s="234">
        <v>1949</v>
      </c>
      <c r="D2228" s="235" t="s">
        <v>400</v>
      </c>
      <c r="E2228" s="235" t="s">
        <v>27</v>
      </c>
      <c r="F2228" s="236" t="s">
        <v>497</v>
      </c>
      <c r="H2228" t="str">
        <f t="shared" si="136"/>
        <v>1949</v>
      </c>
      <c r="I2228" s="36" t="s">
        <v>2490</v>
      </c>
      <c r="J2228" t="str">
        <f t="shared" si="137"/>
        <v>Misto</v>
      </c>
      <c r="K2228" s="36" t="s">
        <v>2490</v>
      </c>
      <c r="L2228" t="str">
        <f t="shared" si="138"/>
        <v>Absoluto</v>
      </c>
      <c r="M2228" s="36" t="s">
        <v>2490</v>
      </c>
      <c r="N2228" t="str">
        <f t="shared" si="139"/>
        <v>PCD KOBUDO</v>
      </c>
      <c r="R2228" t="s">
        <v>2478</v>
      </c>
      <c r="S2228" t="s">
        <v>2490</v>
      </c>
      <c r="T2228" t="s">
        <v>400</v>
      </c>
      <c r="U2228" t="s">
        <v>2490</v>
      </c>
      <c r="V2228" t="s">
        <v>27</v>
      </c>
      <c r="W2228" t="s">
        <v>2490</v>
      </c>
      <c r="X2228" t="s">
        <v>497</v>
      </c>
    </row>
    <row r="2229" spans="1:24" x14ac:dyDescent="0.25">
      <c r="A2229" s="211" t="s">
        <v>522</v>
      </c>
      <c r="B2229" s="233" t="s">
        <v>496</v>
      </c>
      <c r="C2229" s="234">
        <v>1950</v>
      </c>
      <c r="D2229" s="235" t="s">
        <v>400</v>
      </c>
      <c r="E2229" s="235" t="s">
        <v>27</v>
      </c>
      <c r="F2229" s="236" t="s">
        <v>497</v>
      </c>
      <c r="H2229" t="str">
        <f t="shared" si="136"/>
        <v>1950</v>
      </c>
      <c r="I2229" s="36" t="s">
        <v>2490</v>
      </c>
      <c r="J2229" t="str">
        <f t="shared" si="137"/>
        <v>Misto</v>
      </c>
      <c r="K2229" s="36" t="s">
        <v>2490</v>
      </c>
      <c r="L2229" t="str">
        <f t="shared" si="138"/>
        <v>Absoluto</v>
      </c>
      <c r="M2229" s="36" t="s">
        <v>2490</v>
      </c>
      <c r="N2229" t="str">
        <f t="shared" si="139"/>
        <v>PCD KOBUDO</v>
      </c>
      <c r="R2229" t="s">
        <v>2479</v>
      </c>
      <c r="S2229" t="s">
        <v>2490</v>
      </c>
      <c r="T2229" t="s">
        <v>400</v>
      </c>
      <c r="U2229" t="s">
        <v>2490</v>
      </c>
      <c r="V2229" t="s">
        <v>27</v>
      </c>
      <c r="W2229" t="s">
        <v>2490</v>
      </c>
      <c r="X2229" t="s">
        <v>497</v>
      </c>
    </row>
    <row r="2230" spans="1:24" x14ac:dyDescent="0.25">
      <c r="A2230" s="211" t="s">
        <v>523</v>
      </c>
      <c r="B2230" s="233" t="s">
        <v>496</v>
      </c>
      <c r="C2230" s="234">
        <v>1951</v>
      </c>
      <c r="D2230" s="235" t="s">
        <v>400</v>
      </c>
      <c r="E2230" s="235" t="s">
        <v>27</v>
      </c>
      <c r="F2230" s="236" t="s">
        <v>497</v>
      </c>
      <c r="H2230" t="str">
        <f t="shared" si="136"/>
        <v>1951</v>
      </c>
      <c r="I2230" s="36" t="s">
        <v>2490</v>
      </c>
      <c r="J2230" t="str">
        <f t="shared" si="137"/>
        <v>Misto</v>
      </c>
      <c r="K2230" s="36" t="s">
        <v>2490</v>
      </c>
      <c r="L2230" t="str">
        <f t="shared" si="138"/>
        <v>Absoluto</v>
      </c>
      <c r="M2230" s="36" t="s">
        <v>2490</v>
      </c>
      <c r="N2230" t="str">
        <f t="shared" si="139"/>
        <v>PCD KOBUDO</v>
      </c>
      <c r="R2230" t="s">
        <v>2480</v>
      </c>
      <c r="S2230" t="s">
        <v>2490</v>
      </c>
      <c r="T2230" t="s">
        <v>400</v>
      </c>
      <c r="U2230" t="s">
        <v>2490</v>
      </c>
      <c r="V2230" t="s">
        <v>27</v>
      </c>
      <c r="W2230" t="s">
        <v>2490</v>
      </c>
      <c r="X2230" t="s">
        <v>497</v>
      </c>
    </row>
    <row r="2231" spans="1:24" x14ac:dyDescent="0.25">
      <c r="A2231" s="211" t="s">
        <v>524</v>
      </c>
      <c r="B2231" s="233" t="s">
        <v>496</v>
      </c>
      <c r="C2231" s="234">
        <v>1952</v>
      </c>
      <c r="D2231" s="235" t="s">
        <v>400</v>
      </c>
      <c r="E2231" s="235" t="s">
        <v>27</v>
      </c>
      <c r="F2231" s="236" t="s">
        <v>497</v>
      </c>
      <c r="H2231" t="str">
        <f t="shared" si="136"/>
        <v>1952</v>
      </c>
      <c r="I2231" s="36" t="s">
        <v>2490</v>
      </c>
      <c r="J2231" t="str">
        <f t="shared" si="137"/>
        <v>Misto</v>
      </c>
      <c r="K2231" s="36" t="s">
        <v>2490</v>
      </c>
      <c r="L2231" t="str">
        <f t="shared" si="138"/>
        <v>Absoluto</v>
      </c>
      <c r="M2231" s="36" t="s">
        <v>2490</v>
      </c>
      <c r="N2231" t="str">
        <f t="shared" si="139"/>
        <v>PCD KOBUDO</v>
      </c>
      <c r="R2231" t="s">
        <v>2481</v>
      </c>
      <c r="S2231" t="s">
        <v>2490</v>
      </c>
      <c r="T2231" t="s">
        <v>400</v>
      </c>
      <c r="U2231" t="s">
        <v>2490</v>
      </c>
      <c r="V2231" t="s">
        <v>27</v>
      </c>
      <c r="W2231" t="s">
        <v>2490</v>
      </c>
      <c r="X2231" t="s">
        <v>497</v>
      </c>
    </row>
    <row r="2232" spans="1:24" x14ac:dyDescent="0.25">
      <c r="A2232" s="211" t="s">
        <v>525</v>
      </c>
      <c r="B2232" s="233" t="s">
        <v>496</v>
      </c>
      <c r="C2232" s="234">
        <v>1953</v>
      </c>
      <c r="D2232" s="235" t="s">
        <v>400</v>
      </c>
      <c r="E2232" s="235" t="s">
        <v>27</v>
      </c>
      <c r="F2232" s="236" t="s">
        <v>497</v>
      </c>
      <c r="H2232" t="str">
        <f t="shared" si="136"/>
        <v>1953</v>
      </c>
      <c r="I2232" s="36" t="s">
        <v>2490</v>
      </c>
      <c r="J2232" t="str">
        <f t="shared" si="137"/>
        <v>Misto</v>
      </c>
      <c r="K2232" s="36" t="s">
        <v>2490</v>
      </c>
      <c r="L2232" t="str">
        <f t="shared" si="138"/>
        <v>Absoluto</v>
      </c>
      <c r="M2232" s="36" t="s">
        <v>2490</v>
      </c>
      <c r="N2232" t="str">
        <f t="shared" si="139"/>
        <v>PCD KOBUDO</v>
      </c>
      <c r="R2232" t="s">
        <v>2482</v>
      </c>
      <c r="S2232" t="s">
        <v>2490</v>
      </c>
      <c r="T2232" t="s">
        <v>400</v>
      </c>
      <c r="U2232" t="s">
        <v>2490</v>
      </c>
      <c r="V2232" t="s">
        <v>27</v>
      </c>
      <c r="W2232" t="s">
        <v>2490</v>
      </c>
      <c r="X2232" t="s">
        <v>497</v>
      </c>
    </row>
    <row r="2233" spans="1:24" x14ac:dyDescent="0.25">
      <c r="A2233" s="211" t="s">
        <v>526</v>
      </c>
      <c r="B2233" s="233" t="s">
        <v>496</v>
      </c>
      <c r="C2233" s="234">
        <v>1954</v>
      </c>
      <c r="D2233" s="235" t="s">
        <v>400</v>
      </c>
      <c r="E2233" s="235" t="s">
        <v>27</v>
      </c>
      <c r="F2233" s="236" t="s">
        <v>497</v>
      </c>
      <c r="H2233" t="str">
        <f t="shared" si="136"/>
        <v>1954</v>
      </c>
      <c r="I2233" s="36" t="s">
        <v>2490</v>
      </c>
      <c r="J2233" t="str">
        <f t="shared" si="137"/>
        <v>Misto</v>
      </c>
      <c r="K2233" s="36" t="s">
        <v>2490</v>
      </c>
      <c r="L2233" t="str">
        <f t="shared" si="138"/>
        <v>Absoluto</v>
      </c>
      <c r="M2233" s="36" t="s">
        <v>2490</v>
      </c>
      <c r="N2233" t="str">
        <f t="shared" si="139"/>
        <v>PCD KOBUDO</v>
      </c>
      <c r="R2233" t="s">
        <v>2483</v>
      </c>
      <c r="S2233" t="s">
        <v>2490</v>
      </c>
      <c r="T2233" t="s">
        <v>400</v>
      </c>
      <c r="U2233" t="s">
        <v>2490</v>
      </c>
      <c r="V2233" t="s">
        <v>27</v>
      </c>
      <c r="W2233" t="s">
        <v>2490</v>
      </c>
      <c r="X2233" t="s">
        <v>497</v>
      </c>
    </row>
    <row r="2234" spans="1:24" x14ac:dyDescent="0.25">
      <c r="A2234" s="211" t="s">
        <v>527</v>
      </c>
      <c r="B2234" s="233" t="s">
        <v>496</v>
      </c>
      <c r="C2234" s="234">
        <v>1955</v>
      </c>
      <c r="D2234" s="235" t="s">
        <v>400</v>
      </c>
      <c r="E2234" s="235" t="s">
        <v>27</v>
      </c>
      <c r="F2234" s="236" t="s">
        <v>497</v>
      </c>
      <c r="H2234" t="str">
        <f t="shared" si="136"/>
        <v>1955</v>
      </c>
      <c r="I2234" s="36" t="s">
        <v>2490</v>
      </c>
      <c r="J2234" t="str">
        <f t="shared" si="137"/>
        <v>Misto</v>
      </c>
      <c r="K2234" s="36" t="s">
        <v>2490</v>
      </c>
      <c r="L2234" t="str">
        <f t="shared" si="138"/>
        <v>Absoluto</v>
      </c>
      <c r="M2234" s="36" t="s">
        <v>2490</v>
      </c>
      <c r="N2234" t="str">
        <f t="shared" si="139"/>
        <v>PCD KOBUDO</v>
      </c>
      <c r="R2234" t="s">
        <v>2484</v>
      </c>
      <c r="S2234" t="s">
        <v>2490</v>
      </c>
      <c r="T2234" t="s">
        <v>400</v>
      </c>
      <c r="U2234" t="s">
        <v>2490</v>
      </c>
      <c r="V2234" t="s">
        <v>27</v>
      </c>
      <c r="W2234" t="s">
        <v>2490</v>
      </c>
      <c r="X2234" t="s">
        <v>497</v>
      </c>
    </row>
    <row r="2235" spans="1:24" x14ac:dyDescent="0.25">
      <c r="A2235" s="211" t="s">
        <v>528</v>
      </c>
      <c r="B2235" s="233" t="s">
        <v>496</v>
      </c>
      <c r="C2235" s="234">
        <v>1956</v>
      </c>
      <c r="D2235" s="235" t="s">
        <v>400</v>
      </c>
      <c r="E2235" s="235" t="s">
        <v>27</v>
      </c>
      <c r="F2235" s="236" t="s">
        <v>497</v>
      </c>
      <c r="H2235" t="str">
        <f t="shared" si="136"/>
        <v>1956</v>
      </c>
      <c r="I2235" s="36" t="s">
        <v>2490</v>
      </c>
      <c r="J2235" t="str">
        <f t="shared" si="137"/>
        <v>Misto</v>
      </c>
      <c r="K2235" s="36" t="s">
        <v>2490</v>
      </c>
      <c r="L2235" t="str">
        <f t="shared" si="138"/>
        <v>Absoluto</v>
      </c>
      <c r="M2235" s="36" t="s">
        <v>2490</v>
      </c>
      <c r="N2235" t="str">
        <f t="shared" si="139"/>
        <v>PCD KOBUDO</v>
      </c>
      <c r="R2235" t="s">
        <v>2485</v>
      </c>
      <c r="S2235" t="s">
        <v>2490</v>
      </c>
      <c r="T2235" t="s">
        <v>400</v>
      </c>
      <c r="U2235" t="s">
        <v>2490</v>
      </c>
      <c r="V2235" t="s">
        <v>27</v>
      </c>
      <c r="W2235" t="s">
        <v>2490</v>
      </c>
      <c r="X2235" t="s">
        <v>497</v>
      </c>
    </row>
    <row r="2236" spans="1:24" x14ac:dyDescent="0.25">
      <c r="A2236" s="211" t="s">
        <v>529</v>
      </c>
      <c r="B2236" s="233" t="s">
        <v>496</v>
      </c>
      <c r="C2236" s="234">
        <v>1957</v>
      </c>
      <c r="D2236" s="235" t="s">
        <v>400</v>
      </c>
      <c r="E2236" s="235" t="s">
        <v>27</v>
      </c>
      <c r="F2236" s="236" t="s">
        <v>497</v>
      </c>
      <c r="H2236" t="str">
        <f t="shared" si="136"/>
        <v>1957</v>
      </c>
      <c r="I2236" s="36" t="s">
        <v>2490</v>
      </c>
      <c r="J2236" t="str">
        <f t="shared" si="137"/>
        <v>Misto</v>
      </c>
      <c r="K2236" s="36" t="s">
        <v>2490</v>
      </c>
      <c r="L2236" t="str">
        <f t="shared" si="138"/>
        <v>Absoluto</v>
      </c>
      <c r="M2236" s="36" t="s">
        <v>2490</v>
      </c>
      <c r="N2236" t="str">
        <f t="shared" si="139"/>
        <v>PCD KOBUDO</v>
      </c>
      <c r="R2236" t="s">
        <v>2486</v>
      </c>
      <c r="S2236" t="s">
        <v>2490</v>
      </c>
      <c r="T2236" t="s">
        <v>400</v>
      </c>
      <c r="U2236" t="s">
        <v>2490</v>
      </c>
      <c r="V2236" t="s">
        <v>27</v>
      </c>
      <c r="W2236" t="s">
        <v>2490</v>
      </c>
      <c r="X2236" t="s">
        <v>497</v>
      </c>
    </row>
    <row r="2237" spans="1:24" x14ac:dyDescent="0.25">
      <c r="A2237" s="211" t="s">
        <v>530</v>
      </c>
      <c r="B2237" s="233" t="s">
        <v>496</v>
      </c>
      <c r="C2237" s="234">
        <v>1958</v>
      </c>
      <c r="D2237" s="235" t="s">
        <v>400</v>
      </c>
      <c r="E2237" s="235" t="s">
        <v>27</v>
      </c>
      <c r="F2237" s="236" t="s">
        <v>497</v>
      </c>
      <c r="H2237" t="str">
        <f t="shared" si="136"/>
        <v>1958</v>
      </c>
      <c r="I2237" s="36" t="s">
        <v>2490</v>
      </c>
      <c r="J2237" t="str">
        <f t="shared" si="137"/>
        <v>Misto</v>
      </c>
      <c r="K2237" s="36" t="s">
        <v>2490</v>
      </c>
      <c r="L2237" t="str">
        <f t="shared" si="138"/>
        <v>Absoluto</v>
      </c>
      <c r="M2237" s="36" t="s">
        <v>2490</v>
      </c>
      <c r="N2237" t="str">
        <f t="shared" si="139"/>
        <v>PCD KOBUDO</v>
      </c>
      <c r="R2237" t="s">
        <v>2487</v>
      </c>
      <c r="S2237" t="s">
        <v>2490</v>
      </c>
      <c r="T2237" t="s">
        <v>400</v>
      </c>
      <c r="U2237" t="s">
        <v>2490</v>
      </c>
      <c r="V2237" t="s">
        <v>27</v>
      </c>
      <c r="W2237" t="s">
        <v>2490</v>
      </c>
      <c r="X2237" t="s">
        <v>497</v>
      </c>
    </row>
    <row r="2238" spans="1:24" x14ac:dyDescent="0.25">
      <c r="A2238" s="211" t="s">
        <v>531</v>
      </c>
      <c r="B2238" s="233" t="s">
        <v>496</v>
      </c>
      <c r="C2238" s="234">
        <v>1959</v>
      </c>
      <c r="D2238" s="235" t="s">
        <v>400</v>
      </c>
      <c r="E2238" s="235" t="s">
        <v>27</v>
      </c>
      <c r="F2238" s="236" t="s">
        <v>497</v>
      </c>
      <c r="H2238" t="str">
        <f t="shared" si="136"/>
        <v>1959</v>
      </c>
      <c r="I2238" s="36" t="s">
        <v>2490</v>
      </c>
      <c r="J2238" t="str">
        <f t="shared" si="137"/>
        <v>Misto</v>
      </c>
      <c r="K2238" s="36" t="s">
        <v>2490</v>
      </c>
      <c r="L2238" t="str">
        <f t="shared" si="138"/>
        <v>Absoluto</v>
      </c>
      <c r="M2238" s="36" t="s">
        <v>2490</v>
      </c>
      <c r="N2238" t="str">
        <f t="shared" si="139"/>
        <v>PCD KOBUDO</v>
      </c>
      <c r="R2238" t="s">
        <v>2488</v>
      </c>
      <c r="S2238" t="s">
        <v>2490</v>
      </c>
      <c r="T2238" t="s">
        <v>400</v>
      </c>
      <c r="U2238" t="s">
        <v>2490</v>
      </c>
      <c r="V2238" t="s">
        <v>27</v>
      </c>
      <c r="W2238" t="s">
        <v>2490</v>
      </c>
      <c r="X2238" t="s">
        <v>497</v>
      </c>
    </row>
    <row r="2239" spans="1:24" x14ac:dyDescent="0.25">
      <c r="A2239" s="211" t="s">
        <v>532</v>
      </c>
      <c r="B2239" s="233" t="s">
        <v>496</v>
      </c>
      <c r="C2239" s="234">
        <v>1960</v>
      </c>
      <c r="D2239" s="235" t="s">
        <v>400</v>
      </c>
      <c r="E2239" s="235" t="s">
        <v>27</v>
      </c>
      <c r="F2239" s="236" t="s">
        <v>497</v>
      </c>
      <c r="H2239" t="str">
        <f t="shared" si="136"/>
        <v>1960</v>
      </c>
      <c r="I2239" s="36" t="s">
        <v>2490</v>
      </c>
      <c r="J2239" t="str">
        <f t="shared" si="137"/>
        <v>Misto</v>
      </c>
      <c r="K2239" s="36" t="s">
        <v>2490</v>
      </c>
      <c r="L2239" t="str">
        <f t="shared" si="138"/>
        <v>Absoluto</v>
      </c>
      <c r="M2239" s="36" t="s">
        <v>2490</v>
      </c>
      <c r="N2239" t="str">
        <f t="shared" si="139"/>
        <v>PCD KOBUDO</v>
      </c>
      <c r="R2239" t="s">
        <v>2489</v>
      </c>
      <c r="S2239" t="s">
        <v>2490</v>
      </c>
      <c r="T2239" t="s">
        <v>400</v>
      </c>
      <c r="U2239" t="s">
        <v>2490</v>
      </c>
      <c r="V2239" t="s">
        <v>27</v>
      </c>
      <c r="W2239" t="s">
        <v>2490</v>
      </c>
      <c r="X2239" t="s">
        <v>497</v>
      </c>
    </row>
    <row r="2240" spans="1:24" x14ac:dyDescent="0.25">
      <c r="A2240" s="211" t="s">
        <v>533</v>
      </c>
      <c r="B2240" s="233" t="s">
        <v>496</v>
      </c>
      <c r="C2240" s="234">
        <v>1961</v>
      </c>
      <c r="D2240" s="235" t="s">
        <v>400</v>
      </c>
      <c r="E2240" s="235" t="s">
        <v>27</v>
      </c>
      <c r="F2240" s="236" t="s">
        <v>497</v>
      </c>
      <c r="H2240" t="str">
        <f t="shared" si="136"/>
        <v>1961</v>
      </c>
      <c r="I2240" s="36" t="s">
        <v>2490</v>
      </c>
      <c r="J2240" t="str">
        <f t="shared" si="137"/>
        <v>Misto</v>
      </c>
      <c r="K2240" s="36" t="s">
        <v>2490</v>
      </c>
      <c r="L2240" t="str">
        <f t="shared" si="138"/>
        <v>Absoluto</v>
      </c>
      <c r="M2240" s="36" t="s">
        <v>2490</v>
      </c>
      <c r="N2240" t="str">
        <f t="shared" si="139"/>
        <v>PCD KOBUDO</v>
      </c>
      <c r="R2240" t="s">
        <v>2444</v>
      </c>
      <c r="S2240" t="s">
        <v>2490</v>
      </c>
      <c r="T2240" t="s">
        <v>400</v>
      </c>
      <c r="U2240" t="s">
        <v>2490</v>
      </c>
      <c r="V2240" t="s">
        <v>27</v>
      </c>
      <c r="W2240" t="s">
        <v>2490</v>
      </c>
      <c r="X2240" t="s">
        <v>497</v>
      </c>
    </row>
    <row r="2241" spans="1:24" x14ac:dyDescent="0.25">
      <c r="A2241" s="211" t="s">
        <v>534</v>
      </c>
      <c r="B2241" s="233" t="s">
        <v>496</v>
      </c>
      <c r="C2241" s="234">
        <v>1962</v>
      </c>
      <c r="D2241" s="235" t="s">
        <v>400</v>
      </c>
      <c r="E2241" s="235" t="s">
        <v>27</v>
      </c>
      <c r="F2241" s="236" t="s">
        <v>497</v>
      </c>
      <c r="H2241" t="str">
        <f t="shared" si="136"/>
        <v>1962</v>
      </c>
      <c r="I2241" s="36" t="s">
        <v>2490</v>
      </c>
      <c r="J2241" t="str">
        <f t="shared" si="137"/>
        <v>Misto</v>
      </c>
      <c r="K2241" s="36" t="s">
        <v>2490</v>
      </c>
      <c r="L2241" t="str">
        <f t="shared" si="138"/>
        <v>Absoluto</v>
      </c>
      <c r="M2241" s="36" t="s">
        <v>2490</v>
      </c>
      <c r="N2241" t="str">
        <f t="shared" si="139"/>
        <v>PCD KOBUDO</v>
      </c>
      <c r="R2241" t="s">
        <v>2445</v>
      </c>
      <c r="S2241" t="s">
        <v>2490</v>
      </c>
      <c r="T2241" t="s">
        <v>400</v>
      </c>
      <c r="U2241" t="s">
        <v>2490</v>
      </c>
      <c r="V2241" t="s">
        <v>27</v>
      </c>
      <c r="W2241" t="s">
        <v>2490</v>
      </c>
      <c r="X2241" t="s">
        <v>497</v>
      </c>
    </row>
    <row r="2242" spans="1:24" x14ac:dyDescent="0.25">
      <c r="A2242" s="211" t="s">
        <v>535</v>
      </c>
      <c r="B2242" s="233" t="s">
        <v>496</v>
      </c>
      <c r="C2242" s="234">
        <v>1963</v>
      </c>
      <c r="D2242" s="235" t="s">
        <v>400</v>
      </c>
      <c r="E2242" s="235" t="s">
        <v>27</v>
      </c>
      <c r="F2242" s="236" t="s">
        <v>497</v>
      </c>
      <c r="H2242" t="str">
        <f t="shared" si="136"/>
        <v>1963</v>
      </c>
      <c r="I2242" s="36" t="s">
        <v>2490</v>
      </c>
      <c r="J2242" t="str">
        <f t="shared" si="137"/>
        <v>Misto</v>
      </c>
      <c r="K2242" s="36" t="s">
        <v>2490</v>
      </c>
      <c r="L2242" t="str">
        <f t="shared" si="138"/>
        <v>Absoluto</v>
      </c>
      <c r="M2242" s="36" t="s">
        <v>2490</v>
      </c>
      <c r="N2242" t="str">
        <f t="shared" si="139"/>
        <v>PCD KOBUDO</v>
      </c>
      <c r="R2242" t="s">
        <v>2446</v>
      </c>
      <c r="S2242" t="s">
        <v>2490</v>
      </c>
      <c r="T2242" t="s">
        <v>400</v>
      </c>
      <c r="U2242" t="s">
        <v>2490</v>
      </c>
      <c r="V2242" t="s">
        <v>27</v>
      </c>
      <c r="W2242" t="s">
        <v>2490</v>
      </c>
      <c r="X2242" t="s">
        <v>497</v>
      </c>
    </row>
    <row r="2243" spans="1:24" x14ac:dyDescent="0.25">
      <c r="A2243" s="211" t="s">
        <v>536</v>
      </c>
      <c r="B2243" s="233" t="s">
        <v>496</v>
      </c>
      <c r="C2243" s="234">
        <v>1964</v>
      </c>
      <c r="D2243" s="235" t="s">
        <v>400</v>
      </c>
      <c r="E2243" s="235" t="s">
        <v>27</v>
      </c>
      <c r="F2243" s="236" t="s">
        <v>497</v>
      </c>
      <c r="H2243" t="str">
        <f t="shared" si="136"/>
        <v>1964</v>
      </c>
      <c r="I2243" s="36" t="s">
        <v>2490</v>
      </c>
      <c r="J2243" t="str">
        <f t="shared" si="137"/>
        <v>Misto</v>
      </c>
      <c r="K2243" s="36" t="s">
        <v>2490</v>
      </c>
      <c r="L2243" t="str">
        <f t="shared" si="138"/>
        <v>Absoluto</v>
      </c>
      <c r="M2243" s="36" t="s">
        <v>2490</v>
      </c>
      <c r="N2243" t="str">
        <f t="shared" si="139"/>
        <v>PCD KOBUDO</v>
      </c>
      <c r="R2243" t="s">
        <v>2447</v>
      </c>
      <c r="S2243" t="s">
        <v>2490</v>
      </c>
      <c r="T2243" t="s">
        <v>400</v>
      </c>
      <c r="U2243" t="s">
        <v>2490</v>
      </c>
      <c r="V2243" t="s">
        <v>27</v>
      </c>
      <c r="W2243" t="s">
        <v>2490</v>
      </c>
      <c r="X2243" t="s">
        <v>497</v>
      </c>
    </row>
    <row r="2244" spans="1:24" x14ac:dyDescent="0.25">
      <c r="A2244" s="211" t="s">
        <v>537</v>
      </c>
      <c r="B2244" s="233" t="s">
        <v>496</v>
      </c>
      <c r="C2244" s="234">
        <v>1965</v>
      </c>
      <c r="D2244" s="235" t="s">
        <v>400</v>
      </c>
      <c r="E2244" s="235" t="s">
        <v>27</v>
      </c>
      <c r="F2244" s="236" t="s">
        <v>497</v>
      </c>
      <c r="H2244" t="str">
        <f t="shared" ref="H2244:H2305" si="140">_xlfn.CONCAT(C2244)</f>
        <v>1965</v>
      </c>
      <c r="I2244" s="36" t="s">
        <v>2490</v>
      </c>
      <c r="J2244" t="str">
        <f t="shared" ref="J2244:J2305" si="141">_xlfn.CONCAT(D2244)</f>
        <v>Misto</v>
      </c>
      <c r="K2244" s="36" t="s">
        <v>2490</v>
      </c>
      <c r="L2244" t="str">
        <f t="shared" ref="L2244:L2305" si="142">_xlfn.CONCAT(E2244)</f>
        <v>Absoluto</v>
      </c>
      <c r="M2244" s="36" t="s">
        <v>2490</v>
      </c>
      <c r="N2244" t="str">
        <f t="shared" ref="N2244:N2305" si="143">_xlfn.CONCAT(F2244)</f>
        <v>PCD KOBUDO</v>
      </c>
      <c r="R2244" t="s">
        <v>2448</v>
      </c>
      <c r="S2244" t="s">
        <v>2490</v>
      </c>
      <c r="T2244" t="s">
        <v>400</v>
      </c>
      <c r="U2244" t="s">
        <v>2490</v>
      </c>
      <c r="V2244" t="s">
        <v>27</v>
      </c>
      <c r="W2244" t="s">
        <v>2490</v>
      </c>
      <c r="X2244" t="s">
        <v>497</v>
      </c>
    </row>
    <row r="2245" spans="1:24" x14ac:dyDescent="0.25">
      <c r="A2245" s="211" t="s">
        <v>538</v>
      </c>
      <c r="B2245" s="233" t="s">
        <v>496</v>
      </c>
      <c r="C2245" s="234">
        <v>1966</v>
      </c>
      <c r="D2245" s="235" t="s">
        <v>400</v>
      </c>
      <c r="E2245" s="235" t="s">
        <v>27</v>
      </c>
      <c r="F2245" s="236" t="s">
        <v>497</v>
      </c>
      <c r="H2245" t="str">
        <f t="shared" si="140"/>
        <v>1966</v>
      </c>
      <c r="I2245" s="36" t="s">
        <v>2490</v>
      </c>
      <c r="J2245" t="str">
        <f t="shared" si="141"/>
        <v>Misto</v>
      </c>
      <c r="K2245" s="36" t="s">
        <v>2490</v>
      </c>
      <c r="L2245" t="str">
        <f t="shared" si="142"/>
        <v>Absoluto</v>
      </c>
      <c r="M2245" s="36" t="s">
        <v>2490</v>
      </c>
      <c r="N2245" t="str">
        <f t="shared" si="143"/>
        <v>PCD KOBUDO</v>
      </c>
      <c r="R2245" t="s">
        <v>2449</v>
      </c>
      <c r="S2245" t="s">
        <v>2490</v>
      </c>
      <c r="T2245" t="s">
        <v>400</v>
      </c>
      <c r="U2245" t="s">
        <v>2490</v>
      </c>
      <c r="V2245" t="s">
        <v>27</v>
      </c>
      <c r="W2245" t="s">
        <v>2490</v>
      </c>
      <c r="X2245" t="s">
        <v>497</v>
      </c>
    </row>
    <row r="2246" spans="1:24" x14ac:dyDescent="0.25">
      <c r="A2246" s="211" t="s">
        <v>539</v>
      </c>
      <c r="B2246" s="233" t="s">
        <v>496</v>
      </c>
      <c r="C2246" s="234">
        <v>1967</v>
      </c>
      <c r="D2246" s="235" t="s">
        <v>400</v>
      </c>
      <c r="E2246" s="235" t="s">
        <v>27</v>
      </c>
      <c r="F2246" s="236" t="s">
        <v>497</v>
      </c>
      <c r="H2246" t="str">
        <f t="shared" si="140"/>
        <v>1967</v>
      </c>
      <c r="I2246" s="36" t="s">
        <v>2490</v>
      </c>
      <c r="J2246" t="str">
        <f t="shared" si="141"/>
        <v>Misto</v>
      </c>
      <c r="K2246" s="36" t="s">
        <v>2490</v>
      </c>
      <c r="L2246" t="str">
        <f t="shared" si="142"/>
        <v>Absoluto</v>
      </c>
      <c r="M2246" s="36" t="s">
        <v>2490</v>
      </c>
      <c r="N2246" t="str">
        <f t="shared" si="143"/>
        <v>PCD KOBUDO</v>
      </c>
      <c r="R2246" t="s">
        <v>2450</v>
      </c>
      <c r="S2246" t="s">
        <v>2490</v>
      </c>
      <c r="T2246" t="s">
        <v>400</v>
      </c>
      <c r="U2246" t="s">
        <v>2490</v>
      </c>
      <c r="V2246" t="s">
        <v>27</v>
      </c>
      <c r="W2246" t="s">
        <v>2490</v>
      </c>
      <c r="X2246" t="s">
        <v>497</v>
      </c>
    </row>
    <row r="2247" spans="1:24" x14ac:dyDescent="0.25">
      <c r="A2247" s="211" t="s">
        <v>540</v>
      </c>
      <c r="B2247" s="233" t="s">
        <v>496</v>
      </c>
      <c r="C2247" s="234">
        <v>1968</v>
      </c>
      <c r="D2247" s="235" t="s">
        <v>400</v>
      </c>
      <c r="E2247" s="235" t="s">
        <v>27</v>
      </c>
      <c r="F2247" s="236" t="s">
        <v>497</v>
      </c>
      <c r="H2247" t="str">
        <f t="shared" si="140"/>
        <v>1968</v>
      </c>
      <c r="I2247" s="36" t="s">
        <v>2490</v>
      </c>
      <c r="J2247" t="str">
        <f t="shared" si="141"/>
        <v>Misto</v>
      </c>
      <c r="K2247" s="36" t="s">
        <v>2490</v>
      </c>
      <c r="L2247" t="str">
        <f t="shared" si="142"/>
        <v>Absoluto</v>
      </c>
      <c r="M2247" s="36" t="s">
        <v>2490</v>
      </c>
      <c r="N2247" t="str">
        <f t="shared" si="143"/>
        <v>PCD KOBUDO</v>
      </c>
      <c r="R2247" t="s">
        <v>2451</v>
      </c>
      <c r="S2247" t="s">
        <v>2490</v>
      </c>
      <c r="T2247" t="s">
        <v>400</v>
      </c>
      <c r="U2247" t="s">
        <v>2490</v>
      </c>
      <c r="V2247" t="s">
        <v>27</v>
      </c>
      <c r="W2247" t="s">
        <v>2490</v>
      </c>
      <c r="X2247" t="s">
        <v>497</v>
      </c>
    </row>
    <row r="2248" spans="1:24" x14ac:dyDescent="0.25">
      <c r="A2248" s="211" t="s">
        <v>541</v>
      </c>
      <c r="B2248" s="233" t="s">
        <v>496</v>
      </c>
      <c r="C2248" s="234">
        <v>1969</v>
      </c>
      <c r="D2248" s="235" t="s">
        <v>400</v>
      </c>
      <c r="E2248" s="235" t="s">
        <v>27</v>
      </c>
      <c r="F2248" s="236" t="s">
        <v>497</v>
      </c>
      <c r="H2248" t="str">
        <f t="shared" si="140"/>
        <v>1969</v>
      </c>
      <c r="I2248" s="36" t="s">
        <v>2490</v>
      </c>
      <c r="J2248" t="str">
        <f t="shared" si="141"/>
        <v>Misto</v>
      </c>
      <c r="K2248" s="36" t="s">
        <v>2490</v>
      </c>
      <c r="L2248" t="str">
        <f t="shared" si="142"/>
        <v>Absoluto</v>
      </c>
      <c r="M2248" s="36" t="s">
        <v>2490</v>
      </c>
      <c r="N2248" t="str">
        <f t="shared" si="143"/>
        <v>PCD KOBUDO</v>
      </c>
      <c r="R2248" t="s">
        <v>2452</v>
      </c>
      <c r="S2248" t="s">
        <v>2490</v>
      </c>
      <c r="T2248" t="s">
        <v>400</v>
      </c>
      <c r="U2248" t="s">
        <v>2490</v>
      </c>
      <c r="V2248" t="s">
        <v>27</v>
      </c>
      <c r="W2248" t="s">
        <v>2490</v>
      </c>
      <c r="X2248" t="s">
        <v>497</v>
      </c>
    </row>
    <row r="2249" spans="1:24" x14ac:dyDescent="0.25">
      <c r="A2249" s="211" t="s">
        <v>542</v>
      </c>
      <c r="B2249" s="233" t="s">
        <v>496</v>
      </c>
      <c r="C2249" s="234">
        <v>1970</v>
      </c>
      <c r="D2249" s="235" t="s">
        <v>400</v>
      </c>
      <c r="E2249" s="235" t="s">
        <v>27</v>
      </c>
      <c r="F2249" s="236" t="s">
        <v>497</v>
      </c>
      <c r="H2249" t="str">
        <f t="shared" si="140"/>
        <v>1970</v>
      </c>
      <c r="I2249" s="36" t="s">
        <v>2490</v>
      </c>
      <c r="J2249" t="str">
        <f t="shared" si="141"/>
        <v>Misto</v>
      </c>
      <c r="K2249" s="36" t="s">
        <v>2490</v>
      </c>
      <c r="L2249" t="str">
        <f t="shared" si="142"/>
        <v>Absoluto</v>
      </c>
      <c r="M2249" s="36" t="s">
        <v>2490</v>
      </c>
      <c r="N2249" t="str">
        <f t="shared" si="143"/>
        <v>PCD KOBUDO</v>
      </c>
      <c r="R2249" t="s">
        <v>2453</v>
      </c>
      <c r="S2249" t="s">
        <v>2490</v>
      </c>
      <c r="T2249" t="s">
        <v>400</v>
      </c>
      <c r="U2249" t="s">
        <v>2490</v>
      </c>
      <c r="V2249" t="s">
        <v>27</v>
      </c>
      <c r="W2249" t="s">
        <v>2490</v>
      </c>
      <c r="X2249" t="s">
        <v>497</v>
      </c>
    </row>
    <row r="2250" spans="1:24" x14ac:dyDescent="0.25">
      <c r="A2250" s="211" t="s">
        <v>543</v>
      </c>
      <c r="B2250" s="233" t="s">
        <v>496</v>
      </c>
      <c r="C2250" s="234">
        <v>1971</v>
      </c>
      <c r="D2250" s="235" t="s">
        <v>400</v>
      </c>
      <c r="E2250" s="235" t="s">
        <v>27</v>
      </c>
      <c r="F2250" s="236" t="s">
        <v>497</v>
      </c>
      <c r="H2250" t="str">
        <f t="shared" si="140"/>
        <v>1971</v>
      </c>
      <c r="I2250" s="36" t="s">
        <v>2490</v>
      </c>
      <c r="J2250" t="str">
        <f t="shared" si="141"/>
        <v>Misto</v>
      </c>
      <c r="K2250" s="36" t="s">
        <v>2490</v>
      </c>
      <c r="L2250" t="str">
        <f t="shared" si="142"/>
        <v>Absoluto</v>
      </c>
      <c r="M2250" s="36" t="s">
        <v>2490</v>
      </c>
      <c r="N2250" t="str">
        <f t="shared" si="143"/>
        <v>PCD KOBUDO</v>
      </c>
      <c r="R2250" t="s">
        <v>2434</v>
      </c>
      <c r="S2250" t="s">
        <v>2490</v>
      </c>
      <c r="T2250" t="s">
        <v>400</v>
      </c>
      <c r="U2250" t="s">
        <v>2490</v>
      </c>
      <c r="V2250" t="s">
        <v>27</v>
      </c>
      <c r="W2250" t="s">
        <v>2490</v>
      </c>
      <c r="X2250" t="s">
        <v>497</v>
      </c>
    </row>
    <row r="2251" spans="1:24" x14ac:dyDescent="0.25">
      <c r="A2251" s="211" t="s">
        <v>544</v>
      </c>
      <c r="B2251" s="233" t="s">
        <v>496</v>
      </c>
      <c r="C2251" s="234">
        <v>1972</v>
      </c>
      <c r="D2251" s="235" t="s">
        <v>400</v>
      </c>
      <c r="E2251" s="235" t="s">
        <v>27</v>
      </c>
      <c r="F2251" s="236" t="s">
        <v>497</v>
      </c>
      <c r="H2251" t="str">
        <f t="shared" si="140"/>
        <v>1972</v>
      </c>
      <c r="I2251" s="36" t="s">
        <v>2490</v>
      </c>
      <c r="J2251" t="str">
        <f t="shared" si="141"/>
        <v>Misto</v>
      </c>
      <c r="K2251" s="36" t="s">
        <v>2490</v>
      </c>
      <c r="L2251" t="str">
        <f t="shared" si="142"/>
        <v>Absoluto</v>
      </c>
      <c r="M2251" s="36" t="s">
        <v>2490</v>
      </c>
      <c r="N2251" t="str">
        <f t="shared" si="143"/>
        <v>PCD KOBUDO</v>
      </c>
      <c r="R2251" t="s">
        <v>2435</v>
      </c>
      <c r="S2251" t="s">
        <v>2490</v>
      </c>
      <c r="T2251" t="s">
        <v>400</v>
      </c>
      <c r="U2251" t="s">
        <v>2490</v>
      </c>
      <c r="V2251" t="s">
        <v>27</v>
      </c>
      <c r="W2251" t="s">
        <v>2490</v>
      </c>
      <c r="X2251" t="s">
        <v>497</v>
      </c>
    </row>
    <row r="2252" spans="1:24" x14ac:dyDescent="0.25">
      <c r="A2252" s="211" t="s">
        <v>545</v>
      </c>
      <c r="B2252" s="233" t="s">
        <v>496</v>
      </c>
      <c r="C2252" s="234">
        <v>1973</v>
      </c>
      <c r="D2252" s="235" t="s">
        <v>400</v>
      </c>
      <c r="E2252" s="235" t="s">
        <v>27</v>
      </c>
      <c r="F2252" s="236" t="s">
        <v>497</v>
      </c>
      <c r="H2252" t="str">
        <f t="shared" si="140"/>
        <v>1973</v>
      </c>
      <c r="I2252" s="36" t="s">
        <v>2490</v>
      </c>
      <c r="J2252" t="str">
        <f t="shared" si="141"/>
        <v>Misto</v>
      </c>
      <c r="K2252" s="36" t="s">
        <v>2490</v>
      </c>
      <c r="L2252" t="str">
        <f t="shared" si="142"/>
        <v>Absoluto</v>
      </c>
      <c r="M2252" s="36" t="s">
        <v>2490</v>
      </c>
      <c r="N2252" t="str">
        <f t="shared" si="143"/>
        <v>PCD KOBUDO</v>
      </c>
      <c r="R2252" t="s">
        <v>2436</v>
      </c>
      <c r="S2252" t="s">
        <v>2490</v>
      </c>
      <c r="T2252" t="s">
        <v>400</v>
      </c>
      <c r="U2252" t="s">
        <v>2490</v>
      </c>
      <c r="V2252" t="s">
        <v>27</v>
      </c>
      <c r="W2252" t="s">
        <v>2490</v>
      </c>
      <c r="X2252" t="s">
        <v>497</v>
      </c>
    </row>
    <row r="2253" spans="1:24" x14ac:dyDescent="0.25">
      <c r="A2253" s="211" t="s">
        <v>546</v>
      </c>
      <c r="B2253" s="233" t="s">
        <v>496</v>
      </c>
      <c r="C2253" s="234">
        <v>1974</v>
      </c>
      <c r="D2253" s="235" t="s">
        <v>400</v>
      </c>
      <c r="E2253" s="235" t="s">
        <v>27</v>
      </c>
      <c r="F2253" s="236" t="s">
        <v>497</v>
      </c>
      <c r="H2253" t="str">
        <f t="shared" si="140"/>
        <v>1974</v>
      </c>
      <c r="I2253" s="36" t="s">
        <v>2490</v>
      </c>
      <c r="J2253" t="str">
        <f t="shared" si="141"/>
        <v>Misto</v>
      </c>
      <c r="K2253" s="36" t="s">
        <v>2490</v>
      </c>
      <c r="L2253" t="str">
        <f t="shared" si="142"/>
        <v>Absoluto</v>
      </c>
      <c r="M2253" s="36" t="s">
        <v>2490</v>
      </c>
      <c r="N2253" t="str">
        <f t="shared" si="143"/>
        <v>PCD KOBUDO</v>
      </c>
      <c r="R2253" t="s">
        <v>2437</v>
      </c>
      <c r="S2253" t="s">
        <v>2490</v>
      </c>
      <c r="T2253" t="s">
        <v>400</v>
      </c>
      <c r="U2253" t="s">
        <v>2490</v>
      </c>
      <c r="V2253" t="s">
        <v>27</v>
      </c>
      <c r="W2253" t="s">
        <v>2490</v>
      </c>
      <c r="X2253" t="s">
        <v>497</v>
      </c>
    </row>
    <row r="2254" spans="1:24" x14ac:dyDescent="0.25">
      <c r="A2254" s="211" t="s">
        <v>547</v>
      </c>
      <c r="B2254" s="233" t="s">
        <v>496</v>
      </c>
      <c r="C2254" s="234">
        <v>1975</v>
      </c>
      <c r="D2254" s="235" t="s">
        <v>400</v>
      </c>
      <c r="E2254" s="235" t="s">
        <v>27</v>
      </c>
      <c r="F2254" s="236" t="s">
        <v>497</v>
      </c>
      <c r="H2254" t="str">
        <f t="shared" si="140"/>
        <v>1975</v>
      </c>
      <c r="I2254" s="36" t="s">
        <v>2490</v>
      </c>
      <c r="J2254" t="str">
        <f t="shared" si="141"/>
        <v>Misto</v>
      </c>
      <c r="K2254" s="36" t="s">
        <v>2490</v>
      </c>
      <c r="L2254" t="str">
        <f t="shared" si="142"/>
        <v>Absoluto</v>
      </c>
      <c r="M2254" s="36" t="s">
        <v>2490</v>
      </c>
      <c r="N2254" t="str">
        <f t="shared" si="143"/>
        <v>PCD KOBUDO</v>
      </c>
      <c r="R2254" t="s">
        <v>2438</v>
      </c>
      <c r="S2254" t="s">
        <v>2490</v>
      </c>
      <c r="T2254" t="s">
        <v>400</v>
      </c>
      <c r="U2254" t="s">
        <v>2490</v>
      </c>
      <c r="V2254" t="s">
        <v>27</v>
      </c>
      <c r="W2254" t="s">
        <v>2490</v>
      </c>
      <c r="X2254" t="s">
        <v>497</v>
      </c>
    </row>
    <row r="2255" spans="1:24" x14ac:dyDescent="0.25">
      <c r="A2255" s="211" t="s">
        <v>548</v>
      </c>
      <c r="B2255" s="233" t="s">
        <v>496</v>
      </c>
      <c r="C2255" s="234">
        <v>1976</v>
      </c>
      <c r="D2255" s="235" t="s">
        <v>400</v>
      </c>
      <c r="E2255" s="235" t="s">
        <v>27</v>
      </c>
      <c r="F2255" s="236" t="s">
        <v>497</v>
      </c>
      <c r="H2255" t="str">
        <f t="shared" si="140"/>
        <v>1976</v>
      </c>
      <c r="I2255" s="36" t="s">
        <v>2490</v>
      </c>
      <c r="J2255" t="str">
        <f t="shared" si="141"/>
        <v>Misto</v>
      </c>
      <c r="K2255" s="36" t="s">
        <v>2490</v>
      </c>
      <c r="L2255" t="str">
        <f t="shared" si="142"/>
        <v>Absoluto</v>
      </c>
      <c r="M2255" s="36" t="s">
        <v>2490</v>
      </c>
      <c r="N2255" t="str">
        <f t="shared" si="143"/>
        <v>PCD KOBUDO</v>
      </c>
      <c r="R2255" t="s">
        <v>2439</v>
      </c>
      <c r="S2255" t="s">
        <v>2490</v>
      </c>
      <c r="T2255" t="s">
        <v>400</v>
      </c>
      <c r="U2255" t="s">
        <v>2490</v>
      </c>
      <c r="V2255" t="s">
        <v>27</v>
      </c>
      <c r="W2255" t="s">
        <v>2490</v>
      </c>
      <c r="X2255" t="s">
        <v>497</v>
      </c>
    </row>
    <row r="2256" spans="1:24" x14ac:dyDescent="0.25">
      <c r="A2256" s="211" t="s">
        <v>549</v>
      </c>
      <c r="B2256" s="233" t="s">
        <v>496</v>
      </c>
      <c r="C2256" s="234">
        <v>1977</v>
      </c>
      <c r="D2256" s="235" t="s">
        <v>400</v>
      </c>
      <c r="E2256" s="235" t="s">
        <v>27</v>
      </c>
      <c r="F2256" s="236" t="s">
        <v>497</v>
      </c>
      <c r="H2256" t="str">
        <f t="shared" si="140"/>
        <v>1977</v>
      </c>
      <c r="I2256" s="36" t="s">
        <v>2490</v>
      </c>
      <c r="J2256" t="str">
        <f t="shared" si="141"/>
        <v>Misto</v>
      </c>
      <c r="K2256" s="36" t="s">
        <v>2490</v>
      </c>
      <c r="L2256" t="str">
        <f t="shared" si="142"/>
        <v>Absoluto</v>
      </c>
      <c r="M2256" s="36" t="s">
        <v>2490</v>
      </c>
      <c r="N2256" t="str">
        <f t="shared" si="143"/>
        <v>PCD KOBUDO</v>
      </c>
      <c r="R2256" t="s">
        <v>2440</v>
      </c>
      <c r="S2256" t="s">
        <v>2490</v>
      </c>
      <c r="T2256" t="s">
        <v>400</v>
      </c>
      <c r="U2256" t="s">
        <v>2490</v>
      </c>
      <c r="V2256" t="s">
        <v>27</v>
      </c>
      <c r="W2256" t="s">
        <v>2490</v>
      </c>
      <c r="X2256" t="s">
        <v>497</v>
      </c>
    </row>
    <row r="2257" spans="1:24" x14ac:dyDescent="0.25">
      <c r="A2257" s="211" t="s">
        <v>550</v>
      </c>
      <c r="B2257" s="233" t="s">
        <v>496</v>
      </c>
      <c r="C2257" s="234">
        <v>1978</v>
      </c>
      <c r="D2257" s="235" t="s">
        <v>400</v>
      </c>
      <c r="E2257" s="235" t="s">
        <v>27</v>
      </c>
      <c r="F2257" s="236" t="s">
        <v>497</v>
      </c>
      <c r="H2257" t="str">
        <f t="shared" si="140"/>
        <v>1978</v>
      </c>
      <c r="I2257" s="36" t="s">
        <v>2490</v>
      </c>
      <c r="J2257" t="str">
        <f t="shared" si="141"/>
        <v>Misto</v>
      </c>
      <c r="K2257" s="36" t="s">
        <v>2490</v>
      </c>
      <c r="L2257" t="str">
        <f t="shared" si="142"/>
        <v>Absoluto</v>
      </c>
      <c r="M2257" s="36" t="s">
        <v>2490</v>
      </c>
      <c r="N2257" t="str">
        <f t="shared" si="143"/>
        <v>PCD KOBUDO</v>
      </c>
      <c r="R2257" t="s">
        <v>2441</v>
      </c>
      <c r="S2257" t="s">
        <v>2490</v>
      </c>
      <c r="T2257" t="s">
        <v>400</v>
      </c>
      <c r="U2257" t="s">
        <v>2490</v>
      </c>
      <c r="V2257" t="s">
        <v>27</v>
      </c>
      <c r="W2257" t="s">
        <v>2490</v>
      </c>
      <c r="X2257" t="s">
        <v>497</v>
      </c>
    </row>
    <row r="2258" spans="1:24" x14ac:dyDescent="0.25">
      <c r="A2258" s="211" t="s">
        <v>551</v>
      </c>
      <c r="B2258" s="233" t="s">
        <v>496</v>
      </c>
      <c r="C2258" s="234">
        <v>1979</v>
      </c>
      <c r="D2258" s="235" t="s">
        <v>400</v>
      </c>
      <c r="E2258" s="235" t="s">
        <v>27</v>
      </c>
      <c r="F2258" s="236" t="s">
        <v>497</v>
      </c>
      <c r="H2258" t="str">
        <f t="shared" si="140"/>
        <v>1979</v>
      </c>
      <c r="I2258" s="36" t="s">
        <v>2490</v>
      </c>
      <c r="J2258" t="str">
        <f t="shared" si="141"/>
        <v>Misto</v>
      </c>
      <c r="K2258" s="36" t="s">
        <v>2490</v>
      </c>
      <c r="L2258" t="str">
        <f t="shared" si="142"/>
        <v>Absoluto</v>
      </c>
      <c r="M2258" s="36" t="s">
        <v>2490</v>
      </c>
      <c r="N2258" t="str">
        <f t="shared" si="143"/>
        <v>PCD KOBUDO</v>
      </c>
      <c r="R2258" t="s">
        <v>2442</v>
      </c>
      <c r="S2258" t="s">
        <v>2490</v>
      </c>
      <c r="T2258" t="s">
        <v>400</v>
      </c>
      <c r="U2258" t="s">
        <v>2490</v>
      </c>
      <c r="V2258" t="s">
        <v>27</v>
      </c>
      <c r="W2258" t="s">
        <v>2490</v>
      </c>
      <c r="X2258" t="s">
        <v>497</v>
      </c>
    </row>
    <row r="2259" spans="1:24" x14ac:dyDescent="0.25">
      <c r="A2259" s="211" t="s">
        <v>552</v>
      </c>
      <c r="B2259" s="233" t="s">
        <v>496</v>
      </c>
      <c r="C2259" s="234">
        <v>1980</v>
      </c>
      <c r="D2259" s="235" t="s">
        <v>400</v>
      </c>
      <c r="E2259" s="235" t="s">
        <v>27</v>
      </c>
      <c r="F2259" s="236" t="s">
        <v>497</v>
      </c>
      <c r="H2259" t="str">
        <f t="shared" si="140"/>
        <v>1980</v>
      </c>
      <c r="I2259" s="36" t="s">
        <v>2490</v>
      </c>
      <c r="J2259" t="str">
        <f t="shared" si="141"/>
        <v>Misto</v>
      </c>
      <c r="K2259" s="36" t="s">
        <v>2490</v>
      </c>
      <c r="L2259" t="str">
        <f t="shared" si="142"/>
        <v>Absoluto</v>
      </c>
      <c r="M2259" s="36" t="s">
        <v>2490</v>
      </c>
      <c r="N2259" t="str">
        <f t="shared" si="143"/>
        <v>PCD KOBUDO</v>
      </c>
      <c r="R2259" t="s">
        <v>2443</v>
      </c>
      <c r="S2259" t="s">
        <v>2490</v>
      </c>
      <c r="T2259" t="s">
        <v>400</v>
      </c>
      <c r="U2259" t="s">
        <v>2490</v>
      </c>
      <c r="V2259" t="s">
        <v>27</v>
      </c>
      <c r="W2259" t="s">
        <v>2490</v>
      </c>
      <c r="X2259" t="s">
        <v>497</v>
      </c>
    </row>
    <row r="2260" spans="1:24" x14ac:dyDescent="0.25">
      <c r="A2260" s="211" t="s">
        <v>553</v>
      </c>
      <c r="B2260" s="233" t="s">
        <v>496</v>
      </c>
      <c r="C2260" s="234">
        <v>1981</v>
      </c>
      <c r="D2260" s="235" t="s">
        <v>400</v>
      </c>
      <c r="E2260" s="235" t="s">
        <v>27</v>
      </c>
      <c r="F2260" s="236" t="s">
        <v>497</v>
      </c>
      <c r="H2260" t="str">
        <f t="shared" si="140"/>
        <v>1981</v>
      </c>
      <c r="I2260" s="36" t="s">
        <v>2490</v>
      </c>
      <c r="J2260" t="str">
        <f t="shared" si="141"/>
        <v>Misto</v>
      </c>
      <c r="K2260" s="36" t="s">
        <v>2490</v>
      </c>
      <c r="L2260" t="str">
        <f t="shared" si="142"/>
        <v>Absoluto</v>
      </c>
      <c r="M2260" s="36" t="s">
        <v>2490</v>
      </c>
      <c r="N2260" t="str">
        <f t="shared" si="143"/>
        <v>PCD KOBUDO</v>
      </c>
      <c r="R2260" t="s">
        <v>2424</v>
      </c>
      <c r="S2260" t="s">
        <v>2490</v>
      </c>
      <c r="T2260" t="s">
        <v>400</v>
      </c>
      <c r="U2260" t="s">
        <v>2490</v>
      </c>
      <c r="V2260" t="s">
        <v>27</v>
      </c>
      <c r="W2260" t="s">
        <v>2490</v>
      </c>
      <c r="X2260" t="s">
        <v>497</v>
      </c>
    </row>
    <row r="2261" spans="1:24" x14ac:dyDescent="0.25">
      <c r="A2261" s="211" t="s">
        <v>554</v>
      </c>
      <c r="B2261" s="233" t="s">
        <v>496</v>
      </c>
      <c r="C2261" s="234">
        <v>1982</v>
      </c>
      <c r="D2261" s="235" t="s">
        <v>400</v>
      </c>
      <c r="E2261" s="235" t="s">
        <v>27</v>
      </c>
      <c r="F2261" s="236" t="s">
        <v>497</v>
      </c>
      <c r="H2261" t="str">
        <f t="shared" si="140"/>
        <v>1982</v>
      </c>
      <c r="I2261" s="36" t="s">
        <v>2490</v>
      </c>
      <c r="J2261" t="str">
        <f t="shared" si="141"/>
        <v>Misto</v>
      </c>
      <c r="K2261" s="36" t="s">
        <v>2490</v>
      </c>
      <c r="L2261" t="str">
        <f t="shared" si="142"/>
        <v>Absoluto</v>
      </c>
      <c r="M2261" s="36" t="s">
        <v>2490</v>
      </c>
      <c r="N2261" t="str">
        <f t="shared" si="143"/>
        <v>PCD KOBUDO</v>
      </c>
      <c r="R2261" t="s">
        <v>2425</v>
      </c>
      <c r="S2261" t="s">
        <v>2490</v>
      </c>
      <c r="T2261" t="s">
        <v>400</v>
      </c>
      <c r="U2261" t="s">
        <v>2490</v>
      </c>
      <c r="V2261" t="s">
        <v>27</v>
      </c>
      <c r="W2261" t="s">
        <v>2490</v>
      </c>
      <c r="X2261" t="s">
        <v>497</v>
      </c>
    </row>
    <row r="2262" spans="1:24" x14ac:dyDescent="0.25">
      <c r="A2262" s="211" t="s">
        <v>555</v>
      </c>
      <c r="B2262" s="233" t="s">
        <v>496</v>
      </c>
      <c r="C2262" s="234">
        <v>1983</v>
      </c>
      <c r="D2262" s="235" t="s">
        <v>400</v>
      </c>
      <c r="E2262" s="235" t="s">
        <v>27</v>
      </c>
      <c r="F2262" s="236" t="s">
        <v>497</v>
      </c>
      <c r="H2262" t="str">
        <f t="shared" si="140"/>
        <v>1983</v>
      </c>
      <c r="I2262" s="36" t="s">
        <v>2490</v>
      </c>
      <c r="J2262" t="str">
        <f t="shared" si="141"/>
        <v>Misto</v>
      </c>
      <c r="K2262" s="36" t="s">
        <v>2490</v>
      </c>
      <c r="L2262" t="str">
        <f t="shared" si="142"/>
        <v>Absoluto</v>
      </c>
      <c r="M2262" s="36" t="s">
        <v>2490</v>
      </c>
      <c r="N2262" t="str">
        <f t="shared" si="143"/>
        <v>PCD KOBUDO</v>
      </c>
      <c r="R2262" t="s">
        <v>2426</v>
      </c>
      <c r="S2262" t="s">
        <v>2490</v>
      </c>
      <c r="T2262" t="s">
        <v>400</v>
      </c>
      <c r="U2262" t="s">
        <v>2490</v>
      </c>
      <c r="V2262" t="s">
        <v>27</v>
      </c>
      <c r="W2262" t="s">
        <v>2490</v>
      </c>
      <c r="X2262" t="s">
        <v>497</v>
      </c>
    </row>
    <row r="2263" spans="1:24" x14ac:dyDescent="0.25">
      <c r="A2263" s="211" t="s">
        <v>556</v>
      </c>
      <c r="B2263" s="233" t="s">
        <v>496</v>
      </c>
      <c r="C2263" s="234">
        <v>1984</v>
      </c>
      <c r="D2263" s="235" t="s">
        <v>400</v>
      </c>
      <c r="E2263" s="235" t="s">
        <v>27</v>
      </c>
      <c r="F2263" s="236" t="s">
        <v>497</v>
      </c>
      <c r="H2263" t="str">
        <f t="shared" si="140"/>
        <v>1984</v>
      </c>
      <c r="I2263" s="36" t="s">
        <v>2490</v>
      </c>
      <c r="J2263" t="str">
        <f t="shared" si="141"/>
        <v>Misto</v>
      </c>
      <c r="K2263" s="36" t="s">
        <v>2490</v>
      </c>
      <c r="L2263" t="str">
        <f t="shared" si="142"/>
        <v>Absoluto</v>
      </c>
      <c r="M2263" s="36" t="s">
        <v>2490</v>
      </c>
      <c r="N2263" t="str">
        <f t="shared" si="143"/>
        <v>PCD KOBUDO</v>
      </c>
      <c r="R2263" t="s">
        <v>2427</v>
      </c>
      <c r="S2263" t="s">
        <v>2490</v>
      </c>
      <c r="T2263" t="s">
        <v>400</v>
      </c>
      <c r="U2263" t="s">
        <v>2490</v>
      </c>
      <c r="V2263" t="s">
        <v>27</v>
      </c>
      <c r="W2263" t="s">
        <v>2490</v>
      </c>
      <c r="X2263" t="s">
        <v>497</v>
      </c>
    </row>
    <row r="2264" spans="1:24" x14ac:dyDescent="0.25">
      <c r="A2264" s="211" t="s">
        <v>557</v>
      </c>
      <c r="B2264" s="233" t="s">
        <v>496</v>
      </c>
      <c r="C2264" s="234">
        <v>1985</v>
      </c>
      <c r="D2264" s="235" t="s">
        <v>400</v>
      </c>
      <c r="E2264" s="235" t="s">
        <v>27</v>
      </c>
      <c r="F2264" s="236" t="s">
        <v>497</v>
      </c>
      <c r="H2264" t="str">
        <f t="shared" si="140"/>
        <v>1985</v>
      </c>
      <c r="I2264" s="36" t="s">
        <v>2490</v>
      </c>
      <c r="J2264" t="str">
        <f t="shared" si="141"/>
        <v>Misto</v>
      </c>
      <c r="K2264" s="36" t="s">
        <v>2490</v>
      </c>
      <c r="L2264" t="str">
        <f t="shared" si="142"/>
        <v>Absoluto</v>
      </c>
      <c r="M2264" s="36" t="s">
        <v>2490</v>
      </c>
      <c r="N2264" t="str">
        <f t="shared" si="143"/>
        <v>PCD KOBUDO</v>
      </c>
      <c r="R2264" t="s">
        <v>2428</v>
      </c>
      <c r="S2264" t="s">
        <v>2490</v>
      </c>
      <c r="T2264" t="s">
        <v>400</v>
      </c>
      <c r="U2264" t="s">
        <v>2490</v>
      </c>
      <c r="V2264" t="s">
        <v>27</v>
      </c>
      <c r="W2264" t="s">
        <v>2490</v>
      </c>
      <c r="X2264" t="s">
        <v>497</v>
      </c>
    </row>
    <row r="2265" spans="1:24" x14ac:dyDescent="0.25">
      <c r="A2265" s="211" t="s">
        <v>558</v>
      </c>
      <c r="B2265" s="233" t="s">
        <v>496</v>
      </c>
      <c r="C2265" s="234">
        <v>1986</v>
      </c>
      <c r="D2265" s="235" t="s">
        <v>400</v>
      </c>
      <c r="E2265" s="235" t="s">
        <v>27</v>
      </c>
      <c r="F2265" s="236" t="s">
        <v>497</v>
      </c>
      <c r="H2265" t="str">
        <f t="shared" si="140"/>
        <v>1986</v>
      </c>
      <c r="I2265" s="36" t="s">
        <v>2490</v>
      </c>
      <c r="J2265" t="str">
        <f t="shared" si="141"/>
        <v>Misto</v>
      </c>
      <c r="K2265" s="36" t="s">
        <v>2490</v>
      </c>
      <c r="L2265" t="str">
        <f t="shared" si="142"/>
        <v>Absoluto</v>
      </c>
      <c r="M2265" s="36" t="s">
        <v>2490</v>
      </c>
      <c r="N2265" t="str">
        <f t="shared" si="143"/>
        <v>PCD KOBUDO</v>
      </c>
      <c r="R2265" t="s">
        <v>2429</v>
      </c>
      <c r="S2265" t="s">
        <v>2490</v>
      </c>
      <c r="T2265" t="s">
        <v>400</v>
      </c>
      <c r="U2265" t="s">
        <v>2490</v>
      </c>
      <c r="V2265" t="s">
        <v>27</v>
      </c>
      <c r="W2265" t="s">
        <v>2490</v>
      </c>
      <c r="X2265" t="s">
        <v>497</v>
      </c>
    </row>
    <row r="2266" spans="1:24" x14ac:dyDescent="0.25">
      <c r="A2266" s="211" t="s">
        <v>559</v>
      </c>
      <c r="B2266" s="233" t="s">
        <v>496</v>
      </c>
      <c r="C2266" s="234">
        <v>1987</v>
      </c>
      <c r="D2266" s="235" t="s">
        <v>400</v>
      </c>
      <c r="E2266" s="235" t="s">
        <v>27</v>
      </c>
      <c r="F2266" s="236" t="s">
        <v>497</v>
      </c>
      <c r="H2266" t="str">
        <f t="shared" si="140"/>
        <v>1987</v>
      </c>
      <c r="I2266" s="36" t="s">
        <v>2490</v>
      </c>
      <c r="J2266" t="str">
        <f t="shared" si="141"/>
        <v>Misto</v>
      </c>
      <c r="K2266" s="36" t="s">
        <v>2490</v>
      </c>
      <c r="L2266" t="str">
        <f t="shared" si="142"/>
        <v>Absoluto</v>
      </c>
      <c r="M2266" s="36" t="s">
        <v>2490</v>
      </c>
      <c r="N2266" t="str">
        <f t="shared" si="143"/>
        <v>PCD KOBUDO</v>
      </c>
      <c r="R2266" t="s">
        <v>2430</v>
      </c>
      <c r="S2266" t="s">
        <v>2490</v>
      </c>
      <c r="T2266" t="s">
        <v>400</v>
      </c>
      <c r="U2266" t="s">
        <v>2490</v>
      </c>
      <c r="V2266" t="s">
        <v>27</v>
      </c>
      <c r="W2266" t="s">
        <v>2490</v>
      </c>
      <c r="X2266" t="s">
        <v>497</v>
      </c>
    </row>
    <row r="2267" spans="1:24" x14ac:dyDescent="0.25">
      <c r="A2267" s="211" t="s">
        <v>560</v>
      </c>
      <c r="B2267" s="233" t="s">
        <v>496</v>
      </c>
      <c r="C2267" s="234">
        <v>1988</v>
      </c>
      <c r="D2267" s="235" t="s">
        <v>400</v>
      </c>
      <c r="E2267" s="235" t="s">
        <v>27</v>
      </c>
      <c r="F2267" s="236" t="s">
        <v>497</v>
      </c>
      <c r="H2267" t="str">
        <f t="shared" si="140"/>
        <v>1988</v>
      </c>
      <c r="I2267" s="36" t="s">
        <v>2490</v>
      </c>
      <c r="J2267" t="str">
        <f t="shared" si="141"/>
        <v>Misto</v>
      </c>
      <c r="K2267" s="36" t="s">
        <v>2490</v>
      </c>
      <c r="L2267" t="str">
        <f t="shared" si="142"/>
        <v>Absoluto</v>
      </c>
      <c r="M2267" s="36" t="s">
        <v>2490</v>
      </c>
      <c r="N2267" t="str">
        <f t="shared" si="143"/>
        <v>PCD KOBUDO</v>
      </c>
      <c r="R2267" t="s">
        <v>2431</v>
      </c>
      <c r="S2267" t="s">
        <v>2490</v>
      </c>
      <c r="T2267" t="s">
        <v>400</v>
      </c>
      <c r="U2267" t="s">
        <v>2490</v>
      </c>
      <c r="V2267" t="s">
        <v>27</v>
      </c>
      <c r="W2267" t="s">
        <v>2490</v>
      </c>
      <c r="X2267" t="s">
        <v>497</v>
      </c>
    </row>
    <row r="2268" spans="1:24" x14ac:dyDescent="0.25">
      <c r="A2268" s="211" t="s">
        <v>561</v>
      </c>
      <c r="B2268" s="233" t="s">
        <v>496</v>
      </c>
      <c r="C2268" s="234">
        <v>1989</v>
      </c>
      <c r="D2268" s="235" t="s">
        <v>400</v>
      </c>
      <c r="E2268" s="235" t="s">
        <v>27</v>
      </c>
      <c r="F2268" s="236" t="s">
        <v>497</v>
      </c>
      <c r="H2268" t="str">
        <f t="shared" si="140"/>
        <v>1989</v>
      </c>
      <c r="I2268" s="36" t="s">
        <v>2490</v>
      </c>
      <c r="J2268" t="str">
        <f t="shared" si="141"/>
        <v>Misto</v>
      </c>
      <c r="K2268" s="36" t="s">
        <v>2490</v>
      </c>
      <c r="L2268" t="str">
        <f t="shared" si="142"/>
        <v>Absoluto</v>
      </c>
      <c r="M2268" s="36" t="s">
        <v>2490</v>
      </c>
      <c r="N2268" t="str">
        <f t="shared" si="143"/>
        <v>PCD KOBUDO</v>
      </c>
      <c r="R2268" t="s">
        <v>2432</v>
      </c>
      <c r="S2268" t="s">
        <v>2490</v>
      </c>
      <c r="T2268" t="s">
        <v>400</v>
      </c>
      <c r="U2268" t="s">
        <v>2490</v>
      </c>
      <c r="V2268" t="s">
        <v>27</v>
      </c>
      <c r="W2268" t="s">
        <v>2490</v>
      </c>
      <c r="X2268" t="s">
        <v>497</v>
      </c>
    </row>
    <row r="2269" spans="1:24" x14ac:dyDescent="0.25">
      <c r="A2269" s="211" t="s">
        <v>562</v>
      </c>
      <c r="B2269" s="233" t="s">
        <v>496</v>
      </c>
      <c r="C2269" s="234">
        <v>1990</v>
      </c>
      <c r="D2269" s="235" t="s">
        <v>400</v>
      </c>
      <c r="E2269" s="235" t="s">
        <v>27</v>
      </c>
      <c r="F2269" s="236" t="s">
        <v>497</v>
      </c>
      <c r="H2269" t="str">
        <f t="shared" si="140"/>
        <v>1990</v>
      </c>
      <c r="I2269" s="36" t="s">
        <v>2490</v>
      </c>
      <c r="J2269" t="str">
        <f t="shared" si="141"/>
        <v>Misto</v>
      </c>
      <c r="K2269" s="36" t="s">
        <v>2490</v>
      </c>
      <c r="L2269" t="str">
        <f t="shared" si="142"/>
        <v>Absoluto</v>
      </c>
      <c r="M2269" s="36" t="s">
        <v>2490</v>
      </c>
      <c r="N2269" t="str">
        <f t="shared" si="143"/>
        <v>PCD KOBUDO</v>
      </c>
      <c r="R2269" t="s">
        <v>2433</v>
      </c>
      <c r="S2269" t="s">
        <v>2490</v>
      </c>
      <c r="T2269" t="s">
        <v>400</v>
      </c>
      <c r="U2269" t="s">
        <v>2490</v>
      </c>
      <c r="V2269" t="s">
        <v>27</v>
      </c>
      <c r="W2269" t="s">
        <v>2490</v>
      </c>
      <c r="X2269" t="s">
        <v>497</v>
      </c>
    </row>
    <row r="2270" spans="1:24" x14ac:dyDescent="0.25">
      <c r="A2270" s="211" t="s">
        <v>563</v>
      </c>
      <c r="B2270" s="233" t="s">
        <v>496</v>
      </c>
      <c r="C2270" s="234">
        <v>1991</v>
      </c>
      <c r="D2270" s="235" t="s">
        <v>400</v>
      </c>
      <c r="E2270" s="235" t="s">
        <v>27</v>
      </c>
      <c r="F2270" s="236" t="s">
        <v>497</v>
      </c>
      <c r="H2270" t="str">
        <f t="shared" si="140"/>
        <v>1991</v>
      </c>
      <c r="I2270" s="36" t="s">
        <v>2490</v>
      </c>
      <c r="J2270" t="str">
        <f t="shared" si="141"/>
        <v>Misto</v>
      </c>
      <c r="K2270" s="36" t="s">
        <v>2490</v>
      </c>
      <c r="L2270" t="str">
        <f t="shared" si="142"/>
        <v>Absoluto</v>
      </c>
      <c r="M2270" s="36" t="s">
        <v>2490</v>
      </c>
      <c r="N2270" t="str">
        <f t="shared" si="143"/>
        <v>PCD KOBUDO</v>
      </c>
      <c r="R2270" t="s">
        <v>2407</v>
      </c>
      <c r="S2270" t="s">
        <v>2490</v>
      </c>
      <c r="T2270" t="s">
        <v>400</v>
      </c>
      <c r="U2270" t="s">
        <v>2490</v>
      </c>
      <c r="V2270" t="s">
        <v>27</v>
      </c>
      <c r="W2270" t="s">
        <v>2490</v>
      </c>
      <c r="X2270" t="s">
        <v>497</v>
      </c>
    </row>
    <row r="2271" spans="1:24" x14ac:dyDescent="0.25">
      <c r="A2271" s="211" t="s">
        <v>564</v>
      </c>
      <c r="B2271" s="233" t="s">
        <v>496</v>
      </c>
      <c r="C2271" s="234">
        <v>1992</v>
      </c>
      <c r="D2271" s="235" t="s">
        <v>400</v>
      </c>
      <c r="E2271" s="235" t="s">
        <v>27</v>
      </c>
      <c r="F2271" s="236" t="s">
        <v>497</v>
      </c>
      <c r="H2271" t="str">
        <f t="shared" si="140"/>
        <v>1992</v>
      </c>
      <c r="I2271" s="36" t="s">
        <v>2490</v>
      </c>
      <c r="J2271" t="str">
        <f t="shared" si="141"/>
        <v>Misto</v>
      </c>
      <c r="K2271" s="36" t="s">
        <v>2490</v>
      </c>
      <c r="L2271" t="str">
        <f t="shared" si="142"/>
        <v>Absoluto</v>
      </c>
      <c r="M2271" s="36" t="s">
        <v>2490</v>
      </c>
      <c r="N2271" t="str">
        <f t="shared" si="143"/>
        <v>PCD KOBUDO</v>
      </c>
      <c r="R2271" t="s">
        <v>2408</v>
      </c>
      <c r="S2271" t="s">
        <v>2490</v>
      </c>
      <c r="T2271" t="s">
        <v>400</v>
      </c>
      <c r="U2271" t="s">
        <v>2490</v>
      </c>
      <c r="V2271" t="s">
        <v>27</v>
      </c>
      <c r="W2271" t="s">
        <v>2490</v>
      </c>
      <c r="X2271" t="s">
        <v>497</v>
      </c>
    </row>
    <row r="2272" spans="1:24" x14ac:dyDescent="0.25">
      <c r="A2272" s="211" t="s">
        <v>565</v>
      </c>
      <c r="B2272" s="233" t="s">
        <v>496</v>
      </c>
      <c r="C2272" s="234">
        <v>1993</v>
      </c>
      <c r="D2272" s="235" t="s">
        <v>400</v>
      </c>
      <c r="E2272" s="235" t="s">
        <v>27</v>
      </c>
      <c r="F2272" s="236" t="s">
        <v>497</v>
      </c>
      <c r="H2272" t="str">
        <f t="shared" si="140"/>
        <v>1993</v>
      </c>
      <c r="I2272" s="36" t="s">
        <v>2490</v>
      </c>
      <c r="J2272" t="str">
        <f t="shared" si="141"/>
        <v>Misto</v>
      </c>
      <c r="K2272" s="36" t="s">
        <v>2490</v>
      </c>
      <c r="L2272" t="str">
        <f t="shared" si="142"/>
        <v>Absoluto</v>
      </c>
      <c r="M2272" s="36" t="s">
        <v>2490</v>
      </c>
      <c r="N2272" t="str">
        <f t="shared" si="143"/>
        <v>PCD KOBUDO</v>
      </c>
      <c r="R2272" t="s">
        <v>2409</v>
      </c>
      <c r="S2272" t="s">
        <v>2490</v>
      </c>
      <c r="T2272" t="s">
        <v>400</v>
      </c>
      <c r="U2272" t="s">
        <v>2490</v>
      </c>
      <c r="V2272" t="s">
        <v>27</v>
      </c>
      <c r="W2272" t="s">
        <v>2490</v>
      </c>
      <c r="X2272" t="s">
        <v>497</v>
      </c>
    </row>
    <row r="2273" spans="1:24" x14ac:dyDescent="0.25">
      <c r="A2273" s="211" t="s">
        <v>566</v>
      </c>
      <c r="B2273" s="233" t="s">
        <v>496</v>
      </c>
      <c r="C2273" s="234">
        <v>1994</v>
      </c>
      <c r="D2273" s="235" t="s">
        <v>400</v>
      </c>
      <c r="E2273" s="235" t="s">
        <v>27</v>
      </c>
      <c r="F2273" s="236" t="s">
        <v>497</v>
      </c>
      <c r="H2273" t="str">
        <f t="shared" si="140"/>
        <v>1994</v>
      </c>
      <c r="I2273" s="36" t="s">
        <v>2490</v>
      </c>
      <c r="J2273" t="str">
        <f t="shared" si="141"/>
        <v>Misto</v>
      </c>
      <c r="K2273" s="36" t="s">
        <v>2490</v>
      </c>
      <c r="L2273" t="str">
        <f t="shared" si="142"/>
        <v>Absoluto</v>
      </c>
      <c r="M2273" s="36" t="s">
        <v>2490</v>
      </c>
      <c r="N2273" t="str">
        <f t="shared" si="143"/>
        <v>PCD KOBUDO</v>
      </c>
      <c r="R2273" t="s">
        <v>2410</v>
      </c>
      <c r="S2273" t="s">
        <v>2490</v>
      </c>
      <c r="T2273" t="s">
        <v>400</v>
      </c>
      <c r="U2273" t="s">
        <v>2490</v>
      </c>
      <c r="V2273" t="s">
        <v>27</v>
      </c>
      <c r="W2273" t="s">
        <v>2490</v>
      </c>
      <c r="X2273" t="s">
        <v>497</v>
      </c>
    </row>
    <row r="2274" spans="1:24" x14ac:dyDescent="0.25">
      <c r="A2274" s="211" t="s">
        <v>567</v>
      </c>
      <c r="B2274" s="233" t="s">
        <v>496</v>
      </c>
      <c r="C2274" s="234">
        <v>1995</v>
      </c>
      <c r="D2274" s="235" t="s">
        <v>400</v>
      </c>
      <c r="E2274" s="235" t="s">
        <v>27</v>
      </c>
      <c r="F2274" s="236" t="s">
        <v>497</v>
      </c>
      <c r="H2274" t="str">
        <f t="shared" si="140"/>
        <v>1995</v>
      </c>
      <c r="I2274" s="36" t="s">
        <v>2490</v>
      </c>
      <c r="J2274" t="str">
        <f t="shared" si="141"/>
        <v>Misto</v>
      </c>
      <c r="K2274" s="36" t="s">
        <v>2490</v>
      </c>
      <c r="L2274" t="str">
        <f t="shared" si="142"/>
        <v>Absoluto</v>
      </c>
      <c r="M2274" s="36" t="s">
        <v>2490</v>
      </c>
      <c r="N2274" t="str">
        <f t="shared" si="143"/>
        <v>PCD KOBUDO</v>
      </c>
      <c r="R2274" t="s">
        <v>2411</v>
      </c>
      <c r="S2274" t="s">
        <v>2490</v>
      </c>
      <c r="T2274" t="s">
        <v>400</v>
      </c>
      <c r="U2274" t="s">
        <v>2490</v>
      </c>
      <c r="V2274" t="s">
        <v>27</v>
      </c>
      <c r="W2274" t="s">
        <v>2490</v>
      </c>
      <c r="X2274" t="s">
        <v>497</v>
      </c>
    </row>
    <row r="2275" spans="1:24" x14ac:dyDescent="0.25">
      <c r="A2275" s="211" t="s">
        <v>568</v>
      </c>
      <c r="B2275" s="233" t="s">
        <v>496</v>
      </c>
      <c r="C2275" s="234">
        <v>1996</v>
      </c>
      <c r="D2275" s="235" t="s">
        <v>400</v>
      </c>
      <c r="E2275" s="235" t="s">
        <v>27</v>
      </c>
      <c r="F2275" s="236" t="s">
        <v>497</v>
      </c>
      <c r="H2275" t="str">
        <f t="shared" si="140"/>
        <v>1996</v>
      </c>
      <c r="I2275" s="36" t="s">
        <v>2490</v>
      </c>
      <c r="J2275" t="str">
        <f t="shared" si="141"/>
        <v>Misto</v>
      </c>
      <c r="K2275" s="36" t="s">
        <v>2490</v>
      </c>
      <c r="L2275" t="str">
        <f t="shared" si="142"/>
        <v>Absoluto</v>
      </c>
      <c r="M2275" s="36" t="s">
        <v>2490</v>
      </c>
      <c r="N2275" t="str">
        <f t="shared" si="143"/>
        <v>PCD KOBUDO</v>
      </c>
      <c r="R2275" t="s">
        <v>2412</v>
      </c>
      <c r="S2275" t="s">
        <v>2490</v>
      </c>
      <c r="T2275" t="s">
        <v>400</v>
      </c>
      <c r="U2275" t="s">
        <v>2490</v>
      </c>
      <c r="V2275" t="s">
        <v>27</v>
      </c>
      <c r="W2275" t="s">
        <v>2490</v>
      </c>
      <c r="X2275" t="s">
        <v>497</v>
      </c>
    </row>
    <row r="2276" spans="1:24" x14ac:dyDescent="0.25">
      <c r="A2276" s="211" t="s">
        <v>569</v>
      </c>
      <c r="B2276" s="233" t="s">
        <v>496</v>
      </c>
      <c r="C2276" s="234">
        <v>1997</v>
      </c>
      <c r="D2276" s="235" t="s">
        <v>400</v>
      </c>
      <c r="E2276" s="235" t="s">
        <v>27</v>
      </c>
      <c r="F2276" s="236" t="s">
        <v>497</v>
      </c>
      <c r="H2276" t="str">
        <f t="shared" si="140"/>
        <v>1997</v>
      </c>
      <c r="I2276" s="36" t="s">
        <v>2490</v>
      </c>
      <c r="J2276" t="str">
        <f t="shared" si="141"/>
        <v>Misto</v>
      </c>
      <c r="K2276" s="36" t="s">
        <v>2490</v>
      </c>
      <c r="L2276" t="str">
        <f t="shared" si="142"/>
        <v>Absoluto</v>
      </c>
      <c r="M2276" s="36" t="s">
        <v>2490</v>
      </c>
      <c r="N2276" t="str">
        <f t="shared" si="143"/>
        <v>PCD KOBUDO</v>
      </c>
      <c r="R2276" t="s">
        <v>2413</v>
      </c>
      <c r="S2276" t="s">
        <v>2490</v>
      </c>
      <c r="T2276" t="s">
        <v>400</v>
      </c>
      <c r="U2276" t="s">
        <v>2490</v>
      </c>
      <c r="V2276" t="s">
        <v>27</v>
      </c>
      <c r="W2276" t="s">
        <v>2490</v>
      </c>
      <c r="X2276" t="s">
        <v>497</v>
      </c>
    </row>
    <row r="2277" spans="1:24" x14ac:dyDescent="0.25">
      <c r="A2277" s="211" t="s">
        <v>570</v>
      </c>
      <c r="B2277" s="233" t="s">
        <v>496</v>
      </c>
      <c r="C2277" s="234">
        <v>1998</v>
      </c>
      <c r="D2277" s="235" t="s">
        <v>400</v>
      </c>
      <c r="E2277" s="235" t="s">
        <v>27</v>
      </c>
      <c r="F2277" s="236" t="s">
        <v>497</v>
      </c>
      <c r="H2277" t="str">
        <f t="shared" si="140"/>
        <v>1998</v>
      </c>
      <c r="I2277" s="36" t="s">
        <v>2490</v>
      </c>
      <c r="J2277" t="str">
        <f t="shared" si="141"/>
        <v>Misto</v>
      </c>
      <c r="K2277" s="36" t="s">
        <v>2490</v>
      </c>
      <c r="L2277" t="str">
        <f t="shared" si="142"/>
        <v>Absoluto</v>
      </c>
      <c r="M2277" s="36" t="s">
        <v>2490</v>
      </c>
      <c r="N2277" t="str">
        <f t="shared" si="143"/>
        <v>PCD KOBUDO</v>
      </c>
      <c r="R2277" t="s">
        <v>2414</v>
      </c>
      <c r="S2277" t="s">
        <v>2490</v>
      </c>
      <c r="T2277" t="s">
        <v>400</v>
      </c>
      <c r="U2277" t="s">
        <v>2490</v>
      </c>
      <c r="V2277" t="s">
        <v>27</v>
      </c>
      <c r="W2277" t="s">
        <v>2490</v>
      </c>
      <c r="X2277" t="s">
        <v>497</v>
      </c>
    </row>
    <row r="2278" spans="1:24" x14ac:dyDescent="0.25">
      <c r="A2278" s="211" t="s">
        <v>571</v>
      </c>
      <c r="B2278" s="233" t="s">
        <v>496</v>
      </c>
      <c r="C2278" s="234">
        <v>1999</v>
      </c>
      <c r="D2278" s="235" t="s">
        <v>400</v>
      </c>
      <c r="E2278" s="235" t="s">
        <v>27</v>
      </c>
      <c r="F2278" s="236" t="s">
        <v>497</v>
      </c>
      <c r="H2278" t="str">
        <f t="shared" si="140"/>
        <v>1999</v>
      </c>
      <c r="I2278" s="36" t="s">
        <v>2490</v>
      </c>
      <c r="J2278" t="str">
        <f t="shared" si="141"/>
        <v>Misto</v>
      </c>
      <c r="K2278" s="36" t="s">
        <v>2490</v>
      </c>
      <c r="L2278" t="str">
        <f t="shared" si="142"/>
        <v>Absoluto</v>
      </c>
      <c r="M2278" s="36" t="s">
        <v>2490</v>
      </c>
      <c r="N2278" t="str">
        <f t="shared" si="143"/>
        <v>PCD KOBUDO</v>
      </c>
      <c r="R2278" t="s">
        <v>2415</v>
      </c>
      <c r="S2278" t="s">
        <v>2490</v>
      </c>
      <c r="T2278" t="s">
        <v>400</v>
      </c>
      <c r="U2278" t="s">
        <v>2490</v>
      </c>
      <c r="V2278" t="s">
        <v>27</v>
      </c>
      <c r="W2278" t="s">
        <v>2490</v>
      </c>
      <c r="X2278" t="s">
        <v>497</v>
      </c>
    </row>
    <row r="2279" spans="1:24" x14ac:dyDescent="0.25">
      <c r="A2279" s="211" t="s">
        <v>572</v>
      </c>
      <c r="B2279" s="233" t="s">
        <v>496</v>
      </c>
      <c r="C2279" s="234">
        <v>2000</v>
      </c>
      <c r="D2279" s="235" t="s">
        <v>400</v>
      </c>
      <c r="E2279" s="235" t="s">
        <v>27</v>
      </c>
      <c r="F2279" s="236" t="s">
        <v>497</v>
      </c>
      <c r="H2279" t="str">
        <f t="shared" si="140"/>
        <v>2000</v>
      </c>
      <c r="I2279" s="36" t="s">
        <v>2490</v>
      </c>
      <c r="J2279" t="str">
        <f t="shared" si="141"/>
        <v>Misto</v>
      </c>
      <c r="K2279" s="36" t="s">
        <v>2490</v>
      </c>
      <c r="L2279" t="str">
        <f t="shared" si="142"/>
        <v>Absoluto</v>
      </c>
      <c r="M2279" s="36" t="s">
        <v>2490</v>
      </c>
      <c r="N2279" t="str">
        <f t="shared" si="143"/>
        <v>PCD KOBUDO</v>
      </c>
      <c r="R2279" t="s">
        <v>2416</v>
      </c>
      <c r="S2279" t="s">
        <v>2490</v>
      </c>
      <c r="T2279" t="s">
        <v>400</v>
      </c>
      <c r="U2279" t="s">
        <v>2490</v>
      </c>
      <c r="V2279" t="s">
        <v>27</v>
      </c>
      <c r="W2279" t="s">
        <v>2490</v>
      </c>
      <c r="X2279" t="s">
        <v>497</v>
      </c>
    </row>
    <row r="2280" spans="1:24" x14ac:dyDescent="0.25">
      <c r="A2280" s="211" t="s">
        <v>573</v>
      </c>
      <c r="B2280" s="233" t="s">
        <v>496</v>
      </c>
      <c r="C2280" s="234">
        <v>2001</v>
      </c>
      <c r="D2280" s="235" t="s">
        <v>400</v>
      </c>
      <c r="E2280" s="235" t="s">
        <v>27</v>
      </c>
      <c r="F2280" s="236" t="s">
        <v>497</v>
      </c>
      <c r="H2280" t="str">
        <f t="shared" si="140"/>
        <v>2001</v>
      </c>
      <c r="I2280" s="36" t="s">
        <v>2490</v>
      </c>
      <c r="J2280" t="str">
        <f t="shared" si="141"/>
        <v>Misto</v>
      </c>
      <c r="K2280" s="36" t="s">
        <v>2490</v>
      </c>
      <c r="L2280" t="str">
        <f t="shared" si="142"/>
        <v>Absoluto</v>
      </c>
      <c r="M2280" s="36" t="s">
        <v>2490</v>
      </c>
      <c r="N2280" t="str">
        <f t="shared" si="143"/>
        <v>PCD KOBUDO</v>
      </c>
      <c r="R2280" t="s">
        <v>2417</v>
      </c>
      <c r="S2280" t="s">
        <v>2490</v>
      </c>
      <c r="T2280" t="s">
        <v>400</v>
      </c>
      <c r="U2280" t="s">
        <v>2490</v>
      </c>
      <c r="V2280" t="s">
        <v>27</v>
      </c>
      <c r="W2280" t="s">
        <v>2490</v>
      </c>
      <c r="X2280" t="s">
        <v>497</v>
      </c>
    </row>
    <row r="2281" spans="1:24" x14ac:dyDescent="0.25">
      <c r="A2281" s="211" t="s">
        <v>574</v>
      </c>
      <c r="B2281" s="233" t="s">
        <v>496</v>
      </c>
      <c r="C2281" s="234">
        <v>2002</v>
      </c>
      <c r="D2281" s="235" t="s">
        <v>400</v>
      </c>
      <c r="E2281" s="235" t="s">
        <v>27</v>
      </c>
      <c r="F2281" s="236" t="s">
        <v>497</v>
      </c>
      <c r="H2281" t="str">
        <f t="shared" si="140"/>
        <v>2002</v>
      </c>
      <c r="I2281" s="36" t="s">
        <v>2490</v>
      </c>
      <c r="J2281" t="str">
        <f t="shared" si="141"/>
        <v>Misto</v>
      </c>
      <c r="K2281" s="36" t="s">
        <v>2490</v>
      </c>
      <c r="L2281" t="str">
        <f t="shared" si="142"/>
        <v>Absoluto</v>
      </c>
      <c r="M2281" s="36" t="s">
        <v>2490</v>
      </c>
      <c r="N2281" t="str">
        <f t="shared" si="143"/>
        <v>PCD KOBUDO</v>
      </c>
      <c r="R2281" t="s">
        <v>2418</v>
      </c>
      <c r="S2281" t="s">
        <v>2490</v>
      </c>
      <c r="T2281" t="s">
        <v>400</v>
      </c>
      <c r="U2281" t="s">
        <v>2490</v>
      </c>
      <c r="V2281" t="s">
        <v>27</v>
      </c>
      <c r="W2281" t="s">
        <v>2490</v>
      </c>
      <c r="X2281" t="s">
        <v>497</v>
      </c>
    </row>
    <row r="2282" spans="1:24" x14ac:dyDescent="0.25">
      <c r="A2282" s="211" t="s">
        <v>575</v>
      </c>
      <c r="B2282" s="233" t="s">
        <v>496</v>
      </c>
      <c r="C2282" s="234">
        <v>2003</v>
      </c>
      <c r="D2282" s="235" t="s">
        <v>400</v>
      </c>
      <c r="E2282" s="235" t="s">
        <v>27</v>
      </c>
      <c r="F2282" s="236" t="s">
        <v>497</v>
      </c>
      <c r="H2282" t="str">
        <f t="shared" si="140"/>
        <v>2003</v>
      </c>
      <c r="I2282" s="36" t="s">
        <v>2490</v>
      </c>
      <c r="J2282" t="str">
        <f t="shared" si="141"/>
        <v>Misto</v>
      </c>
      <c r="K2282" s="36" t="s">
        <v>2490</v>
      </c>
      <c r="L2282" t="str">
        <f t="shared" si="142"/>
        <v>Absoluto</v>
      </c>
      <c r="M2282" s="36" t="s">
        <v>2490</v>
      </c>
      <c r="N2282" t="str">
        <f t="shared" si="143"/>
        <v>PCD KOBUDO</v>
      </c>
      <c r="R2282" t="s">
        <v>2419</v>
      </c>
      <c r="S2282" t="s">
        <v>2490</v>
      </c>
      <c r="T2282" t="s">
        <v>400</v>
      </c>
      <c r="U2282" t="s">
        <v>2490</v>
      </c>
      <c r="V2282" t="s">
        <v>27</v>
      </c>
      <c r="W2282" t="s">
        <v>2490</v>
      </c>
      <c r="X2282" t="s">
        <v>497</v>
      </c>
    </row>
    <row r="2283" spans="1:24" x14ac:dyDescent="0.25">
      <c r="A2283" s="211" t="s">
        <v>576</v>
      </c>
      <c r="B2283" s="233" t="s">
        <v>496</v>
      </c>
      <c r="C2283" s="234">
        <v>2004</v>
      </c>
      <c r="D2283" s="235" t="s">
        <v>400</v>
      </c>
      <c r="E2283" s="235" t="s">
        <v>27</v>
      </c>
      <c r="F2283" s="236" t="s">
        <v>497</v>
      </c>
      <c r="H2283" t="str">
        <f t="shared" si="140"/>
        <v>2004</v>
      </c>
      <c r="I2283" s="36" t="s">
        <v>2490</v>
      </c>
      <c r="J2283" t="str">
        <f t="shared" si="141"/>
        <v>Misto</v>
      </c>
      <c r="K2283" s="36" t="s">
        <v>2490</v>
      </c>
      <c r="L2283" t="str">
        <f t="shared" si="142"/>
        <v>Absoluto</v>
      </c>
      <c r="M2283" s="36" t="s">
        <v>2490</v>
      </c>
      <c r="N2283" t="str">
        <f t="shared" si="143"/>
        <v>PCD KOBUDO</v>
      </c>
      <c r="R2283" t="s">
        <v>2420</v>
      </c>
      <c r="S2283" t="s">
        <v>2490</v>
      </c>
      <c r="T2283" t="s">
        <v>400</v>
      </c>
      <c r="U2283" t="s">
        <v>2490</v>
      </c>
      <c r="V2283" t="s">
        <v>27</v>
      </c>
      <c r="W2283" t="s">
        <v>2490</v>
      </c>
      <c r="X2283" t="s">
        <v>497</v>
      </c>
    </row>
    <row r="2284" spans="1:24" x14ac:dyDescent="0.25">
      <c r="A2284" s="211" t="s">
        <v>577</v>
      </c>
      <c r="B2284" s="233" t="s">
        <v>496</v>
      </c>
      <c r="C2284" s="234">
        <v>2005</v>
      </c>
      <c r="D2284" s="235" t="s">
        <v>400</v>
      </c>
      <c r="E2284" s="235" t="s">
        <v>27</v>
      </c>
      <c r="F2284" s="236" t="s">
        <v>497</v>
      </c>
      <c r="H2284" t="str">
        <f t="shared" si="140"/>
        <v>2005</v>
      </c>
      <c r="I2284" s="36" t="s">
        <v>2490</v>
      </c>
      <c r="J2284" t="str">
        <f t="shared" si="141"/>
        <v>Misto</v>
      </c>
      <c r="K2284" s="36" t="s">
        <v>2490</v>
      </c>
      <c r="L2284" t="str">
        <f t="shared" si="142"/>
        <v>Absoluto</v>
      </c>
      <c r="M2284" s="36" t="s">
        <v>2490</v>
      </c>
      <c r="N2284" t="str">
        <f t="shared" si="143"/>
        <v>PCD KOBUDO</v>
      </c>
      <c r="R2284" t="s">
        <v>2421</v>
      </c>
      <c r="S2284" t="s">
        <v>2490</v>
      </c>
      <c r="T2284" t="s">
        <v>400</v>
      </c>
      <c r="U2284" t="s">
        <v>2490</v>
      </c>
      <c r="V2284" t="s">
        <v>27</v>
      </c>
      <c r="W2284" t="s">
        <v>2490</v>
      </c>
      <c r="X2284" t="s">
        <v>497</v>
      </c>
    </row>
    <row r="2285" spans="1:24" x14ac:dyDescent="0.25">
      <c r="A2285" s="211" t="s">
        <v>578</v>
      </c>
      <c r="B2285" s="233" t="s">
        <v>496</v>
      </c>
      <c r="C2285" s="234">
        <v>2006</v>
      </c>
      <c r="D2285" s="235" t="s">
        <v>400</v>
      </c>
      <c r="E2285" s="235" t="s">
        <v>27</v>
      </c>
      <c r="F2285" s="236" t="s">
        <v>497</v>
      </c>
      <c r="H2285" t="str">
        <f t="shared" si="140"/>
        <v>2006</v>
      </c>
      <c r="I2285" s="36" t="s">
        <v>2490</v>
      </c>
      <c r="J2285" t="str">
        <f t="shared" si="141"/>
        <v>Misto</v>
      </c>
      <c r="K2285" s="36" t="s">
        <v>2490</v>
      </c>
      <c r="L2285" t="str">
        <f t="shared" si="142"/>
        <v>Absoluto</v>
      </c>
      <c r="M2285" s="36" t="s">
        <v>2490</v>
      </c>
      <c r="N2285" t="str">
        <f t="shared" si="143"/>
        <v>PCD KOBUDO</v>
      </c>
      <c r="R2285" t="s">
        <v>2422</v>
      </c>
      <c r="S2285" t="s">
        <v>2490</v>
      </c>
      <c r="T2285" t="s">
        <v>400</v>
      </c>
      <c r="U2285" t="s">
        <v>2490</v>
      </c>
      <c r="V2285" t="s">
        <v>27</v>
      </c>
      <c r="W2285" t="s">
        <v>2490</v>
      </c>
      <c r="X2285" t="s">
        <v>497</v>
      </c>
    </row>
    <row r="2286" spans="1:24" x14ac:dyDescent="0.25">
      <c r="A2286" s="211" t="s">
        <v>579</v>
      </c>
      <c r="B2286" s="233" t="s">
        <v>496</v>
      </c>
      <c r="C2286" s="234">
        <v>2007</v>
      </c>
      <c r="D2286" s="235" t="s">
        <v>400</v>
      </c>
      <c r="E2286" s="235" t="s">
        <v>27</v>
      </c>
      <c r="F2286" s="236" t="s">
        <v>497</v>
      </c>
      <c r="H2286" t="str">
        <f t="shared" si="140"/>
        <v>2007</v>
      </c>
      <c r="I2286" s="36" t="s">
        <v>2490</v>
      </c>
      <c r="J2286" t="str">
        <f t="shared" si="141"/>
        <v>Misto</v>
      </c>
      <c r="K2286" s="36" t="s">
        <v>2490</v>
      </c>
      <c r="L2286" t="str">
        <f t="shared" si="142"/>
        <v>Absoluto</v>
      </c>
      <c r="M2286" s="36" t="s">
        <v>2490</v>
      </c>
      <c r="N2286" t="str">
        <f t="shared" si="143"/>
        <v>PCD KOBUDO</v>
      </c>
      <c r="R2286" t="s">
        <v>2423</v>
      </c>
      <c r="S2286" t="s">
        <v>2490</v>
      </c>
      <c r="T2286" t="s">
        <v>400</v>
      </c>
      <c r="U2286" t="s">
        <v>2490</v>
      </c>
      <c r="V2286" t="s">
        <v>27</v>
      </c>
      <c r="W2286" t="s">
        <v>2490</v>
      </c>
      <c r="X2286" t="s">
        <v>497</v>
      </c>
    </row>
    <row r="2287" spans="1:24" x14ac:dyDescent="0.25">
      <c r="A2287" s="211" t="s">
        <v>580</v>
      </c>
      <c r="B2287" s="233" t="s">
        <v>496</v>
      </c>
      <c r="C2287" s="234">
        <v>2008</v>
      </c>
      <c r="D2287" s="235" t="s">
        <v>400</v>
      </c>
      <c r="E2287" s="235" t="s">
        <v>27</v>
      </c>
      <c r="F2287" s="236" t="s">
        <v>497</v>
      </c>
      <c r="H2287" t="str">
        <f t="shared" si="140"/>
        <v>2008</v>
      </c>
      <c r="I2287" s="36" t="s">
        <v>2490</v>
      </c>
      <c r="J2287" t="str">
        <f t="shared" si="141"/>
        <v>Misto</v>
      </c>
      <c r="K2287" s="36" t="s">
        <v>2490</v>
      </c>
      <c r="L2287" t="str">
        <f t="shared" si="142"/>
        <v>Absoluto</v>
      </c>
      <c r="M2287" s="36" t="s">
        <v>2490</v>
      </c>
      <c r="N2287" t="str">
        <f t="shared" si="143"/>
        <v>PCD KOBUDO</v>
      </c>
      <c r="R2287" t="s">
        <v>2405</v>
      </c>
      <c r="S2287" t="s">
        <v>2490</v>
      </c>
      <c r="T2287" t="s">
        <v>400</v>
      </c>
      <c r="U2287" t="s">
        <v>2490</v>
      </c>
      <c r="V2287" t="s">
        <v>27</v>
      </c>
      <c r="W2287" t="s">
        <v>2490</v>
      </c>
      <c r="X2287" t="s">
        <v>497</v>
      </c>
    </row>
    <row r="2288" spans="1:24" x14ac:dyDescent="0.25">
      <c r="A2288" s="211" t="s">
        <v>581</v>
      </c>
      <c r="B2288" s="233" t="s">
        <v>496</v>
      </c>
      <c r="C2288" s="234">
        <v>2009</v>
      </c>
      <c r="D2288" s="235" t="s">
        <v>400</v>
      </c>
      <c r="E2288" s="235" t="s">
        <v>27</v>
      </c>
      <c r="F2288" s="236" t="s">
        <v>497</v>
      </c>
      <c r="H2288" t="str">
        <f t="shared" si="140"/>
        <v>2009</v>
      </c>
      <c r="I2288" s="36" t="s">
        <v>2490</v>
      </c>
      <c r="J2288" t="str">
        <f t="shared" si="141"/>
        <v>Misto</v>
      </c>
      <c r="K2288" s="36" t="s">
        <v>2490</v>
      </c>
      <c r="L2288" t="str">
        <f t="shared" si="142"/>
        <v>Absoluto</v>
      </c>
      <c r="M2288" s="36" t="s">
        <v>2490</v>
      </c>
      <c r="N2288" t="str">
        <f t="shared" si="143"/>
        <v>PCD KOBUDO</v>
      </c>
      <c r="R2288" t="s">
        <v>2406</v>
      </c>
      <c r="S2288" t="s">
        <v>2490</v>
      </c>
      <c r="T2288" t="s">
        <v>400</v>
      </c>
      <c r="U2288" t="s">
        <v>2490</v>
      </c>
      <c r="V2288" t="s">
        <v>27</v>
      </c>
      <c r="W2288" t="s">
        <v>2490</v>
      </c>
      <c r="X2288" t="s">
        <v>497</v>
      </c>
    </row>
    <row r="2289" spans="1:24" x14ac:dyDescent="0.25">
      <c r="A2289" s="211" t="s">
        <v>582</v>
      </c>
      <c r="B2289" s="233" t="s">
        <v>496</v>
      </c>
      <c r="C2289" s="234">
        <v>2010</v>
      </c>
      <c r="D2289" s="235" t="s">
        <v>400</v>
      </c>
      <c r="E2289" s="235" t="s">
        <v>27</v>
      </c>
      <c r="F2289" s="236" t="s">
        <v>497</v>
      </c>
      <c r="H2289" t="str">
        <f t="shared" si="140"/>
        <v>2010</v>
      </c>
      <c r="I2289" s="36" t="s">
        <v>2490</v>
      </c>
      <c r="J2289" t="str">
        <f t="shared" si="141"/>
        <v>Misto</v>
      </c>
      <c r="K2289" s="36" t="s">
        <v>2490</v>
      </c>
      <c r="L2289" t="str">
        <f t="shared" si="142"/>
        <v>Absoluto</v>
      </c>
      <c r="M2289" s="36" t="s">
        <v>2490</v>
      </c>
      <c r="N2289" t="str">
        <f t="shared" si="143"/>
        <v>PCD KOBUDO</v>
      </c>
      <c r="R2289" t="s">
        <v>2403</v>
      </c>
      <c r="S2289" t="s">
        <v>2490</v>
      </c>
      <c r="T2289" t="s">
        <v>400</v>
      </c>
      <c r="U2289" t="s">
        <v>2490</v>
      </c>
      <c r="V2289" t="s">
        <v>27</v>
      </c>
      <c r="W2289" t="s">
        <v>2490</v>
      </c>
      <c r="X2289" t="s">
        <v>497</v>
      </c>
    </row>
    <row r="2290" spans="1:24" x14ac:dyDescent="0.25">
      <c r="A2290" s="211" t="s">
        <v>583</v>
      </c>
      <c r="B2290" s="233" t="s">
        <v>496</v>
      </c>
      <c r="C2290" s="234">
        <v>2011</v>
      </c>
      <c r="D2290" s="235" t="s">
        <v>400</v>
      </c>
      <c r="E2290" s="235" t="s">
        <v>27</v>
      </c>
      <c r="F2290" s="236" t="s">
        <v>497</v>
      </c>
      <c r="H2290" t="str">
        <f t="shared" si="140"/>
        <v>2011</v>
      </c>
      <c r="I2290" s="36" t="s">
        <v>2490</v>
      </c>
      <c r="J2290" t="str">
        <f t="shared" si="141"/>
        <v>Misto</v>
      </c>
      <c r="K2290" s="36" t="s">
        <v>2490</v>
      </c>
      <c r="L2290" t="str">
        <f t="shared" si="142"/>
        <v>Absoluto</v>
      </c>
      <c r="M2290" s="36" t="s">
        <v>2490</v>
      </c>
      <c r="N2290" t="str">
        <f t="shared" si="143"/>
        <v>PCD KOBUDO</v>
      </c>
      <c r="R2290" t="s">
        <v>2404</v>
      </c>
      <c r="S2290" t="s">
        <v>2490</v>
      </c>
      <c r="T2290" t="s">
        <v>400</v>
      </c>
      <c r="U2290" t="s">
        <v>2490</v>
      </c>
      <c r="V2290" t="s">
        <v>27</v>
      </c>
      <c r="W2290" t="s">
        <v>2490</v>
      </c>
      <c r="X2290" t="s">
        <v>497</v>
      </c>
    </row>
    <row r="2291" spans="1:24" x14ac:dyDescent="0.25">
      <c r="A2291" s="211" t="s">
        <v>584</v>
      </c>
      <c r="B2291" s="233" t="s">
        <v>496</v>
      </c>
      <c r="C2291" s="234">
        <v>2012</v>
      </c>
      <c r="D2291" s="235" t="s">
        <v>400</v>
      </c>
      <c r="E2291" s="235" t="s">
        <v>27</v>
      </c>
      <c r="F2291" s="236" t="s">
        <v>497</v>
      </c>
      <c r="H2291" t="str">
        <f t="shared" si="140"/>
        <v>2012</v>
      </c>
      <c r="I2291" s="36" t="s">
        <v>2490</v>
      </c>
      <c r="J2291" t="str">
        <f t="shared" si="141"/>
        <v>Misto</v>
      </c>
      <c r="K2291" s="36" t="s">
        <v>2490</v>
      </c>
      <c r="L2291" t="str">
        <f t="shared" si="142"/>
        <v>Absoluto</v>
      </c>
      <c r="M2291" s="36" t="s">
        <v>2490</v>
      </c>
      <c r="N2291" t="str">
        <f t="shared" si="143"/>
        <v>PCD KOBUDO</v>
      </c>
      <c r="R2291" t="s">
        <v>2401</v>
      </c>
      <c r="S2291" t="s">
        <v>2490</v>
      </c>
      <c r="T2291" t="s">
        <v>400</v>
      </c>
      <c r="U2291" t="s">
        <v>2490</v>
      </c>
      <c r="V2291" t="s">
        <v>27</v>
      </c>
      <c r="W2291" t="s">
        <v>2490</v>
      </c>
      <c r="X2291" t="s">
        <v>497</v>
      </c>
    </row>
    <row r="2292" spans="1:24" x14ac:dyDescent="0.25">
      <c r="A2292" s="211" t="s">
        <v>585</v>
      </c>
      <c r="B2292" s="233" t="s">
        <v>496</v>
      </c>
      <c r="C2292" s="234">
        <v>2013</v>
      </c>
      <c r="D2292" s="235" t="s">
        <v>400</v>
      </c>
      <c r="E2292" s="235" t="s">
        <v>27</v>
      </c>
      <c r="F2292" s="236" t="s">
        <v>497</v>
      </c>
      <c r="H2292" t="str">
        <f t="shared" si="140"/>
        <v>2013</v>
      </c>
      <c r="I2292" s="36" t="s">
        <v>2490</v>
      </c>
      <c r="J2292" t="str">
        <f t="shared" si="141"/>
        <v>Misto</v>
      </c>
      <c r="K2292" s="36" t="s">
        <v>2490</v>
      </c>
      <c r="L2292" t="str">
        <f t="shared" si="142"/>
        <v>Absoluto</v>
      </c>
      <c r="M2292" s="36" t="s">
        <v>2490</v>
      </c>
      <c r="N2292" t="str">
        <f t="shared" si="143"/>
        <v>PCD KOBUDO</v>
      </c>
      <c r="R2292" t="s">
        <v>2402</v>
      </c>
      <c r="S2292" t="s">
        <v>2490</v>
      </c>
      <c r="T2292" t="s">
        <v>400</v>
      </c>
      <c r="U2292" t="s">
        <v>2490</v>
      </c>
      <c r="V2292" t="s">
        <v>27</v>
      </c>
      <c r="W2292" t="s">
        <v>2490</v>
      </c>
      <c r="X2292" t="s">
        <v>497</v>
      </c>
    </row>
    <row r="2293" spans="1:24" x14ac:dyDescent="0.25">
      <c r="A2293" s="211" t="s">
        <v>586</v>
      </c>
      <c r="B2293" s="233" t="s">
        <v>496</v>
      </c>
      <c r="C2293" s="234">
        <v>2014</v>
      </c>
      <c r="D2293" s="235" t="s">
        <v>400</v>
      </c>
      <c r="E2293" s="235" t="s">
        <v>27</v>
      </c>
      <c r="F2293" s="236" t="s">
        <v>497</v>
      </c>
      <c r="H2293" t="str">
        <f t="shared" si="140"/>
        <v>2014</v>
      </c>
      <c r="I2293" s="36" t="s">
        <v>2490</v>
      </c>
      <c r="J2293" t="str">
        <f t="shared" si="141"/>
        <v>Misto</v>
      </c>
      <c r="K2293" s="36" t="s">
        <v>2490</v>
      </c>
      <c r="L2293" t="str">
        <f t="shared" si="142"/>
        <v>Absoluto</v>
      </c>
      <c r="M2293" s="36" t="s">
        <v>2490</v>
      </c>
      <c r="N2293" t="str">
        <f t="shared" si="143"/>
        <v>PCD KOBUDO</v>
      </c>
      <c r="R2293" t="s">
        <v>2399</v>
      </c>
      <c r="S2293" t="s">
        <v>2490</v>
      </c>
      <c r="T2293" t="s">
        <v>400</v>
      </c>
      <c r="U2293" t="s">
        <v>2490</v>
      </c>
      <c r="V2293" t="s">
        <v>27</v>
      </c>
      <c r="W2293" t="s">
        <v>2490</v>
      </c>
      <c r="X2293" t="s">
        <v>497</v>
      </c>
    </row>
    <row r="2294" spans="1:24" x14ac:dyDescent="0.25">
      <c r="A2294" s="211" t="s">
        <v>587</v>
      </c>
      <c r="B2294" s="233" t="s">
        <v>496</v>
      </c>
      <c r="C2294" s="234">
        <v>2015</v>
      </c>
      <c r="D2294" s="235" t="s">
        <v>400</v>
      </c>
      <c r="E2294" s="235" t="s">
        <v>27</v>
      </c>
      <c r="F2294" s="236" t="s">
        <v>497</v>
      </c>
      <c r="H2294" t="str">
        <f t="shared" si="140"/>
        <v>2015</v>
      </c>
      <c r="I2294" s="36" t="s">
        <v>2490</v>
      </c>
      <c r="J2294" t="str">
        <f t="shared" si="141"/>
        <v>Misto</v>
      </c>
      <c r="K2294" s="36" t="s">
        <v>2490</v>
      </c>
      <c r="L2294" t="str">
        <f t="shared" si="142"/>
        <v>Absoluto</v>
      </c>
      <c r="M2294" s="36" t="s">
        <v>2490</v>
      </c>
      <c r="N2294" t="str">
        <f t="shared" si="143"/>
        <v>PCD KOBUDO</v>
      </c>
      <c r="R2294" t="s">
        <v>2400</v>
      </c>
      <c r="S2294" t="s">
        <v>2490</v>
      </c>
      <c r="T2294" t="s">
        <v>400</v>
      </c>
      <c r="U2294" t="s">
        <v>2490</v>
      </c>
      <c r="V2294" t="s">
        <v>27</v>
      </c>
      <c r="W2294" t="s">
        <v>2490</v>
      </c>
      <c r="X2294" t="s">
        <v>497</v>
      </c>
    </row>
    <row r="2295" spans="1:24" x14ac:dyDescent="0.25">
      <c r="A2295" s="211" t="s">
        <v>588</v>
      </c>
      <c r="B2295" s="233" t="s">
        <v>496</v>
      </c>
      <c r="C2295" s="234">
        <v>2016</v>
      </c>
      <c r="D2295" s="235" t="s">
        <v>400</v>
      </c>
      <c r="E2295" s="235" t="s">
        <v>27</v>
      </c>
      <c r="F2295" s="236" t="s">
        <v>497</v>
      </c>
      <c r="H2295" t="str">
        <f t="shared" si="140"/>
        <v>2016</v>
      </c>
      <c r="I2295" s="36" t="s">
        <v>2490</v>
      </c>
      <c r="J2295" t="str">
        <f t="shared" si="141"/>
        <v>Misto</v>
      </c>
      <c r="K2295" s="36" t="s">
        <v>2490</v>
      </c>
      <c r="L2295" t="str">
        <f t="shared" si="142"/>
        <v>Absoluto</v>
      </c>
      <c r="M2295" s="36" t="s">
        <v>2490</v>
      </c>
      <c r="N2295" t="str">
        <f t="shared" si="143"/>
        <v>PCD KOBUDO</v>
      </c>
      <c r="R2295" t="s">
        <v>2397</v>
      </c>
      <c r="S2295" t="s">
        <v>2490</v>
      </c>
      <c r="T2295" t="s">
        <v>400</v>
      </c>
      <c r="U2295" t="s">
        <v>2490</v>
      </c>
      <c r="V2295" t="s">
        <v>27</v>
      </c>
      <c r="W2295" t="s">
        <v>2490</v>
      </c>
      <c r="X2295" t="s">
        <v>497</v>
      </c>
    </row>
    <row r="2296" spans="1:24" x14ac:dyDescent="0.25">
      <c r="A2296" s="211" t="s">
        <v>589</v>
      </c>
      <c r="B2296" s="233" t="s">
        <v>496</v>
      </c>
      <c r="C2296" s="234">
        <v>2017</v>
      </c>
      <c r="D2296" s="235" t="s">
        <v>400</v>
      </c>
      <c r="E2296" s="235" t="s">
        <v>27</v>
      </c>
      <c r="F2296" s="236" t="s">
        <v>497</v>
      </c>
      <c r="H2296" t="str">
        <f t="shared" si="140"/>
        <v>2017</v>
      </c>
      <c r="I2296" s="36" t="s">
        <v>2490</v>
      </c>
      <c r="J2296" t="str">
        <f t="shared" si="141"/>
        <v>Misto</v>
      </c>
      <c r="K2296" s="36" t="s">
        <v>2490</v>
      </c>
      <c r="L2296" t="str">
        <f t="shared" si="142"/>
        <v>Absoluto</v>
      </c>
      <c r="M2296" s="36" t="s">
        <v>2490</v>
      </c>
      <c r="N2296" t="str">
        <f t="shared" si="143"/>
        <v>PCD KOBUDO</v>
      </c>
      <c r="R2296" t="s">
        <v>2398</v>
      </c>
      <c r="S2296" t="s">
        <v>2490</v>
      </c>
      <c r="T2296" t="s">
        <v>400</v>
      </c>
      <c r="U2296" t="s">
        <v>2490</v>
      </c>
      <c r="V2296" t="s">
        <v>27</v>
      </c>
      <c r="W2296" t="s">
        <v>2490</v>
      </c>
      <c r="X2296" t="s">
        <v>497</v>
      </c>
    </row>
    <row r="2297" spans="1:24" x14ac:dyDescent="0.25">
      <c r="A2297" s="211" t="s">
        <v>590</v>
      </c>
      <c r="B2297" s="233" t="s">
        <v>496</v>
      </c>
      <c r="C2297" s="234">
        <v>2018</v>
      </c>
      <c r="D2297" s="235" t="s">
        <v>400</v>
      </c>
      <c r="E2297" s="235" t="s">
        <v>27</v>
      </c>
      <c r="F2297" s="236" t="s">
        <v>497</v>
      </c>
      <c r="H2297" t="str">
        <f t="shared" si="140"/>
        <v>2018</v>
      </c>
      <c r="I2297" s="36" t="s">
        <v>2490</v>
      </c>
      <c r="J2297" t="str">
        <f t="shared" si="141"/>
        <v>Misto</v>
      </c>
      <c r="K2297" s="36" t="s">
        <v>2490</v>
      </c>
      <c r="L2297" t="str">
        <f t="shared" si="142"/>
        <v>Absoluto</v>
      </c>
      <c r="M2297" s="36" t="s">
        <v>2490</v>
      </c>
      <c r="N2297" t="str">
        <f t="shared" si="143"/>
        <v>PCD KOBUDO</v>
      </c>
      <c r="R2297" t="s">
        <v>2396</v>
      </c>
      <c r="S2297" t="s">
        <v>2490</v>
      </c>
      <c r="T2297" t="s">
        <v>400</v>
      </c>
      <c r="U2297" t="s">
        <v>2490</v>
      </c>
      <c r="V2297" t="s">
        <v>27</v>
      </c>
      <c r="W2297" t="s">
        <v>2490</v>
      </c>
      <c r="X2297" t="s">
        <v>497</v>
      </c>
    </row>
    <row r="2298" spans="1:24" x14ac:dyDescent="0.25">
      <c r="A2298" s="211" t="s">
        <v>591</v>
      </c>
      <c r="B2298" s="233" t="s">
        <v>496</v>
      </c>
      <c r="C2298" s="234">
        <v>2019</v>
      </c>
      <c r="D2298" s="235" t="s">
        <v>400</v>
      </c>
      <c r="E2298" s="235" t="s">
        <v>27</v>
      </c>
      <c r="F2298" s="236" t="s">
        <v>497</v>
      </c>
      <c r="H2298" t="str">
        <f t="shared" si="140"/>
        <v>2019</v>
      </c>
      <c r="I2298" s="36" t="s">
        <v>2490</v>
      </c>
      <c r="J2298" t="str">
        <f t="shared" si="141"/>
        <v>Misto</v>
      </c>
      <c r="K2298" s="36" t="s">
        <v>2490</v>
      </c>
      <c r="L2298" t="str">
        <f t="shared" si="142"/>
        <v>Absoluto</v>
      </c>
      <c r="M2298" s="36" t="s">
        <v>2490</v>
      </c>
      <c r="N2298" t="str">
        <f t="shared" si="143"/>
        <v>PCD KOBUDO</v>
      </c>
      <c r="R2298" t="s">
        <v>1433</v>
      </c>
      <c r="S2298" t="s">
        <v>2490</v>
      </c>
      <c r="T2298" t="s">
        <v>400</v>
      </c>
      <c r="U2298" t="s">
        <v>2490</v>
      </c>
      <c r="V2298" t="s">
        <v>27</v>
      </c>
      <c r="W2298" t="s">
        <v>2490</v>
      </c>
      <c r="X2298" t="s">
        <v>497</v>
      </c>
    </row>
    <row r="2299" spans="1:24" x14ac:dyDescent="0.25">
      <c r="A2299" s="211" t="s">
        <v>1377</v>
      </c>
      <c r="B2299" s="233" t="s">
        <v>496</v>
      </c>
      <c r="C2299" s="234">
        <v>2020</v>
      </c>
      <c r="D2299" s="235" t="s">
        <v>400</v>
      </c>
      <c r="E2299" s="235" t="s">
        <v>27</v>
      </c>
      <c r="F2299" s="236" t="s">
        <v>497</v>
      </c>
      <c r="H2299" t="str">
        <f t="shared" si="140"/>
        <v>2020</v>
      </c>
      <c r="I2299" s="36" t="s">
        <v>2490</v>
      </c>
      <c r="J2299" t="str">
        <f t="shared" si="141"/>
        <v>Misto</v>
      </c>
      <c r="K2299" s="36" t="s">
        <v>2490</v>
      </c>
      <c r="L2299" t="str">
        <f t="shared" si="142"/>
        <v>Absoluto</v>
      </c>
      <c r="M2299" s="36" t="s">
        <v>2490</v>
      </c>
      <c r="N2299" t="str">
        <f t="shared" si="143"/>
        <v>PCD KOBUDO</v>
      </c>
      <c r="R2299" t="s">
        <v>2390</v>
      </c>
      <c r="S2299" t="s">
        <v>2490</v>
      </c>
      <c r="T2299" t="s">
        <v>400</v>
      </c>
      <c r="U2299" t="s">
        <v>2490</v>
      </c>
      <c r="V2299" t="s">
        <v>27</v>
      </c>
      <c r="W2299" t="s">
        <v>2490</v>
      </c>
      <c r="X2299" t="s">
        <v>497</v>
      </c>
    </row>
    <row r="2300" spans="1:24" x14ac:dyDescent="0.25">
      <c r="A2300" s="211" t="s">
        <v>1378</v>
      </c>
      <c r="B2300" s="233" t="s">
        <v>496</v>
      </c>
      <c r="C2300" s="234">
        <v>2021</v>
      </c>
      <c r="D2300" s="235" t="s">
        <v>400</v>
      </c>
      <c r="E2300" s="235" t="s">
        <v>27</v>
      </c>
      <c r="F2300" s="236" t="s">
        <v>497</v>
      </c>
      <c r="H2300" t="str">
        <f t="shared" si="140"/>
        <v>2021</v>
      </c>
      <c r="I2300" s="36" t="s">
        <v>2490</v>
      </c>
      <c r="J2300" t="str">
        <f t="shared" si="141"/>
        <v>Misto</v>
      </c>
      <c r="K2300" s="36" t="s">
        <v>2490</v>
      </c>
      <c r="L2300" t="str">
        <f t="shared" si="142"/>
        <v>Absoluto</v>
      </c>
      <c r="M2300" s="36" t="s">
        <v>2490</v>
      </c>
      <c r="N2300" t="str">
        <f t="shared" si="143"/>
        <v>PCD KOBUDO</v>
      </c>
      <c r="R2300" t="s">
        <v>2391</v>
      </c>
      <c r="S2300" t="s">
        <v>2490</v>
      </c>
      <c r="T2300" t="s">
        <v>400</v>
      </c>
      <c r="U2300" t="s">
        <v>2490</v>
      </c>
      <c r="V2300" t="s">
        <v>27</v>
      </c>
      <c r="W2300" t="s">
        <v>2490</v>
      </c>
      <c r="X2300" t="s">
        <v>497</v>
      </c>
    </row>
    <row r="2301" spans="1:24" x14ac:dyDescent="0.25">
      <c r="A2301" s="211" t="s">
        <v>1379</v>
      </c>
      <c r="B2301" s="233" t="s">
        <v>496</v>
      </c>
      <c r="C2301" s="234">
        <v>2022</v>
      </c>
      <c r="D2301" s="235" t="s">
        <v>400</v>
      </c>
      <c r="E2301" s="235" t="s">
        <v>27</v>
      </c>
      <c r="F2301" s="236" t="s">
        <v>497</v>
      </c>
      <c r="H2301" t="str">
        <f t="shared" si="140"/>
        <v>2022</v>
      </c>
      <c r="I2301" s="36" t="s">
        <v>2490</v>
      </c>
      <c r="J2301" t="str">
        <f t="shared" si="141"/>
        <v>Misto</v>
      </c>
      <c r="K2301" s="36" t="s">
        <v>2490</v>
      </c>
      <c r="L2301" t="str">
        <f t="shared" si="142"/>
        <v>Absoluto</v>
      </c>
      <c r="M2301" s="36" t="s">
        <v>2490</v>
      </c>
      <c r="N2301" t="str">
        <f t="shared" si="143"/>
        <v>PCD KOBUDO</v>
      </c>
      <c r="R2301" t="s">
        <v>2392</v>
      </c>
      <c r="S2301" t="s">
        <v>2490</v>
      </c>
      <c r="T2301" t="s">
        <v>400</v>
      </c>
      <c r="U2301" t="s">
        <v>2490</v>
      </c>
      <c r="V2301" t="s">
        <v>27</v>
      </c>
      <c r="W2301" t="s">
        <v>2490</v>
      </c>
      <c r="X2301" t="s">
        <v>497</v>
      </c>
    </row>
    <row r="2302" spans="1:24" x14ac:dyDescent="0.25">
      <c r="A2302" s="211" t="s">
        <v>1380</v>
      </c>
      <c r="B2302" s="233" t="s">
        <v>496</v>
      </c>
      <c r="C2302" s="234">
        <v>2023</v>
      </c>
      <c r="D2302" s="235" t="s">
        <v>400</v>
      </c>
      <c r="E2302" s="235" t="s">
        <v>27</v>
      </c>
      <c r="F2302" s="236" t="s">
        <v>497</v>
      </c>
      <c r="H2302" t="str">
        <f t="shared" si="140"/>
        <v>2023</v>
      </c>
      <c r="I2302" s="36" t="s">
        <v>2490</v>
      </c>
      <c r="J2302" t="str">
        <f t="shared" si="141"/>
        <v>Misto</v>
      </c>
      <c r="K2302" s="36" t="s">
        <v>2490</v>
      </c>
      <c r="L2302" t="str">
        <f t="shared" si="142"/>
        <v>Absoluto</v>
      </c>
      <c r="M2302" s="36" t="s">
        <v>2490</v>
      </c>
      <c r="N2302" t="str">
        <f t="shared" si="143"/>
        <v>PCD KOBUDO</v>
      </c>
      <c r="R2302" t="s">
        <v>2393</v>
      </c>
      <c r="S2302" t="s">
        <v>2490</v>
      </c>
      <c r="T2302" t="s">
        <v>400</v>
      </c>
      <c r="U2302" t="s">
        <v>2490</v>
      </c>
      <c r="V2302" t="s">
        <v>27</v>
      </c>
      <c r="W2302" t="s">
        <v>2490</v>
      </c>
      <c r="X2302" t="s">
        <v>497</v>
      </c>
    </row>
    <row r="2303" spans="1:24" x14ac:dyDescent="0.25">
      <c r="A2303" s="211" t="s">
        <v>2532</v>
      </c>
      <c r="B2303" s="233" t="s">
        <v>496</v>
      </c>
      <c r="C2303" s="234">
        <v>2024</v>
      </c>
      <c r="D2303" s="235" t="s">
        <v>400</v>
      </c>
      <c r="E2303" s="235" t="s">
        <v>27</v>
      </c>
      <c r="F2303" s="236" t="s">
        <v>497</v>
      </c>
      <c r="H2303" t="str">
        <f t="shared" si="140"/>
        <v>2024</v>
      </c>
      <c r="I2303" s="36" t="s">
        <v>2490</v>
      </c>
      <c r="J2303" t="str">
        <f t="shared" si="141"/>
        <v>Misto</v>
      </c>
      <c r="K2303" s="36" t="s">
        <v>2490</v>
      </c>
      <c r="L2303" t="str">
        <f t="shared" si="142"/>
        <v>Absoluto</v>
      </c>
      <c r="M2303" s="36" t="s">
        <v>2490</v>
      </c>
      <c r="N2303" t="str">
        <f t="shared" si="143"/>
        <v>PCD KOBUDO</v>
      </c>
      <c r="R2303" t="s">
        <v>2394</v>
      </c>
      <c r="S2303" t="s">
        <v>2490</v>
      </c>
      <c r="T2303" t="s">
        <v>400</v>
      </c>
      <c r="U2303" t="s">
        <v>2490</v>
      </c>
      <c r="V2303" t="s">
        <v>27</v>
      </c>
      <c r="W2303" t="s">
        <v>2490</v>
      </c>
      <c r="X2303" t="s">
        <v>497</v>
      </c>
    </row>
    <row r="2304" spans="1:24" x14ac:dyDescent="0.25">
      <c r="A2304" s="211" t="s">
        <v>2533</v>
      </c>
      <c r="B2304" s="233" t="s">
        <v>496</v>
      </c>
      <c r="C2304" s="234">
        <v>2025</v>
      </c>
      <c r="D2304" s="235" t="s">
        <v>400</v>
      </c>
      <c r="E2304" s="235" t="s">
        <v>27</v>
      </c>
      <c r="F2304" s="236" t="s">
        <v>497</v>
      </c>
      <c r="H2304" t="str">
        <f t="shared" si="140"/>
        <v>2025</v>
      </c>
      <c r="I2304" s="36" t="s">
        <v>2490</v>
      </c>
      <c r="J2304" t="str">
        <f t="shared" si="141"/>
        <v>Misto</v>
      </c>
      <c r="K2304" s="36" t="s">
        <v>2490</v>
      </c>
      <c r="L2304" t="str">
        <f t="shared" si="142"/>
        <v>Absoluto</v>
      </c>
      <c r="M2304" s="36" t="s">
        <v>2490</v>
      </c>
      <c r="N2304" t="str">
        <f t="shared" si="143"/>
        <v>PCD KOBUDO</v>
      </c>
      <c r="R2304" t="s">
        <v>2395</v>
      </c>
      <c r="S2304" t="s">
        <v>2490</v>
      </c>
      <c r="T2304" t="s">
        <v>400</v>
      </c>
      <c r="U2304" t="s">
        <v>2490</v>
      </c>
      <c r="V2304" t="s">
        <v>27</v>
      </c>
      <c r="W2304" t="s">
        <v>2490</v>
      </c>
      <c r="X2304" t="s">
        <v>497</v>
      </c>
    </row>
    <row r="2305" spans="1:24" ht="15.75" thickBot="1" x14ac:dyDescent="0.3">
      <c r="A2305" s="237" t="s">
        <v>2575</v>
      </c>
      <c r="B2305" s="238" t="s">
        <v>496</v>
      </c>
      <c r="C2305" s="239">
        <v>2026</v>
      </c>
      <c r="D2305" s="240" t="s">
        <v>400</v>
      </c>
      <c r="E2305" s="240" t="s">
        <v>27</v>
      </c>
      <c r="F2305" s="241" t="s">
        <v>497</v>
      </c>
      <c r="H2305" t="str">
        <f t="shared" si="140"/>
        <v>2026</v>
      </c>
      <c r="I2305" s="36" t="s">
        <v>2490</v>
      </c>
      <c r="J2305" t="str">
        <f t="shared" si="141"/>
        <v>Misto</v>
      </c>
      <c r="K2305" s="36" t="s">
        <v>2490</v>
      </c>
      <c r="L2305" t="str">
        <f t="shared" si="142"/>
        <v>Absoluto</v>
      </c>
      <c r="M2305" s="36" t="s">
        <v>2490</v>
      </c>
      <c r="N2305" t="str">
        <f t="shared" si="143"/>
        <v>PCD KOBUDO</v>
      </c>
      <c r="R2305" t="s">
        <v>2702</v>
      </c>
      <c r="S2305" t="s">
        <v>2490</v>
      </c>
      <c r="T2305" t="s">
        <v>400</v>
      </c>
      <c r="U2305" t="s">
        <v>2490</v>
      </c>
      <c r="V2305" t="s">
        <v>27</v>
      </c>
      <c r="W2305" t="s">
        <v>2490</v>
      </c>
      <c r="X2305" t="s">
        <v>497</v>
      </c>
    </row>
    <row r="2306" spans="1:24" ht="15.75" thickTop="1" x14ac:dyDescent="0.25"/>
  </sheetData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1B07-C016-41C6-AF08-8EAA67067B53}">
  <dimension ref="A1:O2289"/>
  <sheetViews>
    <sheetView topLeftCell="A1226" workbookViewId="0">
      <selection activeCell="N1227" sqref="N1227"/>
    </sheetView>
  </sheetViews>
  <sheetFormatPr defaultRowHeight="15" x14ac:dyDescent="0.25"/>
  <cols>
    <col min="1" max="1" width="41.85546875" customWidth="1"/>
    <col min="2" max="2" width="9.42578125" style="90" bestFit="1" customWidth="1"/>
    <col min="3" max="3" width="5.5703125" style="91" customWidth="1"/>
    <col min="4" max="4" width="2" style="91" bestFit="1" customWidth="1"/>
    <col min="5" max="5" width="10" bestFit="1" customWidth="1"/>
    <col min="6" max="6" width="2" style="91" bestFit="1" customWidth="1"/>
    <col min="7" max="7" width="14" bestFit="1" customWidth="1"/>
    <col min="8" max="8" width="2" style="91" bestFit="1" customWidth="1"/>
    <col min="9" max="9" width="12.7109375" bestFit="1" customWidth="1"/>
    <col min="10" max="10" width="2" style="193" bestFit="1" customWidth="1"/>
    <col min="11" max="11" width="4" style="190" bestFit="1" customWidth="1"/>
    <col min="12" max="12" width="5.5703125" style="91" customWidth="1"/>
    <col min="14" max="14" width="41.7109375" customWidth="1"/>
    <col min="15" max="15" width="41.85546875" customWidth="1"/>
  </cols>
  <sheetData>
    <row r="1" spans="1:15" ht="16.5" thickTop="1" thickBot="1" x14ac:dyDescent="0.3">
      <c r="A1" s="25" t="s">
        <v>2576</v>
      </c>
      <c r="B1" s="26" t="s">
        <v>16</v>
      </c>
      <c r="C1" s="27" t="s">
        <v>17</v>
      </c>
      <c r="D1" s="27"/>
      <c r="E1" s="28" t="s">
        <v>0</v>
      </c>
      <c r="F1" s="27"/>
      <c r="G1" s="28" t="s">
        <v>26</v>
      </c>
      <c r="H1" s="27"/>
      <c r="I1" s="29" t="s">
        <v>18</v>
      </c>
      <c r="J1" s="187"/>
      <c r="K1" s="188"/>
      <c r="L1" s="27" t="s">
        <v>17</v>
      </c>
      <c r="M1" s="27" t="s">
        <v>17</v>
      </c>
      <c r="O1" s="25"/>
    </row>
    <row r="2" spans="1:15" ht="15.75" thickTop="1" x14ac:dyDescent="0.25">
      <c r="A2" t="s">
        <v>1352</v>
      </c>
      <c r="B2" s="30">
        <v>100</v>
      </c>
      <c r="C2" s="31">
        <v>2021</v>
      </c>
      <c r="D2" s="31" t="s">
        <v>2490</v>
      </c>
      <c r="E2" s="32" t="s">
        <v>1</v>
      </c>
      <c r="F2" s="31" t="s">
        <v>2490</v>
      </c>
      <c r="G2" s="32" t="s">
        <v>27</v>
      </c>
      <c r="H2" s="31" t="s">
        <v>2490</v>
      </c>
      <c r="I2" s="33" t="s">
        <v>5</v>
      </c>
      <c r="J2" s="189"/>
      <c r="L2" s="31" t="s">
        <v>2390</v>
      </c>
      <c r="M2" s="194">
        <f>L2+1</f>
        <v>2021</v>
      </c>
      <c r="N2" t="str">
        <f>_xlfn.CONCAT(C2:K2)</f>
        <v>2021#Masculino#Absoluto#KATA</v>
      </c>
      <c r="O2" t="s">
        <v>1352</v>
      </c>
    </row>
    <row r="3" spans="1:15" x14ac:dyDescent="0.25">
      <c r="A3" t="s">
        <v>1353</v>
      </c>
      <c r="B3" s="34">
        <v>100</v>
      </c>
      <c r="C3" s="35">
        <v>2022</v>
      </c>
      <c r="D3" s="35" t="s">
        <v>2490</v>
      </c>
      <c r="E3" s="36" t="s">
        <v>1</v>
      </c>
      <c r="F3" s="35" t="s">
        <v>2490</v>
      </c>
      <c r="G3" s="36" t="s">
        <v>27</v>
      </c>
      <c r="H3" s="35" t="s">
        <v>2490</v>
      </c>
      <c r="I3" s="37" t="s">
        <v>5</v>
      </c>
      <c r="J3" s="191"/>
      <c r="L3" s="35" t="s">
        <v>2391</v>
      </c>
      <c r="M3" s="194">
        <f t="shared" ref="M3:M66" si="0">L3+1</f>
        <v>2022</v>
      </c>
      <c r="N3" t="str">
        <f t="shared" ref="N3:N66" si="1">_xlfn.CONCAT(C3:K3)</f>
        <v>2022#Masculino#Absoluto#KATA</v>
      </c>
      <c r="O3" t="s">
        <v>1353</v>
      </c>
    </row>
    <row r="4" spans="1:15" x14ac:dyDescent="0.25">
      <c r="A4" t="s">
        <v>1354</v>
      </c>
      <c r="B4" s="34">
        <v>100</v>
      </c>
      <c r="C4" s="35">
        <v>2023</v>
      </c>
      <c r="D4" s="35" t="s">
        <v>2490</v>
      </c>
      <c r="E4" s="36" t="s">
        <v>1</v>
      </c>
      <c r="F4" s="35" t="s">
        <v>2490</v>
      </c>
      <c r="G4" s="36" t="s">
        <v>27</v>
      </c>
      <c r="H4" s="35" t="s">
        <v>2490</v>
      </c>
      <c r="I4" s="37" t="s">
        <v>5</v>
      </c>
      <c r="J4" s="191"/>
      <c r="L4" s="35" t="s">
        <v>2392</v>
      </c>
      <c r="M4" s="194">
        <f t="shared" si="0"/>
        <v>2023</v>
      </c>
      <c r="N4" t="str">
        <f t="shared" si="1"/>
        <v>2023#Masculino#Absoluto#KATA</v>
      </c>
      <c r="O4" t="s">
        <v>1354</v>
      </c>
    </row>
    <row r="5" spans="1:15" x14ac:dyDescent="0.25">
      <c r="A5" t="s">
        <v>1434</v>
      </c>
      <c r="B5" s="34">
        <v>100</v>
      </c>
      <c r="C5" s="35">
        <v>2024</v>
      </c>
      <c r="D5" s="35" t="s">
        <v>2490</v>
      </c>
      <c r="E5" s="36" t="s">
        <v>1</v>
      </c>
      <c r="F5" s="35" t="s">
        <v>2490</v>
      </c>
      <c r="G5" s="36" t="s">
        <v>27</v>
      </c>
      <c r="H5" s="35" t="s">
        <v>2490</v>
      </c>
      <c r="I5" s="37" t="s">
        <v>5</v>
      </c>
      <c r="J5" s="191"/>
      <c r="L5" s="35" t="s">
        <v>2393</v>
      </c>
      <c r="M5" s="194">
        <f t="shared" si="0"/>
        <v>2024</v>
      </c>
      <c r="N5" t="str">
        <f t="shared" si="1"/>
        <v>2024#Masculino#Absoluto#KATA</v>
      </c>
      <c r="O5" t="s">
        <v>1434</v>
      </c>
    </row>
    <row r="6" spans="1:15" x14ac:dyDescent="0.25">
      <c r="A6" t="s">
        <v>2498</v>
      </c>
      <c r="B6" s="34">
        <v>100</v>
      </c>
      <c r="C6" s="35">
        <v>2025</v>
      </c>
      <c r="D6" s="35" t="s">
        <v>2490</v>
      </c>
      <c r="E6" s="36" t="s">
        <v>1</v>
      </c>
      <c r="F6" s="35" t="s">
        <v>2490</v>
      </c>
      <c r="G6" s="36" t="s">
        <v>27</v>
      </c>
      <c r="H6" s="35" t="s">
        <v>2490</v>
      </c>
      <c r="I6" s="37" t="s">
        <v>5</v>
      </c>
      <c r="J6" s="191"/>
      <c r="L6" s="35" t="s">
        <v>2394</v>
      </c>
      <c r="M6" s="194">
        <f t="shared" si="0"/>
        <v>2025</v>
      </c>
      <c r="N6" t="str">
        <f t="shared" si="1"/>
        <v>2025#Masculino#Absoluto#KATA</v>
      </c>
      <c r="O6" t="s">
        <v>2498</v>
      </c>
    </row>
    <row r="7" spans="1:15" ht="15.75" thickBot="1" x14ac:dyDescent="0.3">
      <c r="A7" t="s">
        <v>2546</v>
      </c>
      <c r="B7" s="38">
        <v>100</v>
      </c>
      <c r="C7" s="39">
        <v>2026</v>
      </c>
      <c r="D7" s="35" t="s">
        <v>2490</v>
      </c>
      <c r="E7" s="40" t="s">
        <v>1</v>
      </c>
      <c r="F7" s="35" t="s">
        <v>2490</v>
      </c>
      <c r="G7" s="40" t="s">
        <v>27</v>
      </c>
      <c r="H7" s="35" t="s">
        <v>2490</v>
      </c>
      <c r="I7" s="41" t="s">
        <v>5</v>
      </c>
      <c r="J7" s="191"/>
      <c r="L7" s="39" t="s">
        <v>2395</v>
      </c>
      <c r="M7" s="194">
        <f t="shared" si="0"/>
        <v>2026</v>
      </c>
      <c r="N7" t="str">
        <f t="shared" si="1"/>
        <v>2026#Masculino#Absoluto#KATA</v>
      </c>
      <c r="O7" t="s">
        <v>2546</v>
      </c>
    </row>
    <row r="8" spans="1:15" ht="15.75" thickTop="1" x14ac:dyDescent="0.25">
      <c r="A8" t="s">
        <v>944</v>
      </c>
      <c r="B8" s="42">
        <v>101</v>
      </c>
      <c r="C8" s="43">
        <v>2019</v>
      </c>
      <c r="D8" s="35" t="s">
        <v>2490</v>
      </c>
      <c r="E8" s="44" t="s">
        <v>1</v>
      </c>
      <c r="F8" s="35" t="s">
        <v>2490</v>
      </c>
      <c r="G8" s="44" t="s">
        <v>27</v>
      </c>
      <c r="H8" s="35" t="s">
        <v>2490</v>
      </c>
      <c r="I8" s="45" t="s">
        <v>5</v>
      </c>
      <c r="J8" s="191"/>
      <c r="L8" s="43" t="s">
        <v>2396</v>
      </c>
      <c r="M8" s="194">
        <f t="shared" si="0"/>
        <v>2019</v>
      </c>
      <c r="N8" t="str">
        <f t="shared" si="1"/>
        <v>2019#Masculino#Absoluto#KATA</v>
      </c>
      <c r="O8" t="s">
        <v>944</v>
      </c>
    </row>
    <row r="9" spans="1:15" ht="15.75" thickBot="1" x14ac:dyDescent="0.3">
      <c r="A9" t="s">
        <v>1351</v>
      </c>
      <c r="B9" s="46">
        <v>101</v>
      </c>
      <c r="C9" s="47">
        <v>2020</v>
      </c>
      <c r="D9" s="35" t="s">
        <v>2490</v>
      </c>
      <c r="E9" s="48" t="s">
        <v>1</v>
      </c>
      <c r="F9" s="35" t="s">
        <v>2490</v>
      </c>
      <c r="G9" s="48" t="s">
        <v>27</v>
      </c>
      <c r="H9" s="35" t="s">
        <v>2490</v>
      </c>
      <c r="I9" s="49" t="s">
        <v>5</v>
      </c>
      <c r="J9" s="191"/>
      <c r="L9" s="47" t="s">
        <v>1433</v>
      </c>
      <c r="M9" s="194">
        <f t="shared" si="0"/>
        <v>2020</v>
      </c>
      <c r="N9" t="str">
        <f t="shared" si="1"/>
        <v>2020#Masculino#Absoluto#KATA</v>
      </c>
      <c r="O9" t="s">
        <v>1351</v>
      </c>
    </row>
    <row r="10" spans="1:15" ht="15.75" thickTop="1" x14ac:dyDescent="0.25">
      <c r="A10" t="s">
        <v>942</v>
      </c>
      <c r="B10" s="30">
        <v>102</v>
      </c>
      <c r="C10" s="31">
        <v>2017</v>
      </c>
      <c r="D10" s="35" t="s">
        <v>2490</v>
      </c>
      <c r="E10" s="32" t="s">
        <v>1</v>
      </c>
      <c r="F10" s="35" t="s">
        <v>2490</v>
      </c>
      <c r="G10" s="32" t="s">
        <v>27</v>
      </c>
      <c r="H10" s="35" t="s">
        <v>2490</v>
      </c>
      <c r="I10" s="33" t="s">
        <v>5</v>
      </c>
      <c r="J10" s="191"/>
      <c r="L10" s="31" t="s">
        <v>2397</v>
      </c>
      <c r="M10" s="194">
        <f t="shared" si="0"/>
        <v>2017</v>
      </c>
      <c r="N10" t="str">
        <f t="shared" si="1"/>
        <v>2017#Masculino#Absoluto#KATA</v>
      </c>
      <c r="O10" t="s">
        <v>942</v>
      </c>
    </row>
    <row r="11" spans="1:15" ht="15.75" thickBot="1" x14ac:dyDescent="0.3">
      <c r="A11" t="s">
        <v>943</v>
      </c>
      <c r="B11" s="38">
        <v>102</v>
      </c>
      <c r="C11" s="39">
        <v>2018</v>
      </c>
      <c r="D11" s="35" t="s">
        <v>2490</v>
      </c>
      <c r="E11" s="40" t="s">
        <v>1</v>
      </c>
      <c r="F11" s="35" t="s">
        <v>2490</v>
      </c>
      <c r="G11" s="40" t="s">
        <v>27</v>
      </c>
      <c r="H11" s="35" t="s">
        <v>2490</v>
      </c>
      <c r="I11" s="41" t="s">
        <v>5</v>
      </c>
      <c r="J11" s="191"/>
      <c r="L11" s="39" t="s">
        <v>2398</v>
      </c>
      <c r="M11" s="194">
        <f t="shared" si="0"/>
        <v>2018</v>
      </c>
      <c r="N11" t="str">
        <f t="shared" si="1"/>
        <v>2018#Masculino#Absoluto#KATA</v>
      </c>
      <c r="O11" t="s">
        <v>943</v>
      </c>
    </row>
    <row r="12" spans="1:15" ht="15.75" thickTop="1" x14ac:dyDescent="0.25">
      <c r="A12" t="s">
        <v>2499</v>
      </c>
      <c r="B12" s="42">
        <v>103</v>
      </c>
      <c r="C12" s="43">
        <v>2015</v>
      </c>
      <c r="D12" s="35" t="s">
        <v>2490</v>
      </c>
      <c r="E12" s="44" t="s">
        <v>1</v>
      </c>
      <c r="F12" s="35" t="s">
        <v>2490</v>
      </c>
      <c r="G12" s="44" t="s">
        <v>593</v>
      </c>
      <c r="H12" s="35" t="s">
        <v>2490</v>
      </c>
      <c r="I12" s="45" t="s">
        <v>5</v>
      </c>
      <c r="J12" s="191"/>
      <c r="L12" s="43" t="s">
        <v>2399</v>
      </c>
      <c r="M12" s="194">
        <f t="shared" si="0"/>
        <v>2015</v>
      </c>
      <c r="N12" t="str">
        <f t="shared" si="1"/>
        <v>2015#Masculino#Até 3o kyu#KATA</v>
      </c>
      <c r="O12" t="s">
        <v>2499</v>
      </c>
    </row>
    <row r="13" spans="1:15" ht="15.75" thickBot="1" x14ac:dyDescent="0.3">
      <c r="A13" t="s">
        <v>2547</v>
      </c>
      <c r="B13" s="50">
        <v>103</v>
      </c>
      <c r="C13" s="51">
        <v>2016</v>
      </c>
      <c r="D13" s="35" t="s">
        <v>2490</v>
      </c>
      <c r="E13" s="52" t="s">
        <v>1</v>
      </c>
      <c r="F13" s="35" t="s">
        <v>2490</v>
      </c>
      <c r="G13" s="52" t="s">
        <v>593</v>
      </c>
      <c r="H13" s="35" t="s">
        <v>2490</v>
      </c>
      <c r="I13" s="53" t="s">
        <v>5</v>
      </c>
      <c r="J13" s="191"/>
      <c r="L13" s="51" t="s">
        <v>2400</v>
      </c>
      <c r="M13" s="194">
        <f t="shared" si="0"/>
        <v>2016</v>
      </c>
      <c r="N13" t="str">
        <f t="shared" si="1"/>
        <v>2016#Masculino#Até 3o kyu#KATA</v>
      </c>
      <c r="O13" t="s">
        <v>2547</v>
      </c>
    </row>
    <row r="14" spans="1:15" ht="15.75" thickTop="1" x14ac:dyDescent="0.25">
      <c r="A14" t="s">
        <v>2500</v>
      </c>
      <c r="B14" s="30">
        <v>104</v>
      </c>
      <c r="C14" s="31">
        <v>2015</v>
      </c>
      <c r="D14" s="35" t="s">
        <v>2490</v>
      </c>
      <c r="E14" s="32" t="s">
        <v>1</v>
      </c>
      <c r="F14" s="35" t="s">
        <v>2490</v>
      </c>
      <c r="G14" s="32" t="s">
        <v>596</v>
      </c>
      <c r="H14" s="35" t="s">
        <v>2490</v>
      </c>
      <c r="I14" s="33" t="s">
        <v>5</v>
      </c>
      <c r="J14" s="191"/>
      <c r="L14" s="31" t="s">
        <v>2399</v>
      </c>
      <c r="M14" s="194">
        <f t="shared" si="0"/>
        <v>2015</v>
      </c>
      <c r="N14" t="str">
        <f t="shared" si="1"/>
        <v>2015#Masculino#2o kyu e acima#KATA</v>
      </c>
      <c r="O14" t="s">
        <v>2500</v>
      </c>
    </row>
    <row r="15" spans="1:15" ht="15.75" thickBot="1" x14ac:dyDescent="0.3">
      <c r="A15" t="s">
        <v>2548</v>
      </c>
      <c r="B15" s="38">
        <v>104</v>
      </c>
      <c r="C15" s="39">
        <v>2016</v>
      </c>
      <c r="D15" s="35" t="s">
        <v>2490</v>
      </c>
      <c r="E15" s="40" t="s">
        <v>1</v>
      </c>
      <c r="F15" s="35" t="s">
        <v>2490</v>
      </c>
      <c r="G15" s="40" t="s">
        <v>596</v>
      </c>
      <c r="H15" s="35" t="s">
        <v>2490</v>
      </c>
      <c r="I15" s="41" t="s">
        <v>5</v>
      </c>
      <c r="J15" s="191"/>
      <c r="L15" s="39" t="s">
        <v>2400</v>
      </c>
      <c r="M15" s="194">
        <f t="shared" si="0"/>
        <v>2016</v>
      </c>
      <c r="N15" t="str">
        <f t="shared" si="1"/>
        <v>2016#Masculino#2o kyu e acima#KATA</v>
      </c>
      <c r="O15" t="s">
        <v>2548</v>
      </c>
    </row>
    <row r="16" spans="1:15" ht="15.75" thickTop="1" x14ac:dyDescent="0.25">
      <c r="A16" t="s">
        <v>1355</v>
      </c>
      <c r="B16" s="42">
        <v>105</v>
      </c>
      <c r="C16" s="43">
        <v>2013</v>
      </c>
      <c r="D16" s="35" t="s">
        <v>2490</v>
      </c>
      <c r="E16" s="44" t="s">
        <v>1</v>
      </c>
      <c r="F16" s="35" t="s">
        <v>2490</v>
      </c>
      <c r="G16" s="44" t="s">
        <v>593</v>
      </c>
      <c r="H16" s="35" t="s">
        <v>2490</v>
      </c>
      <c r="I16" s="45" t="s">
        <v>5</v>
      </c>
      <c r="J16" s="191"/>
      <c r="L16" s="43" t="s">
        <v>2401</v>
      </c>
      <c r="M16" s="194">
        <f t="shared" si="0"/>
        <v>2013</v>
      </c>
      <c r="N16" t="str">
        <f t="shared" si="1"/>
        <v>2013#Masculino#Até 3o kyu#KATA</v>
      </c>
      <c r="O16" t="s">
        <v>1355</v>
      </c>
    </row>
    <row r="17" spans="1:15" ht="15.75" thickBot="1" x14ac:dyDescent="0.3">
      <c r="A17" t="s">
        <v>1435</v>
      </c>
      <c r="B17" s="50">
        <v>105</v>
      </c>
      <c r="C17" s="51">
        <v>2014</v>
      </c>
      <c r="D17" s="35" t="s">
        <v>2490</v>
      </c>
      <c r="E17" s="52" t="s">
        <v>1</v>
      </c>
      <c r="F17" s="35" t="s">
        <v>2490</v>
      </c>
      <c r="G17" s="52" t="s">
        <v>593</v>
      </c>
      <c r="H17" s="35" t="s">
        <v>2490</v>
      </c>
      <c r="I17" s="53" t="s">
        <v>5</v>
      </c>
      <c r="J17" s="191"/>
      <c r="L17" s="51" t="s">
        <v>2402</v>
      </c>
      <c r="M17" s="194">
        <f t="shared" si="0"/>
        <v>2014</v>
      </c>
      <c r="N17" t="str">
        <f t="shared" si="1"/>
        <v>2014#Masculino#Até 3o kyu#KATA</v>
      </c>
      <c r="O17" t="s">
        <v>1435</v>
      </c>
    </row>
    <row r="18" spans="1:15" ht="15.75" thickTop="1" x14ac:dyDescent="0.25">
      <c r="A18" t="s">
        <v>1356</v>
      </c>
      <c r="B18" s="30">
        <v>106</v>
      </c>
      <c r="C18" s="31">
        <v>2013</v>
      </c>
      <c r="D18" s="35" t="s">
        <v>2490</v>
      </c>
      <c r="E18" s="32" t="s">
        <v>1</v>
      </c>
      <c r="F18" s="35" t="s">
        <v>2490</v>
      </c>
      <c r="G18" s="32" t="s">
        <v>596</v>
      </c>
      <c r="H18" s="35" t="s">
        <v>2490</v>
      </c>
      <c r="I18" s="33" t="s">
        <v>5</v>
      </c>
      <c r="J18" s="191"/>
      <c r="L18" s="31" t="s">
        <v>2401</v>
      </c>
      <c r="M18" s="194">
        <f t="shared" si="0"/>
        <v>2013</v>
      </c>
      <c r="N18" t="str">
        <f t="shared" si="1"/>
        <v>2013#Masculino#2o kyu e acima#KATA</v>
      </c>
      <c r="O18" t="s">
        <v>1356</v>
      </c>
    </row>
    <row r="19" spans="1:15" ht="15.75" thickBot="1" x14ac:dyDescent="0.3">
      <c r="A19" t="s">
        <v>1436</v>
      </c>
      <c r="B19" s="38">
        <v>106</v>
      </c>
      <c r="C19" s="39">
        <v>2014</v>
      </c>
      <c r="D19" s="35" t="s">
        <v>2490</v>
      </c>
      <c r="E19" s="40" t="s">
        <v>1</v>
      </c>
      <c r="F19" s="35" t="s">
        <v>2490</v>
      </c>
      <c r="G19" s="40" t="s">
        <v>596</v>
      </c>
      <c r="H19" s="35" t="s">
        <v>2490</v>
      </c>
      <c r="I19" s="41" t="s">
        <v>5</v>
      </c>
      <c r="J19" s="191"/>
      <c r="L19" s="39" t="s">
        <v>2402</v>
      </c>
      <c r="M19" s="194">
        <f t="shared" si="0"/>
        <v>2014</v>
      </c>
      <c r="N19" t="str">
        <f t="shared" si="1"/>
        <v>2014#Masculino#2o kyu e acima#KATA</v>
      </c>
      <c r="O19" t="s">
        <v>1436</v>
      </c>
    </row>
    <row r="20" spans="1:15" ht="15.75" thickTop="1" x14ac:dyDescent="0.25">
      <c r="A20" t="s">
        <v>592</v>
      </c>
      <c r="B20" s="42">
        <v>107</v>
      </c>
      <c r="C20" s="43">
        <v>2011</v>
      </c>
      <c r="D20" s="35" t="s">
        <v>2490</v>
      </c>
      <c r="E20" s="44" t="s">
        <v>1</v>
      </c>
      <c r="F20" s="35" t="s">
        <v>2490</v>
      </c>
      <c r="G20" s="44" t="s">
        <v>593</v>
      </c>
      <c r="H20" s="35" t="s">
        <v>2490</v>
      </c>
      <c r="I20" s="45" t="s">
        <v>5</v>
      </c>
      <c r="J20" s="191"/>
      <c r="L20" s="43" t="s">
        <v>2403</v>
      </c>
      <c r="M20" s="194">
        <f t="shared" si="0"/>
        <v>2011</v>
      </c>
      <c r="N20" t="str">
        <f t="shared" si="1"/>
        <v>2011#Masculino#Até 3o kyu#KATA</v>
      </c>
      <c r="O20" t="s">
        <v>592</v>
      </c>
    </row>
    <row r="21" spans="1:15" ht="15.75" thickBot="1" x14ac:dyDescent="0.3">
      <c r="A21" t="s">
        <v>594</v>
      </c>
      <c r="B21" s="46">
        <v>107</v>
      </c>
      <c r="C21" s="47">
        <v>2012</v>
      </c>
      <c r="D21" s="35" t="s">
        <v>2490</v>
      </c>
      <c r="E21" s="48" t="s">
        <v>1</v>
      </c>
      <c r="F21" s="35" t="s">
        <v>2490</v>
      </c>
      <c r="G21" s="48" t="s">
        <v>593</v>
      </c>
      <c r="H21" s="35" t="s">
        <v>2490</v>
      </c>
      <c r="I21" s="49" t="s">
        <v>5</v>
      </c>
      <c r="J21" s="191"/>
      <c r="L21" s="47" t="s">
        <v>2404</v>
      </c>
      <c r="M21" s="194">
        <f t="shared" si="0"/>
        <v>2012</v>
      </c>
      <c r="N21" t="str">
        <f t="shared" si="1"/>
        <v>2012#Masculino#Até 3o kyu#KATA</v>
      </c>
      <c r="O21" t="s">
        <v>594</v>
      </c>
    </row>
    <row r="22" spans="1:15" ht="15.75" thickTop="1" x14ac:dyDescent="0.25">
      <c r="A22" t="s">
        <v>595</v>
      </c>
      <c r="B22" s="34">
        <v>108</v>
      </c>
      <c r="C22" s="35">
        <v>2011</v>
      </c>
      <c r="D22" s="35" t="s">
        <v>2490</v>
      </c>
      <c r="E22" s="36" t="s">
        <v>1</v>
      </c>
      <c r="F22" s="35" t="s">
        <v>2490</v>
      </c>
      <c r="G22" s="36" t="s">
        <v>596</v>
      </c>
      <c r="H22" s="35" t="s">
        <v>2490</v>
      </c>
      <c r="I22" s="37" t="s">
        <v>5</v>
      </c>
      <c r="J22" s="191"/>
      <c r="L22" s="35" t="s">
        <v>2403</v>
      </c>
      <c r="M22" s="194">
        <f t="shared" si="0"/>
        <v>2011</v>
      </c>
      <c r="N22" t="str">
        <f t="shared" si="1"/>
        <v>2011#Masculino#2o kyu e acima#KATA</v>
      </c>
      <c r="O22" t="s">
        <v>595</v>
      </c>
    </row>
    <row r="23" spans="1:15" ht="15.75" thickBot="1" x14ac:dyDescent="0.3">
      <c r="A23" t="s">
        <v>597</v>
      </c>
      <c r="B23" s="38">
        <v>108</v>
      </c>
      <c r="C23" s="39">
        <v>2012</v>
      </c>
      <c r="D23" s="35" t="s">
        <v>2490</v>
      </c>
      <c r="E23" s="40" t="s">
        <v>1</v>
      </c>
      <c r="F23" s="35" t="s">
        <v>2490</v>
      </c>
      <c r="G23" s="40" t="s">
        <v>596</v>
      </c>
      <c r="H23" s="35" t="s">
        <v>2490</v>
      </c>
      <c r="I23" s="41" t="s">
        <v>5</v>
      </c>
      <c r="J23" s="191"/>
      <c r="L23" s="39" t="s">
        <v>2404</v>
      </c>
      <c r="M23" s="194">
        <f t="shared" si="0"/>
        <v>2012</v>
      </c>
      <c r="N23" t="str">
        <f t="shared" si="1"/>
        <v>2012#Masculino#2o kyu e acima#KATA</v>
      </c>
      <c r="O23" t="s">
        <v>597</v>
      </c>
    </row>
    <row r="24" spans="1:15" ht="15.75" thickTop="1" x14ac:dyDescent="0.25">
      <c r="A24" t="s">
        <v>598</v>
      </c>
      <c r="B24" s="42">
        <v>109</v>
      </c>
      <c r="C24" s="43">
        <v>2009</v>
      </c>
      <c r="D24" s="35" t="s">
        <v>2490</v>
      </c>
      <c r="E24" s="44" t="s">
        <v>1</v>
      </c>
      <c r="F24" s="35" t="s">
        <v>2490</v>
      </c>
      <c r="G24" s="44" t="s">
        <v>593</v>
      </c>
      <c r="H24" s="35" t="s">
        <v>2490</v>
      </c>
      <c r="I24" s="45" t="s">
        <v>5</v>
      </c>
      <c r="J24" s="191"/>
      <c r="L24" s="43" t="s">
        <v>2405</v>
      </c>
      <c r="M24" s="194">
        <f t="shared" si="0"/>
        <v>2009</v>
      </c>
      <c r="N24" t="str">
        <f t="shared" si="1"/>
        <v>2009#Masculino#Até 3o kyu#KATA</v>
      </c>
      <c r="O24" t="s">
        <v>598</v>
      </c>
    </row>
    <row r="25" spans="1:15" ht="15.75" thickBot="1" x14ac:dyDescent="0.3">
      <c r="A25" t="s">
        <v>599</v>
      </c>
      <c r="B25" s="46">
        <v>109</v>
      </c>
      <c r="C25" s="47">
        <v>2010</v>
      </c>
      <c r="D25" s="35" t="s">
        <v>2490</v>
      </c>
      <c r="E25" s="48" t="s">
        <v>1</v>
      </c>
      <c r="F25" s="35" t="s">
        <v>2490</v>
      </c>
      <c r="G25" s="48" t="s">
        <v>593</v>
      </c>
      <c r="H25" s="35" t="s">
        <v>2490</v>
      </c>
      <c r="I25" s="49" t="s">
        <v>5</v>
      </c>
      <c r="J25" s="191"/>
      <c r="L25" s="47" t="s">
        <v>2406</v>
      </c>
      <c r="M25" s="194">
        <f t="shared" si="0"/>
        <v>2010</v>
      </c>
      <c r="N25" t="str">
        <f t="shared" si="1"/>
        <v>2010#Masculino#Até 3o kyu#KATA</v>
      </c>
      <c r="O25" t="s">
        <v>599</v>
      </c>
    </row>
    <row r="26" spans="1:15" ht="15.75" thickTop="1" x14ac:dyDescent="0.25">
      <c r="A26" t="s">
        <v>600</v>
      </c>
      <c r="B26" s="34">
        <v>110</v>
      </c>
      <c r="C26" s="35">
        <v>2009</v>
      </c>
      <c r="D26" s="35" t="s">
        <v>2490</v>
      </c>
      <c r="E26" s="36" t="s">
        <v>1</v>
      </c>
      <c r="F26" s="35" t="s">
        <v>2490</v>
      </c>
      <c r="G26" s="36" t="s">
        <v>596</v>
      </c>
      <c r="H26" s="35" t="s">
        <v>2490</v>
      </c>
      <c r="I26" s="37" t="s">
        <v>5</v>
      </c>
      <c r="J26" s="191"/>
      <c r="L26" s="35" t="s">
        <v>2405</v>
      </c>
      <c r="M26" s="194">
        <f t="shared" si="0"/>
        <v>2009</v>
      </c>
      <c r="N26" t="str">
        <f t="shared" si="1"/>
        <v>2009#Masculino#2o kyu e acima#KATA</v>
      </c>
      <c r="O26" t="s">
        <v>600</v>
      </c>
    </row>
    <row r="27" spans="1:15" ht="15.75" thickBot="1" x14ac:dyDescent="0.3">
      <c r="A27" t="s">
        <v>601</v>
      </c>
      <c r="B27" s="38">
        <v>110</v>
      </c>
      <c r="C27" s="35">
        <v>2010</v>
      </c>
      <c r="D27" s="35" t="s">
        <v>2490</v>
      </c>
      <c r="E27" s="40" t="s">
        <v>1</v>
      </c>
      <c r="F27" s="35" t="s">
        <v>2490</v>
      </c>
      <c r="G27" s="40" t="s">
        <v>596</v>
      </c>
      <c r="H27" s="35" t="s">
        <v>2490</v>
      </c>
      <c r="I27" s="41" t="s">
        <v>5</v>
      </c>
      <c r="J27" s="191"/>
      <c r="L27" s="35" t="s">
        <v>2406</v>
      </c>
      <c r="M27" s="194">
        <f t="shared" si="0"/>
        <v>2010</v>
      </c>
      <c r="N27" t="str">
        <f t="shared" si="1"/>
        <v>2010#Masculino#2o kyu e acima#KATA</v>
      </c>
      <c r="O27" t="s">
        <v>601</v>
      </c>
    </row>
    <row r="28" spans="1:15" ht="15.75" thickTop="1" x14ac:dyDescent="0.25">
      <c r="A28" t="s">
        <v>614</v>
      </c>
      <c r="B28" s="42">
        <v>111</v>
      </c>
      <c r="C28" s="51">
        <v>1992</v>
      </c>
      <c r="D28" s="35" t="s">
        <v>2490</v>
      </c>
      <c r="E28" s="44" t="s">
        <v>1</v>
      </c>
      <c r="F28" s="35" t="s">
        <v>2490</v>
      </c>
      <c r="G28" s="44" t="s">
        <v>593</v>
      </c>
      <c r="H28" s="35" t="s">
        <v>2490</v>
      </c>
      <c r="I28" s="45" t="s">
        <v>5</v>
      </c>
      <c r="J28" s="191"/>
      <c r="L28" s="51" t="s">
        <v>2407</v>
      </c>
      <c r="M28" s="194">
        <f t="shared" si="0"/>
        <v>1992</v>
      </c>
      <c r="N28" t="str">
        <f t="shared" si="1"/>
        <v>1992#Masculino#Até 3o kyu#KATA</v>
      </c>
      <c r="O28" t="s">
        <v>614</v>
      </c>
    </row>
    <row r="29" spans="1:15" x14ac:dyDescent="0.25">
      <c r="A29" t="s">
        <v>615</v>
      </c>
      <c r="B29" s="50">
        <v>111</v>
      </c>
      <c r="C29" s="51">
        <v>1993</v>
      </c>
      <c r="D29" s="35" t="s">
        <v>2490</v>
      </c>
      <c r="E29" s="52" t="s">
        <v>1</v>
      </c>
      <c r="F29" s="35" t="s">
        <v>2490</v>
      </c>
      <c r="G29" s="52" t="s">
        <v>593</v>
      </c>
      <c r="H29" s="35" t="s">
        <v>2490</v>
      </c>
      <c r="I29" s="53" t="s">
        <v>5</v>
      </c>
      <c r="J29" s="191"/>
      <c r="L29" s="51" t="s">
        <v>2408</v>
      </c>
      <c r="M29" s="194">
        <f t="shared" si="0"/>
        <v>1993</v>
      </c>
      <c r="N29" t="str">
        <f t="shared" si="1"/>
        <v>1993#Masculino#Até 3o kyu#KATA</v>
      </c>
      <c r="O29" t="s">
        <v>615</v>
      </c>
    </row>
    <row r="30" spans="1:15" x14ac:dyDescent="0.25">
      <c r="A30" t="s">
        <v>616</v>
      </c>
      <c r="B30" s="50">
        <v>111</v>
      </c>
      <c r="C30" s="51">
        <v>1994</v>
      </c>
      <c r="D30" s="35" t="s">
        <v>2490</v>
      </c>
      <c r="E30" s="52" t="s">
        <v>1</v>
      </c>
      <c r="F30" s="35" t="s">
        <v>2490</v>
      </c>
      <c r="G30" s="52" t="s">
        <v>593</v>
      </c>
      <c r="H30" s="35" t="s">
        <v>2490</v>
      </c>
      <c r="I30" s="53" t="s">
        <v>5</v>
      </c>
      <c r="J30" s="191"/>
      <c r="L30" s="51" t="s">
        <v>2409</v>
      </c>
      <c r="M30" s="194">
        <f t="shared" si="0"/>
        <v>1994</v>
      </c>
      <c r="N30" t="str">
        <f t="shared" si="1"/>
        <v>1994#Masculino#Até 3o kyu#KATA</v>
      </c>
      <c r="O30" t="s">
        <v>616</v>
      </c>
    </row>
    <row r="31" spans="1:15" x14ac:dyDescent="0.25">
      <c r="A31" t="s">
        <v>617</v>
      </c>
      <c r="B31" s="50">
        <v>111</v>
      </c>
      <c r="C31" s="51">
        <v>1995</v>
      </c>
      <c r="D31" s="35" t="s">
        <v>2490</v>
      </c>
      <c r="E31" s="52" t="s">
        <v>1</v>
      </c>
      <c r="F31" s="35" t="s">
        <v>2490</v>
      </c>
      <c r="G31" s="52" t="s">
        <v>593</v>
      </c>
      <c r="H31" s="35" t="s">
        <v>2490</v>
      </c>
      <c r="I31" s="53" t="s">
        <v>5</v>
      </c>
      <c r="J31" s="191"/>
      <c r="L31" s="51" t="s">
        <v>2410</v>
      </c>
      <c r="M31" s="194">
        <f t="shared" si="0"/>
        <v>1995</v>
      </c>
      <c r="N31" t="str">
        <f t="shared" si="1"/>
        <v>1995#Masculino#Até 3o kyu#KATA</v>
      </c>
      <c r="O31" t="s">
        <v>617</v>
      </c>
    </row>
    <row r="32" spans="1:15" x14ac:dyDescent="0.25">
      <c r="A32" t="s">
        <v>618</v>
      </c>
      <c r="B32" s="50">
        <v>111</v>
      </c>
      <c r="C32" s="51">
        <v>1996</v>
      </c>
      <c r="D32" s="35" t="s">
        <v>2490</v>
      </c>
      <c r="E32" s="52" t="s">
        <v>1</v>
      </c>
      <c r="F32" s="35" t="s">
        <v>2490</v>
      </c>
      <c r="G32" s="52" t="s">
        <v>593</v>
      </c>
      <c r="H32" s="35" t="s">
        <v>2490</v>
      </c>
      <c r="I32" s="53" t="s">
        <v>5</v>
      </c>
      <c r="J32" s="191"/>
      <c r="L32" s="51" t="s">
        <v>2411</v>
      </c>
      <c r="M32" s="194">
        <f t="shared" si="0"/>
        <v>1996</v>
      </c>
      <c r="N32" t="str">
        <f t="shared" si="1"/>
        <v>1996#Masculino#Até 3o kyu#KATA</v>
      </c>
      <c r="O32" t="s">
        <v>618</v>
      </c>
    </row>
    <row r="33" spans="1:15" x14ac:dyDescent="0.25">
      <c r="A33" t="s">
        <v>619</v>
      </c>
      <c r="B33" s="50">
        <v>111</v>
      </c>
      <c r="C33" s="51">
        <v>1997</v>
      </c>
      <c r="D33" s="35" t="s">
        <v>2490</v>
      </c>
      <c r="E33" s="52" t="s">
        <v>1</v>
      </c>
      <c r="F33" s="35" t="s">
        <v>2490</v>
      </c>
      <c r="G33" s="52" t="s">
        <v>593</v>
      </c>
      <c r="H33" s="35" t="s">
        <v>2490</v>
      </c>
      <c r="I33" s="53" t="s">
        <v>5</v>
      </c>
      <c r="J33" s="191"/>
      <c r="L33" s="51" t="s">
        <v>2412</v>
      </c>
      <c r="M33" s="194">
        <f t="shared" si="0"/>
        <v>1997</v>
      </c>
      <c r="N33" t="str">
        <f t="shared" si="1"/>
        <v>1997#Masculino#Até 3o kyu#KATA</v>
      </c>
      <c r="O33" t="s">
        <v>619</v>
      </c>
    </row>
    <row r="34" spans="1:15" x14ac:dyDescent="0.25">
      <c r="A34" t="s">
        <v>620</v>
      </c>
      <c r="B34" s="50">
        <v>111</v>
      </c>
      <c r="C34" s="51">
        <v>1998</v>
      </c>
      <c r="D34" s="35" t="s">
        <v>2490</v>
      </c>
      <c r="E34" s="52" t="s">
        <v>1</v>
      </c>
      <c r="F34" s="35" t="s">
        <v>2490</v>
      </c>
      <c r="G34" s="52" t="s">
        <v>593</v>
      </c>
      <c r="H34" s="35" t="s">
        <v>2490</v>
      </c>
      <c r="I34" s="53" t="s">
        <v>5</v>
      </c>
      <c r="J34" s="191"/>
      <c r="L34" s="51" t="s">
        <v>2413</v>
      </c>
      <c r="M34" s="194">
        <f t="shared" si="0"/>
        <v>1998</v>
      </c>
      <c r="N34" t="str">
        <f t="shared" si="1"/>
        <v>1998#Masculino#Até 3o kyu#KATA</v>
      </c>
      <c r="O34" t="s">
        <v>620</v>
      </c>
    </row>
    <row r="35" spans="1:15" x14ac:dyDescent="0.25">
      <c r="A35" t="s">
        <v>621</v>
      </c>
      <c r="B35" s="50">
        <v>111</v>
      </c>
      <c r="C35" s="51">
        <v>1999</v>
      </c>
      <c r="D35" s="35" t="s">
        <v>2490</v>
      </c>
      <c r="E35" s="52" t="s">
        <v>1</v>
      </c>
      <c r="F35" s="35" t="s">
        <v>2490</v>
      </c>
      <c r="G35" s="52" t="s">
        <v>593</v>
      </c>
      <c r="H35" s="35" t="s">
        <v>2490</v>
      </c>
      <c r="I35" s="53" t="s">
        <v>5</v>
      </c>
      <c r="J35" s="191"/>
      <c r="L35" s="51" t="s">
        <v>2414</v>
      </c>
      <c r="M35" s="194">
        <f t="shared" si="0"/>
        <v>1999</v>
      </c>
      <c r="N35" t="str">
        <f t="shared" si="1"/>
        <v>1999#Masculino#Até 3o kyu#KATA</v>
      </c>
      <c r="O35" t="s">
        <v>621</v>
      </c>
    </row>
    <row r="36" spans="1:15" x14ac:dyDescent="0.25">
      <c r="A36" t="s">
        <v>622</v>
      </c>
      <c r="B36" s="50">
        <v>111</v>
      </c>
      <c r="C36" s="51">
        <v>2000</v>
      </c>
      <c r="D36" s="35" t="s">
        <v>2490</v>
      </c>
      <c r="E36" s="52" t="s">
        <v>1</v>
      </c>
      <c r="F36" s="35" t="s">
        <v>2490</v>
      </c>
      <c r="G36" s="52" t="s">
        <v>593</v>
      </c>
      <c r="H36" s="35" t="s">
        <v>2490</v>
      </c>
      <c r="I36" s="53" t="s">
        <v>5</v>
      </c>
      <c r="J36" s="191"/>
      <c r="L36" s="51" t="s">
        <v>2415</v>
      </c>
      <c r="M36" s="194">
        <f t="shared" si="0"/>
        <v>2000</v>
      </c>
      <c r="N36" t="str">
        <f t="shared" si="1"/>
        <v>2000#Masculino#Até 3o kyu#KATA</v>
      </c>
      <c r="O36" t="s">
        <v>622</v>
      </c>
    </row>
    <row r="37" spans="1:15" x14ac:dyDescent="0.25">
      <c r="A37" t="s">
        <v>623</v>
      </c>
      <c r="B37" s="50">
        <v>111</v>
      </c>
      <c r="C37" s="51">
        <v>2001</v>
      </c>
      <c r="D37" s="35" t="s">
        <v>2490</v>
      </c>
      <c r="E37" s="52" t="s">
        <v>1</v>
      </c>
      <c r="F37" s="35" t="s">
        <v>2490</v>
      </c>
      <c r="G37" s="52" t="s">
        <v>593</v>
      </c>
      <c r="H37" s="35" t="s">
        <v>2490</v>
      </c>
      <c r="I37" s="53" t="s">
        <v>5</v>
      </c>
      <c r="J37" s="191"/>
      <c r="L37" s="51" t="s">
        <v>2416</v>
      </c>
      <c r="M37" s="194">
        <f t="shared" si="0"/>
        <v>2001</v>
      </c>
      <c r="N37" t="str">
        <f t="shared" si="1"/>
        <v>2001#Masculino#Até 3o kyu#KATA</v>
      </c>
      <c r="O37" t="s">
        <v>623</v>
      </c>
    </row>
    <row r="38" spans="1:15" x14ac:dyDescent="0.25">
      <c r="A38" t="s">
        <v>624</v>
      </c>
      <c r="B38" s="50">
        <v>111</v>
      </c>
      <c r="C38" s="51">
        <v>2002</v>
      </c>
      <c r="D38" s="35" t="s">
        <v>2490</v>
      </c>
      <c r="E38" s="52" t="s">
        <v>1</v>
      </c>
      <c r="F38" s="35" t="s">
        <v>2490</v>
      </c>
      <c r="G38" s="52" t="s">
        <v>593</v>
      </c>
      <c r="H38" s="35" t="s">
        <v>2490</v>
      </c>
      <c r="I38" s="53" t="s">
        <v>5</v>
      </c>
      <c r="J38" s="191"/>
      <c r="L38" s="51" t="s">
        <v>2417</v>
      </c>
      <c r="M38" s="194">
        <f t="shared" si="0"/>
        <v>2002</v>
      </c>
      <c r="N38" t="str">
        <f t="shared" si="1"/>
        <v>2002#Masculino#Até 3o kyu#KATA</v>
      </c>
      <c r="O38" t="s">
        <v>624</v>
      </c>
    </row>
    <row r="39" spans="1:15" x14ac:dyDescent="0.25">
      <c r="A39" t="s">
        <v>625</v>
      </c>
      <c r="B39" s="50">
        <v>111</v>
      </c>
      <c r="C39" s="51">
        <v>2003</v>
      </c>
      <c r="D39" s="35" t="s">
        <v>2490</v>
      </c>
      <c r="E39" s="52" t="s">
        <v>1</v>
      </c>
      <c r="F39" s="35" t="s">
        <v>2490</v>
      </c>
      <c r="G39" s="52" t="s">
        <v>593</v>
      </c>
      <c r="H39" s="35" t="s">
        <v>2490</v>
      </c>
      <c r="I39" s="53" t="s">
        <v>5</v>
      </c>
      <c r="J39" s="191"/>
      <c r="L39" s="51" t="s">
        <v>2418</v>
      </c>
      <c r="M39" s="194">
        <f t="shared" si="0"/>
        <v>2003</v>
      </c>
      <c r="N39" t="str">
        <f t="shared" si="1"/>
        <v>2003#Masculino#Até 3o kyu#KATA</v>
      </c>
      <c r="O39" t="s">
        <v>625</v>
      </c>
    </row>
    <row r="40" spans="1:15" x14ac:dyDescent="0.25">
      <c r="A40" t="s">
        <v>626</v>
      </c>
      <c r="B40" s="50">
        <v>111</v>
      </c>
      <c r="C40" s="51">
        <v>2004</v>
      </c>
      <c r="D40" s="35" t="s">
        <v>2490</v>
      </c>
      <c r="E40" s="52" t="s">
        <v>1</v>
      </c>
      <c r="F40" s="35" t="s">
        <v>2490</v>
      </c>
      <c r="G40" s="52" t="s">
        <v>593</v>
      </c>
      <c r="H40" s="35" t="s">
        <v>2490</v>
      </c>
      <c r="I40" s="53" t="s">
        <v>5</v>
      </c>
      <c r="J40" s="191"/>
      <c r="L40" s="51" t="s">
        <v>2419</v>
      </c>
      <c r="M40" s="194">
        <f t="shared" si="0"/>
        <v>2004</v>
      </c>
      <c r="N40" t="str">
        <f t="shared" si="1"/>
        <v>2004#Masculino#Até 3o kyu#KATA</v>
      </c>
      <c r="O40" t="s">
        <v>626</v>
      </c>
    </row>
    <row r="41" spans="1:15" x14ac:dyDescent="0.25">
      <c r="A41" t="s">
        <v>606</v>
      </c>
      <c r="B41" s="50">
        <v>111</v>
      </c>
      <c r="C41" s="51">
        <v>2005</v>
      </c>
      <c r="D41" s="35" t="s">
        <v>2490</v>
      </c>
      <c r="E41" s="52" t="s">
        <v>1</v>
      </c>
      <c r="F41" s="35" t="s">
        <v>2490</v>
      </c>
      <c r="G41" s="52" t="s">
        <v>593</v>
      </c>
      <c r="H41" s="35" t="s">
        <v>2490</v>
      </c>
      <c r="I41" s="53" t="s">
        <v>5</v>
      </c>
      <c r="J41" s="191"/>
      <c r="L41" s="51" t="s">
        <v>2420</v>
      </c>
      <c r="M41" s="194">
        <f t="shared" si="0"/>
        <v>2005</v>
      </c>
      <c r="N41" t="str">
        <f t="shared" si="1"/>
        <v>2005#Masculino#Até 3o kyu#KATA</v>
      </c>
      <c r="O41" t="s">
        <v>606</v>
      </c>
    </row>
    <row r="42" spans="1:15" x14ac:dyDescent="0.25">
      <c r="A42" t="s">
        <v>607</v>
      </c>
      <c r="B42" s="50">
        <v>111</v>
      </c>
      <c r="C42" s="51">
        <v>2006</v>
      </c>
      <c r="D42" s="35" t="s">
        <v>2490</v>
      </c>
      <c r="E42" s="52" t="s">
        <v>1</v>
      </c>
      <c r="F42" s="35" t="s">
        <v>2490</v>
      </c>
      <c r="G42" s="52" t="s">
        <v>593</v>
      </c>
      <c r="H42" s="35" t="s">
        <v>2490</v>
      </c>
      <c r="I42" s="53" t="s">
        <v>5</v>
      </c>
      <c r="J42" s="191"/>
      <c r="L42" s="51" t="s">
        <v>2421</v>
      </c>
      <c r="M42" s="194">
        <f t="shared" si="0"/>
        <v>2006</v>
      </c>
      <c r="N42" t="str">
        <f t="shared" si="1"/>
        <v>2006#Masculino#Até 3o kyu#KATA</v>
      </c>
      <c r="O42" t="s">
        <v>607</v>
      </c>
    </row>
    <row r="43" spans="1:15" x14ac:dyDescent="0.25">
      <c r="A43" t="s">
        <v>602</v>
      </c>
      <c r="B43" s="50">
        <v>111</v>
      </c>
      <c r="C43" s="51">
        <v>2007</v>
      </c>
      <c r="D43" s="35" t="s">
        <v>2490</v>
      </c>
      <c r="E43" s="52" t="s">
        <v>1</v>
      </c>
      <c r="F43" s="35" t="s">
        <v>2490</v>
      </c>
      <c r="G43" s="52" t="s">
        <v>593</v>
      </c>
      <c r="H43" s="35" t="s">
        <v>2490</v>
      </c>
      <c r="I43" s="53" t="s">
        <v>5</v>
      </c>
      <c r="J43" s="191"/>
      <c r="L43" s="51" t="s">
        <v>2422</v>
      </c>
      <c r="M43" s="194">
        <f t="shared" si="0"/>
        <v>2007</v>
      </c>
      <c r="N43" t="str">
        <f t="shared" si="1"/>
        <v>2007#Masculino#Até 3o kyu#KATA</v>
      </c>
      <c r="O43" t="s">
        <v>602</v>
      </c>
    </row>
    <row r="44" spans="1:15" ht="15.75" thickBot="1" x14ac:dyDescent="0.3">
      <c r="A44" t="s">
        <v>603</v>
      </c>
      <c r="B44" s="46">
        <v>111</v>
      </c>
      <c r="C44" s="51">
        <v>2008</v>
      </c>
      <c r="D44" s="35" t="s">
        <v>2490</v>
      </c>
      <c r="E44" s="48" t="s">
        <v>1</v>
      </c>
      <c r="F44" s="35" t="s">
        <v>2490</v>
      </c>
      <c r="G44" s="48" t="s">
        <v>593</v>
      </c>
      <c r="H44" s="35" t="s">
        <v>2490</v>
      </c>
      <c r="I44" s="49" t="s">
        <v>5</v>
      </c>
      <c r="J44" s="191"/>
      <c r="L44" s="51" t="s">
        <v>2423</v>
      </c>
      <c r="M44" s="194">
        <f t="shared" si="0"/>
        <v>2008</v>
      </c>
      <c r="N44" t="str">
        <f t="shared" si="1"/>
        <v>2008#Masculino#Até 3o kyu#KATA</v>
      </c>
      <c r="O44" t="s">
        <v>603</v>
      </c>
    </row>
    <row r="45" spans="1:15" ht="15.75" thickTop="1" x14ac:dyDescent="0.25">
      <c r="A45" t="s">
        <v>755</v>
      </c>
      <c r="B45" s="30">
        <v>112</v>
      </c>
      <c r="C45" s="51">
        <v>1992</v>
      </c>
      <c r="D45" s="35" t="s">
        <v>2490</v>
      </c>
      <c r="E45" s="32" t="s">
        <v>1</v>
      </c>
      <c r="F45" s="35" t="s">
        <v>2490</v>
      </c>
      <c r="G45" s="32" t="s">
        <v>596</v>
      </c>
      <c r="H45" s="35" t="s">
        <v>2490</v>
      </c>
      <c r="I45" s="33" t="s">
        <v>5</v>
      </c>
      <c r="J45" s="191"/>
      <c r="L45" s="51" t="s">
        <v>2407</v>
      </c>
      <c r="M45" s="194">
        <f t="shared" si="0"/>
        <v>1992</v>
      </c>
      <c r="N45" t="str">
        <f t="shared" si="1"/>
        <v>1992#Masculino#2o kyu e acima#KATA</v>
      </c>
      <c r="O45" t="s">
        <v>755</v>
      </c>
    </row>
    <row r="46" spans="1:15" x14ac:dyDescent="0.25">
      <c r="A46" t="s">
        <v>756</v>
      </c>
      <c r="B46" s="34">
        <v>112</v>
      </c>
      <c r="C46" s="51">
        <v>1993</v>
      </c>
      <c r="D46" s="35" t="s">
        <v>2490</v>
      </c>
      <c r="E46" s="36" t="s">
        <v>1</v>
      </c>
      <c r="F46" s="35" t="s">
        <v>2490</v>
      </c>
      <c r="G46" s="36" t="s">
        <v>596</v>
      </c>
      <c r="H46" s="35" t="s">
        <v>2490</v>
      </c>
      <c r="I46" s="37" t="s">
        <v>5</v>
      </c>
      <c r="J46" s="191"/>
      <c r="L46" s="51" t="s">
        <v>2408</v>
      </c>
      <c r="M46" s="194">
        <f t="shared" si="0"/>
        <v>1993</v>
      </c>
      <c r="N46" t="str">
        <f t="shared" si="1"/>
        <v>1993#Masculino#2o kyu e acima#KATA</v>
      </c>
      <c r="O46" t="s">
        <v>756</v>
      </c>
    </row>
    <row r="47" spans="1:15" x14ac:dyDescent="0.25">
      <c r="A47" t="s">
        <v>757</v>
      </c>
      <c r="B47" s="34">
        <v>112</v>
      </c>
      <c r="C47" s="51">
        <v>1994</v>
      </c>
      <c r="D47" s="35" t="s">
        <v>2490</v>
      </c>
      <c r="E47" s="36" t="s">
        <v>1</v>
      </c>
      <c r="F47" s="35" t="s">
        <v>2490</v>
      </c>
      <c r="G47" s="36" t="s">
        <v>596</v>
      </c>
      <c r="H47" s="35" t="s">
        <v>2490</v>
      </c>
      <c r="I47" s="37" t="s">
        <v>5</v>
      </c>
      <c r="J47" s="191"/>
      <c r="L47" s="51" t="s">
        <v>2409</v>
      </c>
      <c r="M47" s="194">
        <f t="shared" si="0"/>
        <v>1994</v>
      </c>
      <c r="N47" t="str">
        <f t="shared" si="1"/>
        <v>1994#Masculino#2o kyu e acima#KATA</v>
      </c>
      <c r="O47" t="s">
        <v>757</v>
      </c>
    </row>
    <row r="48" spans="1:15" x14ac:dyDescent="0.25">
      <c r="A48" t="s">
        <v>758</v>
      </c>
      <c r="B48" s="34">
        <v>112</v>
      </c>
      <c r="C48" s="51">
        <v>1995</v>
      </c>
      <c r="D48" s="35" t="s">
        <v>2490</v>
      </c>
      <c r="E48" s="36" t="s">
        <v>1</v>
      </c>
      <c r="F48" s="35" t="s">
        <v>2490</v>
      </c>
      <c r="G48" s="36" t="s">
        <v>596</v>
      </c>
      <c r="H48" s="35" t="s">
        <v>2490</v>
      </c>
      <c r="I48" s="37" t="s">
        <v>5</v>
      </c>
      <c r="J48" s="191"/>
      <c r="L48" s="51" t="s">
        <v>2410</v>
      </c>
      <c r="M48" s="194">
        <f t="shared" si="0"/>
        <v>1995</v>
      </c>
      <c r="N48" t="str">
        <f t="shared" si="1"/>
        <v>1995#Masculino#2o kyu e acima#KATA</v>
      </c>
      <c r="O48" t="s">
        <v>758</v>
      </c>
    </row>
    <row r="49" spans="1:15" x14ac:dyDescent="0.25">
      <c r="A49" t="s">
        <v>759</v>
      </c>
      <c r="B49" s="34">
        <v>112</v>
      </c>
      <c r="C49" s="51">
        <v>1996</v>
      </c>
      <c r="D49" s="35" t="s">
        <v>2490</v>
      </c>
      <c r="E49" s="36" t="s">
        <v>1</v>
      </c>
      <c r="F49" s="35" t="s">
        <v>2490</v>
      </c>
      <c r="G49" s="36" t="s">
        <v>596</v>
      </c>
      <c r="H49" s="35" t="s">
        <v>2490</v>
      </c>
      <c r="I49" s="37" t="s">
        <v>5</v>
      </c>
      <c r="J49" s="191"/>
      <c r="L49" s="51" t="s">
        <v>2411</v>
      </c>
      <c r="M49" s="194">
        <f t="shared" si="0"/>
        <v>1996</v>
      </c>
      <c r="N49" t="str">
        <f t="shared" si="1"/>
        <v>1996#Masculino#2o kyu e acima#KATA</v>
      </c>
      <c r="O49" t="s">
        <v>759</v>
      </c>
    </row>
    <row r="50" spans="1:15" x14ac:dyDescent="0.25">
      <c r="A50" t="s">
        <v>760</v>
      </c>
      <c r="B50" s="34">
        <v>112</v>
      </c>
      <c r="C50" s="51">
        <v>1997</v>
      </c>
      <c r="D50" s="35" t="s">
        <v>2490</v>
      </c>
      <c r="E50" s="36" t="s">
        <v>1</v>
      </c>
      <c r="F50" s="35" t="s">
        <v>2490</v>
      </c>
      <c r="G50" s="36" t="s">
        <v>596</v>
      </c>
      <c r="H50" s="35" t="s">
        <v>2490</v>
      </c>
      <c r="I50" s="37" t="s">
        <v>5</v>
      </c>
      <c r="J50" s="191"/>
      <c r="L50" s="51" t="s">
        <v>2412</v>
      </c>
      <c r="M50" s="194">
        <f t="shared" si="0"/>
        <v>1997</v>
      </c>
      <c r="N50" t="str">
        <f t="shared" si="1"/>
        <v>1997#Masculino#2o kyu e acima#KATA</v>
      </c>
      <c r="O50" t="s">
        <v>760</v>
      </c>
    </row>
    <row r="51" spans="1:15" x14ac:dyDescent="0.25">
      <c r="A51" t="s">
        <v>761</v>
      </c>
      <c r="B51" s="34">
        <v>112</v>
      </c>
      <c r="C51" s="51">
        <v>1998</v>
      </c>
      <c r="D51" s="35" t="s">
        <v>2490</v>
      </c>
      <c r="E51" s="36" t="s">
        <v>1</v>
      </c>
      <c r="F51" s="35" t="s">
        <v>2490</v>
      </c>
      <c r="G51" s="36" t="s">
        <v>596</v>
      </c>
      <c r="H51" s="35" t="s">
        <v>2490</v>
      </c>
      <c r="I51" s="37" t="s">
        <v>5</v>
      </c>
      <c r="J51" s="191"/>
      <c r="L51" s="51" t="s">
        <v>2413</v>
      </c>
      <c r="M51" s="194">
        <f t="shared" si="0"/>
        <v>1998</v>
      </c>
      <c r="N51" t="str">
        <f t="shared" si="1"/>
        <v>1998#Masculino#2o kyu e acima#KATA</v>
      </c>
      <c r="O51" t="s">
        <v>761</v>
      </c>
    </row>
    <row r="52" spans="1:15" x14ac:dyDescent="0.25">
      <c r="A52" t="s">
        <v>762</v>
      </c>
      <c r="B52" s="34">
        <v>112</v>
      </c>
      <c r="C52" s="51">
        <v>1999</v>
      </c>
      <c r="D52" s="35" t="s">
        <v>2490</v>
      </c>
      <c r="E52" s="36" t="s">
        <v>1</v>
      </c>
      <c r="F52" s="35" t="s">
        <v>2490</v>
      </c>
      <c r="G52" s="36" t="s">
        <v>596</v>
      </c>
      <c r="H52" s="35" t="s">
        <v>2490</v>
      </c>
      <c r="I52" s="37" t="s">
        <v>5</v>
      </c>
      <c r="J52" s="191"/>
      <c r="L52" s="51" t="s">
        <v>2414</v>
      </c>
      <c r="M52" s="194">
        <f t="shared" si="0"/>
        <v>1999</v>
      </c>
      <c r="N52" t="str">
        <f t="shared" si="1"/>
        <v>1999#Masculino#2o kyu e acima#KATA</v>
      </c>
      <c r="O52" t="s">
        <v>762</v>
      </c>
    </row>
    <row r="53" spans="1:15" x14ac:dyDescent="0.25">
      <c r="A53" t="s">
        <v>763</v>
      </c>
      <c r="B53" s="34">
        <v>112</v>
      </c>
      <c r="C53" s="51">
        <v>2000</v>
      </c>
      <c r="D53" s="35" t="s">
        <v>2490</v>
      </c>
      <c r="E53" s="36" t="s">
        <v>1</v>
      </c>
      <c r="F53" s="35" t="s">
        <v>2490</v>
      </c>
      <c r="G53" s="36" t="s">
        <v>596</v>
      </c>
      <c r="H53" s="35" t="s">
        <v>2490</v>
      </c>
      <c r="I53" s="37" t="s">
        <v>5</v>
      </c>
      <c r="J53" s="191"/>
      <c r="L53" s="51" t="s">
        <v>2415</v>
      </c>
      <c r="M53" s="194">
        <f t="shared" si="0"/>
        <v>2000</v>
      </c>
      <c r="N53" t="str">
        <f t="shared" si="1"/>
        <v>2000#Masculino#2o kyu e acima#KATA</v>
      </c>
      <c r="O53" t="s">
        <v>763</v>
      </c>
    </row>
    <row r="54" spans="1:15" x14ac:dyDescent="0.25">
      <c r="A54" t="s">
        <v>764</v>
      </c>
      <c r="B54" s="34">
        <v>112</v>
      </c>
      <c r="C54" s="51">
        <v>2001</v>
      </c>
      <c r="D54" s="35" t="s">
        <v>2490</v>
      </c>
      <c r="E54" s="36" t="s">
        <v>1</v>
      </c>
      <c r="F54" s="35" t="s">
        <v>2490</v>
      </c>
      <c r="G54" s="36" t="s">
        <v>596</v>
      </c>
      <c r="H54" s="35" t="s">
        <v>2490</v>
      </c>
      <c r="I54" s="37" t="s">
        <v>5</v>
      </c>
      <c r="J54" s="191"/>
      <c r="L54" s="51" t="s">
        <v>2416</v>
      </c>
      <c r="M54" s="194">
        <f t="shared" si="0"/>
        <v>2001</v>
      </c>
      <c r="N54" t="str">
        <f t="shared" si="1"/>
        <v>2001#Masculino#2o kyu e acima#KATA</v>
      </c>
      <c r="O54" t="s">
        <v>764</v>
      </c>
    </row>
    <row r="55" spans="1:15" x14ac:dyDescent="0.25">
      <c r="A55" t="s">
        <v>765</v>
      </c>
      <c r="B55" s="34">
        <v>112</v>
      </c>
      <c r="C55" s="51">
        <v>2002</v>
      </c>
      <c r="D55" s="35" t="s">
        <v>2490</v>
      </c>
      <c r="E55" s="36" t="s">
        <v>1</v>
      </c>
      <c r="F55" s="35" t="s">
        <v>2490</v>
      </c>
      <c r="G55" s="36" t="s">
        <v>596</v>
      </c>
      <c r="H55" s="35" t="s">
        <v>2490</v>
      </c>
      <c r="I55" s="37" t="s">
        <v>5</v>
      </c>
      <c r="J55" s="191"/>
      <c r="L55" s="51" t="s">
        <v>2417</v>
      </c>
      <c r="M55" s="194">
        <f t="shared" si="0"/>
        <v>2002</v>
      </c>
      <c r="N55" t="str">
        <f t="shared" si="1"/>
        <v>2002#Masculino#2o kyu e acima#KATA</v>
      </c>
      <c r="O55" t="s">
        <v>765</v>
      </c>
    </row>
    <row r="56" spans="1:15" x14ac:dyDescent="0.25">
      <c r="A56" t="s">
        <v>766</v>
      </c>
      <c r="B56" s="34">
        <v>112</v>
      </c>
      <c r="C56" s="51">
        <v>2003</v>
      </c>
      <c r="D56" s="35" t="s">
        <v>2490</v>
      </c>
      <c r="E56" s="36" t="s">
        <v>1</v>
      </c>
      <c r="F56" s="35" t="s">
        <v>2490</v>
      </c>
      <c r="G56" s="36" t="s">
        <v>596</v>
      </c>
      <c r="H56" s="35" t="s">
        <v>2490</v>
      </c>
      <c r="I56" s="37" t="s">
        <v>5</v>
      </c>
      <c r="J56" s="191"/>
      <c r="L56" s="51" t="s">
        <v>2418</v>
      </c>
      <c r="M56" s="194">
        <f t="shared" si="0"/>
        <v>2003</v>
      </c>
      <c r="N56" t="str">
        <f t="shared" si="1"/>
        <v>2003#Masculino#2o kyu e acima#KATA</v>
      </c>
      <c r="O56" t="s">
        <v>766</v>
      </c>
    </row>
    <row r="57" spans="1:15" x14ac:dyDescent="0.25">
      <c r="A57" t="s">
        <v>767</v>
      </c>
      <c r="B57" s="34">
        <v>112</v>
      </c>
      <c r="C57" s="51">
        <v>2004</v>
      </c>
      <c r="D57" s="35" t="s">
        <v>2490</v>
      </c>
      <c r="E57" s="36" t="s">
        <v>1</v>
      </c>
      <c r="F57" s="35" t="s">
        <v>2490</v>
      </c>
      <c r="G57" s="36" t="s">
        <v>596</v>
      </c>
      <c r="H57" s="35" t="s">
        <v>2490</v>
      </c>
      <c r="I57" s="37" t="s">
        <v>5</v>
      </c>
      <c r="J57" s="191"/>
      <c r="L57" s="51" t="s">
        <v>2419</v>
      </c>
      <c r="M57" s="194">
        <f t="shared" si="0"/>
        <v>2004</v>
      </c>
      <c r="N57" t="str">
        <f t="shared" si="1"/>
        <v>2004#Masculino#2o kyu e acima#KATA</v>
      </c>
      <c r="O57" t="s">
        <v>767</v>
      </c>
    </row>
    <row r="58" spans="1:15" x14ac:dyDescent="0.25">
      <c r="A58" t="s">
        <v>608</v>
      </c>
      <c r="B58" s="34">
        <v>112</v>
      </c>
      <c r="C58" s="51">
        <v>2005</v>
      </c>
      <c r="D58" s="35" t="s">
        <v>2490</v>
      </c>
      <c r="E58" s="36" t="s">
        <v>1</v>
      </c>
      <c r="F58" s="35" t="s">
        <v>2490</v>
      </c>
      <c r="G58" s="36" t="s">
        <v>596</v>
      </c>
      <c r="H58" s="35" t="s">
        <v>2490</v>
      </c>
      <c r="I58" s="37" t="s">
        <v>5</v>
      </c>
      <c r="J58" s="191"/>
      <c r="L58" s="51" t="s">
        <v>2420</v>
      </c>
      <c r="M58" s="194">
        <f t="shared" si="0"/>
        <v>2005</v>
      </c>
      <c r="N58" t="str">
        <f t="shared" si="1"/>
        <v>2005#Masculino#2o kyu e acima#KATA</v>
      </c>
      <c r="O58" t="s">
        <v>608</v>
      </c>
    </row>
    <row r="59" spans="1:15" x14ac:dyDescent="0.25">
      <c r="A59" t="s">
        <v>609</v>
      </c>
      <c r="B59" s="34">
        <v>112</v>
      </c>
      <c r="C59" s="51">
        <v>2006</v>
      </c>
      <c r="D59" s="35" t="s">
        <v>2490</v>
      </c>
      <c r="E59" s="36" t="s">
        <v>1</v>
      </c>
      <c r="F59" s="35" t="s">
        <v>2490</v>
      </c>
      <c r="G59" s="36" t="s">
        <v>596</v>
      </c>
      <c r="H59" s="35" t="s">
        <v>2490</v>
      </c>
      <c r="I59" s="37" t="s">
        <v>5</v>
      </c>
      <c r="J59" s="191"/>
      <c r="L59" s="51" t="s">
        <v>2421</v>
      </c>
      <c r="M59" s="194">
        <f t="shared" si="0"/>
        <v>2006</v>
      </c>
      <c r="N59" t="str">
        <f t="shared" si="1"/>
        <v>2006#Masculino#2o kyu e acima#KATA</v>
      </c>
      <c r="O59" t="s">
        <v>609</v>
      </c>
    </row>
    <row r="60" spans="1:15" x14ac:dyDescent="0.25">
      <c r="A60" t="s">
        <v>604</v>
      </c>
      <c r="B60" s="34">
        <v>112</v>
      </c>
      <c r="C60" s="51">
        <v>2007</v>
      </c>
      <c r="D60" s="35" t="s">
        <v>2490</v>
      </c>
      <c r="E60" s="36" t="s">
        <v>1</v>
      </c>
      <c r="F60" s="35" t="s">
        <v>2490</v>
      </c>
      <c r="G60" s="36" t="s">
        <v>596</v>
      </c>
      <c r="H60" s="35" t="s">
        <v>2490</v>
      </c>
      <c r="I60" s="37" t="s">
        <v>5</v>
      </c>
      <c r="J60" s="191"/>
      <c r="L60" s="51" t="s">
        <v>2422</v>
      </c>
      <c r="M60" s="194">
        <f t="shared" si="0"/>
        <v>2007</v>
      </c>
      <c r="N60" t="str">
        <f t="shared" si="1"/>
        <v>2007#Masculino#2o kyu e acima#KATA</v>
      </c>
      <c r="O60" t="s">
        <v>604</v>
      </c>
    </row>
    <row r="61" spans="1:15" ht="15.75" thickBot="1" x14ac:dyDescent="0.3">
      <c r="A61" t="s">
        <v>605</v>
      </c>
      <c r="B61" s="38">
        <v>112</v>
      </c>
      <c r="C61" s="51">
        <v>2008</v>
      </c>
      <c r="D61" s="35" t="s">
        <v>2490</v>
      </c>
      <c r="E61" s="40" t="s">
        <v>1</v>
      </c>
      <c r="F61" s="35" t="s">
        <v>2490</v>
      </c>
      <c r="G61" s="40" t="s">
        <v>596</v>
      </c>
      <c r="H61" s="35" t="s">
        <v>2490</v>
      </c>
      <c r="I61" s="41" t="s">
        <v>5</v>
      </c>
      <c r="J61" s="191"/>
      <c r="L61" s="51" t="s">
        <v>2423</v>
      </c>
      <c r="M61" s="194">
        <f t="shared" si="0"/>
        <v>2008</v>
      </c>
      <c r="N61" t="str">
        <f t="shared" si="1"/>
        <v>2008#Masculino#2o kyu e acima#KATA</v>
      </c>
      <c r="O61" t="s">
        <v>605</v>
      </c>
    </row>
    <row r="62" spans="1:15" ht="15.75" thickTop="1" x14ac:dyDescent="0.25">
      <c r="A62" t="s">
        <v>683</v>
      </c>
      <c r="B62" s="42">
        <v>113</v>
      </c>
      <c r="C62" s="51">
        <v>1982</v>
      </c>
      <c r="D62" s="35" t="s">
        <v>2490</v>
      </c>
      <c r="E62" s="44" t="s">
        <v>1</v>
      </c>
      <c r="F62" s="35" t="s">
        <v>2490</v>
      </c>
      <c r="G62" s="44" t="s">
        <v>593</v>
      </c>
      <c r="H62" s="35" t="s">
        <v>2490</v>
      </c>
      <c r="I62" s="45" t="s">
        <v>5</v>
      </c>
      <c r="J62" s="191"/>
      <c r="L62" s="51" t="s">
        <v>2424</v>
      </c>
      <c r="M62" s="194">
        <f t="shared" si="0"/>
        <v>1982</v>
      </c>
      <c r="N62" t="str">
        <f t="shared" si="1"/>
        <v>1982#Masculino#Até 3o kyu#KATA</v>
      </c>
      <c r="O62" t="s">
        <v>683</v>
      </c>
    </row>
    <row r="63" spans="1:15" x14ac:dyDescent="0.25">
      <c r="A63" t="s">
        <v>684</v>
      </c>
      <c r="B63" s="50">
        <v>113</v>
      </c>
      <c r="C63" s="51">
        <v>1983</v>
      </c>
      <c r="D63" s="35" t="s">
        <v>2490</v>
      </c>
      <c r="E63" s="52" t="s">
        <v>1</v>
      </c>
      <c r="F63" s="35" t="s">
        <v>2490</v>
      </c>
      <c r="G63" s="52" t="s">
        <v>593</v>
      </c>
      <c r="H63" s="35" t="s">
        <v>2490</v>
      </c>
      <c r="I63" s="53" t="s">
        <v>5</v>
      </c>
      <c r="J63" s="191"/>
      <c r="L63" s="51" t="s">
        <v>2425</v>
      </c>
      <c r="M63" s="194">
        <f t="shared" si="0"/>
        <v>1983</v>
      </c>
      <c r="N63" t="str">
        <f t="shared" si="1"/>
        <v>1983#Masculino#Até 3o kyu#KATA</v>
      </c>
      <c r="O63" t="s">
        <v>684</v>
      </c>
    </row>
    <row r="64" spans="1:15" x14ac:dyDescent="0.25">
      <c r="A64" t="s">
        <v>685</v>
      </c>
      <c r="B64" s="50">
        <v>113</v>
      </c>
      <c r="C64" s="51">
        <v>1984</v>
      </c>
      <c r="D64" s="35" t="s">
        <v>2490</v>
      </c>
      <c r="E64" s="52" t="s">
        <v>1</v>
      </c>
      <c r="F64" s="35" t="s">
        <v>2490</v>
      </c>
      <c r="G64" s="52" t="s">
        <v>593</v>
      </c>
      <c r="H64" s="35" t="s">
        <v>2490</v>
      </c>
      <c r="I64" s="53" t="s">
        <v>5</v>
      </c>
      <c r="J64" s="191"/>
      <c r="L64" s="51" t="s">
        <v>2426</v>
      </c>
      <c r="M64" s="194">
        <f t="shared" si="0"/>
        <v>1984</v>
      </c>
      <c r="N64" t="str">
        <f t="shared" si="1"/>
        <v>1984#Masculino#Até 3o kyu#KATA</v>
      </c>
      <c r="O64" t="s">
        <v>685</v>
      </c>
    </row>
    <row r="65" spans="1:15" x14ac:dyDescent="0.25">
      <c r="A65" t="s">
        <v>686</v>
      </c>
      <c r="B65" s="50">
        <v>113</v>
      </c>
      <c r="C65" s="51">
        <v>1985</v>
      </c>
      <c r="D65" s="35" t="s">
        <v>2490</v>
      </c>
      <c r="E65" s="52" t="s">
        <v>1</v>
      </c>
      <c r="F65" s="35" t="s">
        <v>2490</v>
      </c>
      <c r="G65" s="52" t="s">
        <v>593</v>
      </c>
      <c r="H65" s="35" t="s">
        <v>2490</v>
      </c>
      <c r="I65" s="53" t="s">
        <v>5</v>
      </c>
      <c r="J65" s="191"/>
      <c r="L65" s="51" t="s">
        <v>2427</v>
      </c>
      <c r="M65" s="194">
        <f t="shared" si="0"/>
        <v>1985</v>
      </c>
      <c r="N65" t="str">
        <f t="shared" si="1"/>
        <v>1985#Masculino#Até 3o kyu#KATA</v>
      </c>
      <c r="O65" t="s">
        <v>686</v>
      </c>
    </row>
    <row r="66" spans="1:15" x14ac:dyDescent="0.25">
      <c r="A66" t="s">
        <v>687</v>
      </c>
      <c r="B66" s="50">
        <v>113</v>
      </c>
      <c r="C66" s="51">
        <v>1986</v>
      </c>
      <c r="D66" s="35" t="s">
        <v>2490</v>
      </c>
      <c r="E66" s="52" t="s">
        <v>1</v>
      </c>
      <c r="F66" s="35" t="s">
        <v>2490</v>
      </c>
      <c r="G66" s="52" t="s">
        <v>593</v>
      </c>
      <c r="H66" s="35" t="s">
        <v>2490</v>
      </c>
      <c r="I66" s="53" t="s">
        <v>5</v>
      </c>
      <c r="J66" s="191"/>
      <c r="L66" s="51" t="s">
        <v>2428</v>
      </c>
      <c r="M66" s="194">
        <f t="shared" si="0"/>
        <v>1986</v>
      </c>
      <c r="N66" t="str">
        <f t="shared" si="1"/>
        <v>1986#Masculino#Até 3o kyu#KATA</v>
      </c>
      <c r="O66" t="s">
        <v>687</v>
      </c>
    </row>
    <row r="67" spans="1:15" x14ac:dyDescent="0.25">
      <c r="A67" t="s">
        <v>688</v>
      </c>
      <c r="B67" s="50">
        <v>113</v>
      </c>
      <c r="C67" s="51">
        <v>1987</v>
      </c>
      <c r="D67" s="35" t="s">
        <v>2490</v>
      </c>
      <c r="E67" s="52" t="s">
        <v>1</v>
      </c>
      <c r="F67" s="35" t="s">
        <v>2490</v>
      </c>
      <c r="G67" s="52" t="s">
        <v>593</v>
      </c>
      <c r="H67" s="35" t="s">
        <v>2490</v>
      </c>
      <c r="I67" s="53" t="s">
        <v>5</v>
      </c>
      <c r="J67" s="191"/>
      <c r="L67" s="51" t="s">
        <v>2429</v>
      </c>
      <c r="M67" s="194">
        <f t="shared" ref="M67:M130" si="2">L67+1</f>
        <v>1987</v>
      </c>
      <c r="N67" t="str">
        <f t="shared" ref="N67:N130" si="3">_xlfn.CONCAT(C67:K67)</f>
        <v>1987#Masculino#Até 3o kyu#KATA</v>
      </c>
      <c r="O67" t="s">
        <v>688</v>
      </c>
    </row>
    <row r="68" spans="1:15" x14ac:dyDescent="0.25">
      <c r="A68" t="s">
        <v>610</v>
      </c>
      <c r="B68" s="50">
        <v>113</v>
      </c>
      <c r="C68" s="51">
        <v>1988</v>
      </c>
      <c r="D68" s="35" t="s">
        <v>2490</v>
      </c>
      <c r="E68" s="52" t="s">
        <v>1</v>
      </c>
      <c r="F68" s="35" t="s">
        <v>2490</v>
      </c>
      <c r="G68" s="52" t="s">
        <v>593</v>
      </c>
      <c r="H68" s="35" t="s">
        <v>2490</v>
      </c>
      <c r="I68" s="53" t="s">
        <v>5</v>
      </c>
      <c r="J68" s="191"/>
      <c r="L68" s="51" t="s">
        <v>2430</v>
      </c>
      <c r="M68" s="194">
        <f t="shared" si="2"/>
        <v>1988</v>
      </c>
      <c r="N68" t="str">
        <f t="shared" si="3"/>
        <v>1988#Masculino#Até 3o kyu#KATA</v>
      </c>
      <c r="O68" t="s">
        <v>610</v>
      </c>
    </row>
    <row r="69" spans="1:15" x14ac:dyDescent="0.25">
      <c r="A69" t="s">
        <v>611</v>
      </c>
      <c r="B69" s="50">
        <v>113</v>
      </c>
      <c r="C69" s="51">
        <v>1989</v>
      </c>
      <c r="D69" s="35" t="s">
        <v>2490</v>
      </c>
      <c r="E69" s="52" t="s">
        <v>1</v>
      </c>
      <c r="F69" s="35" t="s">
        <v>2490</v>
      </c>
      <c r="G69" s="52" t="s">
        <v>593</v>
      </c>
      <c r="H69" s="35" t="s">
        <v>2490</v>
      </c>
      <c r="I69" s="53" t="s">
        <v>5</v>
      </c>
      <c r="J69" s="191"/>
      <c r="L69" s="51" t="s">
        <v>2431</v>
      </c>
      <c r="M69" s="194">
        <f t="shared" si="2"/>
        <v>1989</v>
      </c>
      <c r="N69" t="str">
        <f t="shared" si="3"/>
        <v>1989#Masculino#Até 3o kyu#KATA</v>
      </c>
      <c r="O69" t="s">
        <v>611</v>
      </c>
    </row>
    <row r="70" spans="1:15" x14ac:dyDescent="0.25">
      <c r="A70" t="s">
        <v>612</v>
      </c>
      <c r="B70" s="50">
        <v>113</v>
      </c>
      <c r="C70" s="51">
        <v>1990</v>
      </c>
      <c r="D70" s="35" t="s">
        <v>2490</v>
      </c>
      <c r="E70" s="52" t="s">
        <v>1</v>
      </c>
      <c r="F70" s="35" t="s">
        <v>2490</v>
      </c>
      <c r="G70" s="52" t="s">
        <v>593</v>
      </c>
      <c r="H70" s="35" t="s">
        <v>2490</v>
      </c>
      <c r="I70" s="53" t="s">
        <v>5</v>
      </c>
      <c r="J70" s="191"/>
      <c r="L70" s="51" t="s">
        <v>2432</v>
      </c>
      <c r="M70" s="194">
        <f t="shared" si="2"/>
        <v>1990</v>
      </c>
      <c r="N70" t="str">
        <f t="shared" si="3"/>
        <v>1990#Masculino#Até 3o kyu#KATA</v>
      </c>
      <c r="O70" t="s">
        <v>612</v>
      </c>
    </row>
    <row r="71" spans="1:15" ht="15.75" thickBot="1" x14ac:dyDescent="0.3">
      <c r="A71" t="s">
        <v>613</v>
      </c>
      <c r="B71" s="46">
        <v>113</v>
      </c>
      <c r="C71" s="51">
        <v>1991</v>
      </c>
      <c r="D71" s="35" t="s">
        <v>2490</v>
      </c>
      <c r="E71" s="48" t="s">
        <v>1</v>
      </c>
      <c r="F71" s="35" t="s">
        <v>2490</v>
      </c>
      <c r="G71" s="48" t="s">
        <v>593</v>
      </c>
      <c r="H71" s="35" t="s">
        <v>2490</v>
      </c>
      <c r="I71" s="49" t="s">
        <v>5</v>
      </c>
      <c r="J71" s="191"/>
      <c r="L71" s="51" t="s">
        <v>2433</v>
      </c>
      <c r="M71" s="194">
        <f t="shared" si="2"/>
        <v>1991</v>
      </c>
      <c r="N71" t="str">
        <f t="shared" si="3"/>
        <v>1991#Masculino#Até 3o kyu#KATA</v>
      </c>
      <c r="O71" t="s">
        <v>613</v>
      </c>
    </row>
    <row r="72" spans="1:15" ht="15.75" thickTop="1" x14ac:dyDescent="0.25">
      <c r="A72" t="s">
        <v>745</v>
      </c>
      <c r="B72" s="30">
        <v>114</v>
      </c>
      <c r="C72" s="51">
        <v>1982</v>
      </c>
      <c r="D72" s="35" t="s">
        <v>2490</v>
      </c>
      <c r="E72" s="32" t="s">
        <v>1</v>
      </c>
      <c r="F72" s="35" t="s">
        <v>2490</v>
      </c>
      <c r="G72" s="32" t="s">
        <v>596</v>
      </c>
      <c r="H72" s="35" t="s">
        <v>2490</v>
      </c>
      <c r="I72" s="33" t="s">
        <v>5</v>
      </c>
      <c r="J72" s="191"/>
      <c r="L72" s="51" t="s">
        <v>2424</v>
      </c>
      <c r="M72" s="194">
        <f t="shared" si="2"/>
        <v>1982</v>
      </c>
      <c r="N72" t="str">
        <f t="shared" si="3"/>
        <v>1982#Masculino#2o kyu e acima#KATA</v>
      </c>
      <c r="O72" t="s">
        <v>745</v>
      </c>
    </row>
    <row r="73" spans="1:15" x14ac:dyDescent="0.25">
      <c r="A73" t="s">
        <v>746</v>
      </c>
      <c r="B73" s="34">
        <v>114</v>
      </c>
      <c r="C73" s="51">
        <v>1983</v>
      </c>
      <c r="D73" s="35" t="s">
        <v>2490</v>
      </c>
      <c r="E73" s="36" t="s">
        <v>1</v>
      </c>
      <c r="F73" s="35" t="s">
        <v>2490</v>
      </c>
      <c r="G73" s="36" t="s">
        <v>596</v>
      </c>
      <c r="H73" s="35" t="s">
        <v>2490</v>
      </c>
      <c r="I73" s="37" t="s">
        <v>5</v>
      </c>
      <c r="J73" s="191"/>
      <c r="L73" s="51" t="s">
        <v>2425</v>
      </c>
      <c r="M73" s="194">
        <f t="shared" si="2"/>
        <v>1983</v>
      </c>
      <c r="N73" t="str">
        <f t="shared" si="3"/>
        <v>1983#Masculino#2o kyu e acima#KATA</v>
      </c>
      <c r="O73" t="s">
        <v>746</v>
      </c>
    </row>
    <row r="74" spans="1:15" x14ac:dyDescent="0.25">
      <c r="A74" t="s">
        <v>747</v>
      </c>
      <c r="B74" s="34">
        <v>114</v>
      </c>
      <c r="C74" s="51">
        <v>1984</v>
      </c>
      <c r="D74" s="35" t="s">
        <v>2490</v>
      </c>
      <c r="E74" s="36" t="s">
        <v>1</v>
      </c>
      <c r="F74" s="35" t="s">
        <v>2490</v>
      </c>
      <c r="G74" s="36" t="s">
        <v>596</v>
      </c>
      <c r="H74" s="35" t="s">
        <v>2490</v>
      </c>
      <c r="I74" s="37" t="s">
        <v>5</v>
      </c>
      <c r="J74" s="191"/>
      <c r="L74" s="51" t="s">
        <v>2426</v>
      </c>
      <c r="M74" s="194">
        <f t="shared" si="2"/>
        <v>1984</v>
      </c>
      <c r="N74" t="str">
        <f t="shared" si="3"/>
        <v>1984#Masculino#2o kyu e acima#KATA</v>
      </c>
      <c r="O74" t="s">
        <v>747</v>
      </c>
    </row>
    <row r="75" spans="1:15" x14ac:dyDescent="0.25">
      <c r="A75" t="s">
        <v>748</v>
      </c>
      <c r="B75" s="34">
        <v>114</v>
      </c>
      <c r="C75" s="51">
        <v>1985</v>
      </c>
      <c r="D75" s="35" t="s">
        <v>2490</v>
      </c>
      <c r="E75" s="36" t="s">
        <v>1</v>
      </c>
      <c r="F75" s="35" t="s">
        <v>2490</v>
      </c>
      <c r="G75" s="36" t="s">
        <v>596</v>
      </c>
      <c r="H75" s="35" t="s">
        <v>2490</v>
      </c>
      <c r="I75" s="37" t="s">
        <v>5</v>
      </c>
      <c r="J75" s="191"/>
      <c r="L75" s="51" t="s">
        <v>2427</v>
      </c>
      <c r="M75" s="194">
        <f t="shared" si="2"/>
        <v>1985</v>
      </c>
      <c r="N75" t="str">
        <f t="shared" si="3"/>
        <v>1985#Masculino#2o kyu e acima#KATA</v>
      </c>
      <c r="O75" t="s">
        <v>748</v>
      </c>
    </row>
    <row r="76" spans="1:15" x14ac:dyDescent="0.25">
      <c r="A76" t="s">
        <v>749</v>
      </c>
      <c r="B76" s="34">
        <v>114</v>
      </c>
      <c r="C76" s="51">
        <v>1986</v>
      </c>
      <c r="D76" s="35" t="s">
        <v>2490</v>
      </c>
      <c r="E76" s="36" t="s">
        <v>1</v>
      </c>
      <c r="F76" s="35" t="s">
        <v>2490</v>
      </c>
      <c r="G76" s="36" t="s">
        <v>596</v>
      </c>
      <c r="H76" s="35" t="s">
        <v>2490</v>
      </c>
      <c r="I76" s="37" t="s">
        <v>5</v>
      </c>
      <c r="J76" s="191"/>
      <c r="L76" s="51" t="s">
        <v>2428</v>
      </c>
      <c r="M76" s="194">
        <f t="shared" si="2"/>
        <v>1986</v>
      </c>
      <c r="N76" t="str">
        <f t="shared" si="3"/>
        <v>1986#Masculino#2o kyu e acima#KATA</v>
      </c>
      <c r="O76" t="s">
        <v>749</v>
      </c>
    </row>
    <row r="77" spans="1:15" x14ac:dyDescent="0.25">
      <c r="A77" t="s">
        <v>750</v>
      </c>
      <c r="B77" s="34">
        <v>114</v>
      </c>
      <c r="C77" s="51">
        <v>1987</v>
      </c>
      <c r="D77" s="35" t="s">
        <v>2490</v>
      </c>
      <c r="E77" s="36" t="s">
        <v>1</v>
      </c>
      <c r="F77" s="35" t="s">
        <v>2490</v>
      </c>
      <c r="G77" s="36" t="s">
        <v>596</v>
      </c>
      <c r="H77" s="35" t="s">
        <v>2490</v>
      </c>
      <c r="I77" s="37" t="s">
        <v>5</v>
      </c>
      <c r="J77" s="191"/>
      <c r="L77" s="51" t="s">
        <v>2429</v>
      </c>
      <c r="M77" s="194">
        <f t="shared" si="2"/>
        <v>1987</v>
      </c>
      <c r="N77" t="str">
        <f t="shared" si="3"/>
        <v>1987#Masculino#2o kyu e acima#KATA</v>
      </c>
      <c r="O77" t="s">
        <v>750</v>
      </c>
    </row>
    <row r="78" spans="1:15" x14ac:dyDescent="0.25">
      <c r="A78" t="s">
        <v>751</v>
      </c>
      <c r="B78" s="34">
        <v>114</v>
      </c>
      <c r="C78" s="51">
        <v>1988</v>
      </c>
      <c r="D78" s="35" t="s">
        <v>2490</v>
      </c>
      <c r="E78" s="36" t="s">
        <v>1</v>
      </c>
      <c r="F78" s="35" t="s">
        <v>2490</v>
      </c>
      <c r="G78" s="36" t="s">
        <v>596</v>
      </c>
      <c r="H78" s="35" t="s">
        <v>2490</v>
      </c>
      <c r="I78" s="37" t="s">
        <v>5</v>
      </c>
      <c r="J78" s="191"/>
      <c r="L78" s="51" t="s">
        <v>2430</v>
      </c>
      <c r="M78" s="194">
        <f t="shared" si="2"/>
        <v>1988</v>
      </c>
      <c r="N78" t="str">
        <f t="shared" si="3"/>
        <v>1988#Masculino#2o kyu e acima#KATA</v>
      </c>
      <c r="O78" t="s">
        <v>751</v>
      </c>
    </row>
    <row r="79" spans="1:15" x14ac:dyDescent="0.25">
      <c r="A79" t="s">
        <v>752</v>
      </c>
      <c r="B79" s="34">
        <v>114</v>
      </c>
      <c r="C79" s="51">
        <v>1989</v>
      </c>
      <c r="D79" s="35" t="s">
        <v>2490</v>
      </c>
      <c r="E79" s="36" t="s">
        <v>1</v>
      </c>
      <c r="F79" s="35" t="s">
        <v>2490</v>
      </c>
      <c r="G79" s="36" t="s">
        <v>596</v>
      </c>
      <c r="H79" s="35" t="s">
        <v>2490</v>
      </c>
      <c r="I79" s="37" t="s">
        <v>5</v>
      </c>
      <c r="J79" s="191"/>
      <c r="L79" s="51" t="s">
        <v>2431</v>
      </c>
      <c r="M79" s="194">
        <f t="shared" si="2"/>
        <v>1989</v>
      </c>
      <c r="N79" t="str">
        <f t="shared" si="3"/>
        <v>1989#Masculino#2o kyu e acima#KATA</v>
      </c>
      <c r="O79" t="s">
        <v>752</v>
      </c>
    </row>
    <row r="80" spans="1:15" x14ac:dyDescent="0.25">
      <c r="A80" t="s">
        <v>753</v>
      </c>
      <c r="B80" s="34">
        <v>114</v>
      </c>
      <c r="C80" s="51">
        <v>1990</v>
      </c>
      <c r="D80" s="35" t="s">
        <v>2490</v>
      </c>
      <c r="E80" s="36" t="s">
        <v>1</v>
      </c>
      <c r="F80" s="35" t="s">
        <v>2490</v>
      </c>
      <c r="G80" s="36" t="s">
        <v>596</v>
      </c>
      <c r="H80" s="35" t="s">
        <v>2490</v>
      </c>
      <c r="I80" s="37" t="s">
        <v>5</v>
      </c>
      <c r="J80" s="191"/>
      <c r="L80" s="51" t="s">
        <v>2432</v>
      </c>
      <c r="M80" s="194">
        <f t="shared" si="2"/>
        <v>1990</v>
      </c>
      <c r="N80" t="str">
        <f t="shared" si="3"/>
        <v>1990#Masculino#2o kyu e acima#KATA</v>
      </c>
      <c r="O80" t="s">
        <v>753</v>
      </c>
    </row>
    <row r="81" spans="1:15" ht="15.75" thickBot="1" x14ac:dyDescent="0.3">
      <c r="A81" t="s">
        <v>754</v>
      </c>
      <c r="B81" s="38">
        <v>114</v>
      </c>
      <c r="C81" s="51">
        <v>1991</v>
      </c>
      <c r="D81" s="35" t="s">
        <v>2490</v>
      </c>
      <c r="E81" s="40" t="s">
        <v>1</v>
      </c>
      <c r="F81" s="35" t="s">
        <v>2490</v>
      </c>
      <c r="G81" s="40" t="s">
        <v>596</v>
      </c>
      <c r="H81" s="35" t="s">
        <v>2490</v>
      </c>
      <c r="I81" s="41" t="s">
        <v>5</v>
      </c>
      <c r="J81" s="191"/>
      <c r="L81" s="51" t="s">
        <v>2433</v>
      </c>
      <c r="M81" s="194">
        <f t="shared" si="2"/>
        <v>1991</v>
      </c>
      <c r="N81" t="str">
        <f t="shared" si="3"/>
        <v>1991#Masculino#2o kyu e acima#KATA</v>
      </c>
      <c r="O81" t="s">
        <v>754</v>
      </c>
    </row>
    <row r="82" spans="1:15" ht="15.75" thickTop="1" x14ac:dyDescent="0.25">
      <c r="A82" t="s">
        <v>673</v>
      </c>
      <c r="B82" s="42">
        <v>115</v>
      </c>
      <c r="C82" s="51">
        <v>1972</v>
      </c>
      <c r="D82" s="35" t="s">
        <v>2490</v>
      </c>
      <c r="E82" s="44" t="s">
        <v>1</v>
      </c>
      <c r="F82" s="35" t="s">
        <v>2490</v>
      </c>
      <c r="G82" s="44" t="s">
        <v>593</v>
      </c>
      <c r="H82" s="35" t="s">
        <v>2490</v>
      </c>
      <c r="I82" s="45" t="s">
        <v>5</v>
      </c>
      <c r="J82" s="191"/>
      <c r="L82" s="51" t="s">
        <v>2434</v>
      </c>
      <c r="M82" s="194">
        <f t="shared" si="2"/>
        <v>1972</v>
      </c>
      <c r="N82" t="str">
        <f t="shared" si="3"/>
        <v>1972#Masculino#Até 3o kyu#KATA</v>
      </c>
      <c r="O82" t="s">
        <v>673</v>
      </c>
    </row>
    <row r="83" spans="1:15" x14ac:dyDescent="0.25">
      <c r="A83" t="s">
        <v>674</v>
      </c>
      <c r="B83" s="50">
        <v>115</v>
      </c>
      <c r="C83" s="51">
        <v>1973</v>
      </c>
      <c r="D83" s="35" t="s">
        <v>2490</v>
      </c>
      <c r="E83" s="52" t="s">
        <v>1</v>
      </c>
      <c r="F83" s="35" t="s">
        <v>2490</v>
      </c>
      <c r="G83" s="52" t="s">
        <v>593</v>
      </c>
      <c r="H83" s="35" t="s">
        <v>2490</v>
      </c>
      <c r="I83" s="53" t="s">
        <v>5</v>
      </c>
      <c r="J83" s="191"/>
      <c r="L83" s="51" t="s">
        <v>2435</v>
      </c>
      <c r="M83" s="194">
        <f t="shared" si="2"/>
        <v>1973</v>
      </c>
      <c r="N83" t="str">
        <f t="shared" si="3"/>
        <v>1973#Masculino#Até 3o kyu#KATA</v>
      </c>
      <c r="O83" t="s">
        <v>674</v>
      </c>
    </row>
    <row r="84" spans="1:15" x14ac:dyDescent="0.25">
      <c r="A84" t="s">
        <v>675</v>
      </c>
      <c r="B84" s="50">
        <v>115</v>
      </c>
      <c r="C84" s="51">
        <v>1974</v>
      </c>
      <c r="D84" s="35" t="s">
        <v>2490</v>
      </c>
      <c r="E84" s="52" t="s">
        <v>1</v>
      </c>
      <c r="F84" s="35" t="s">
        <v>2490</v>
      </c>
      <c r="G84" s="52" t="s">
        <v>593</v>
      </c>
      <c r="H84" s="35" t="s">
        <v>2490</v>
      </c>
      <c r="I84" s="53" t="s">
        <v>5</v>
      </c>
      <c r="J84" s="191"/>
      <c r="L84" s="51" t="s">
        <v>2436</v>
      </c>
      <c r="M84" s="194">
        <f t="shared" si="2"/>
        <v>1974</v>
      </c>
      <c r="N84" t="str">
        <f t="shared" si="3"/>
        <v>1974#Masculino#Até 3o kyu#KATA</v>
      </c>
      <c r="O84" t="s">
        <v>675</v>
      </c>
    </row>
    <row r="85" spans="1:15" x14ac:dyDescent="0.25">
      <c r="A85" t="s">
        <v>676</v>
      </c>
      <c r="B85" s="50">
        <v>115</v>
      </c>
      <c r="C85" s="51">
        <v>1975</v>
      </c>
      <c r="D85" s="35" t="s">
        <v>2490</v>
      </c>
      <c r="E85" s="52" t="s">
        <v>1</v>
      </c>
      <c r="F85" s="35" t="s">
        <v>2490</v>
      </c>
      <c r="G85" s="52" t="s">
        <v>593</v>
      </c>
      <c r="H85" s="35" t="s">
        <v>2490</v>
      </c>
      <c r="I85" s="53" t="s">
        <v>5</v>
      </c>
      <c r="J85" s="191"/>
      <c r="L85" s="51" t="s">
        <v>2437</v>
      </c>
      <c r="M85" s="194">
        <f t="shared" si="2"/>
        <v>1975</v>
      </c>
      <c r="N85" t="str">
        <f t="shared" si="3"/>
        <v>1975#Masculino#Até 3o kyu#KATA</v>
      </c>
      <c r="O85" t="s">
        <v>676</v>
      </c>
    </row>
    <row r="86" spans="1:15" x14ac:dyDescent="0.25">
      <c r="A86" t="s">
        <v>677</v>
      </c>
      <c r="B86" s="50">
        <v>115</v>
      </c>
      <c r="C86" s="51">
        <v>1976</v>
      </c>
      <c r="D86" s="35" t="s">
        <v>2490</v>
      </c>
      <c r="E86" s="52" t="s">
        <v>1</v>
      </c>
      <c r="F86" s="35" t="s">
        <v>2490</v>
      </c>
      <c r="G86" s="52" t="s">
        <v>593</v>
      </c>
      <c r="H86" s="35" t="s">
        <v>2490</v>
      </c>
      <c r="I86" s="53" t="s">
        <v>5</v>
      </c>
      <c r="J86" s="191"/>
      <c r="L86" s="51" t="s">
        <v>2438</v>
      </c>
      <c r="M86" s="194">
        <f t="shared" si="2"/>
        <v>1976</v>
      </c>
      <c r="N86" t="str">
        <f t="shared" si="3"/>
        <v>1976#Masculino#Até 3o kyu#KATA</v>
      </c>
      <c r="O86" t="s">
        <v>677</v>
      </c>
    </row>
    <row r="87" spans="1:15" x14ac:dyDescent="0.25">
      <c r="A87" t="s">
        <v>678</v>
      </c>
      <c r="B87" s="50">
        <v>115</v>
      </c>
      <c r="C87" s="51">
        <v>1977</v>
      </c>
      <c r="D87" s="35" t="s">
        <v>2490</v>
      </c>
      <c r="E87" s="52" t="s">
        <v>1</v>
      </c>
      <c r="F87" s="35" t="s">
        <v>2490</v>
      </c>
      <c r="G87" s="52" t="s">
        <v>593</v>
      </c>
      <c r="H87" s="35" t="s">
        <v>2490</v>
      </c>
      <c r="I87" s="53" t="s">
        <v>5</v>
      </c>
      <c r="J87" s="191"/>
      <c r="L87" s="51" t="s">
        <v>2439</v>
      </c>
      <c r="M87" s="194">
        <f t="shared" si="2"/>
        <v>1977</v>
      </c>
      <c r="N87" t="str">
        <f t="shared" si="3"/>
        <v>1977#Masculino#Até 3o kyu#KATA</v>
      </c>
      <c r="O87" t="s">
        <v>678</v>
      </c>
    </row>
    <row r="88" spans="1:15" x14ac:dyDescent="0.25">
      <c r="A88" t="s">
        <v>679</v>
      </c>
      <c r="B88" s="50">
        <v>115</v>
      </c>
      <c r="C88" s="51">
        <v>1978</v>
      </c>
      <c r="D88" s="35" t="s">
        <v>2490</v>
      </c>
      <c r="E88" s="52" t="s">
        <v>1</v>
      </c>
      <c r="F88" s="35" t="s">
        <v>2490</v>
      </c>
      <c r="G88" s="52" t="s">
        <v>593</v>
      </c>
      <c r="H88" s="35" t="s">
        <v>2490</v>
      </c>
      <c r="I88" s="53" t="s">
        <v>5</v>
      </c>
      <c r="J88" s="191"/>
      <c r="L88" s="51" t="s">
        <v>2440</v>
      </c>
      <c r="M88" s="194">
        <f t="shared" si="2"/>
        <v>1978</v>
      </c>
      <c r="N88" t="str">
        <f t="shared" si="3"/>
        <v>1978#Masculino#Até 3o kyu#KATA</v>
      </c>
      <c r="O88" t="s">
        <v>679</v>
      </c>
    </row>
    <row r="89" spans="1:15" x14ac:dyDescent="0.25">
      <c r="A89" t="s">
        <v>680</v>
      </c>
      <c r="B89" s="50">
        <v>115</v>
      </c>
      <c r="C89" s="51">
        <v>1979</v>
      </c>
      <c r="D89" s="35" t="s">
        <v>2490</v>
      </c>
      <c r="E89" s="52" t="s">
        <v>1</v>
      </c>
      <c r="F89" s="35" t="s">
        <v>2490</v>
      </c>
      <c r="G89" s="52" t="s">
        <v>593</v>
      </c>
      <c r="H89" s="35" t="s">
        <v>2490</v>
      </c>
      <c r="I89" s="53" t="s">
        <v>5</v>
      </c>
      <c r="J89" s="191"/>
      <c r="L89" s="51" t="s">
        <v>2441</v>
      </c>
      <c r="M89" s="194">
        <f t="shared" si="2"/>
        <v>1979</v>
      </c>
      <c r="N89" t="str">
        <f t="shared" si="3"/>
        <v>1979#Masculino#Até 3o kyu#KATA</v>
      </c>
      <c r="O89" t="s">
        <v>680</v>
      </c>
    </row>
    <row r="90" spans="1:15" x14ac:dyDescent="0.25">
      <c r="A90" t="s">
        <v>681</v>
      </c>
      <c r="B90" s="50">
        <v>115</v>
      </c>
      <c r="C90" s="51">
        <v>1980</v>
      </c>
      <c r="D90" s="35" t="s">
        <v>2490</v>
      </c>
      <c r="E90" s="52" t="s">
        <v>1</v>
      </c>
      <c r="F90" s="35" t="s">
        <v>2490</v>
      </c>
      <c r="G90" s="52" t="s">
        <v>593</v>
      </c>
      <c r="H90" s="35" t="s">
        <v>2490</v>
      </c>
      <c r="I90" s="53" t="s">
        <v>5</v>
      </c>
      <c r="J90" s="191"/>
      <c r="L90" s="51" t="s">
        <v>2442</v>
      </c>
      <c r="M90" s="194">
        <f t="shared" si="2"/>
        <v>1980</v>
      </c>
      <c r="N90" t="str">
        <f t="shared" si="3"/>
        <v>1980#Masculino#Até 3o kyu#KATA</v>
      </c>
      <c r="O90" t="s">
        <v>681</v>
      </c>
    </row>
    <row r="91" spans="1:15" ht="15.75" thickBot="1" x14ac:dyDescent="0.3">
      <c r="A91" t="s">
        <v>682</v>
      </c>
      <c r="B91" s="46">
        <v>115</v>
      </c>
      <c r="C91" s="51">
        <v>1981</v>
      </c>
      <c r="D91" s="35" t="s">
        <v>2490</v>
      </c>
      <c r="E91" s="48" t="s">
        <v>1</v>
      </c>
      <c r="F91" s="35" t="s">
        <v>2490</v>
      </c>
      <c r="G91" s="48" t="s">
        <v>593</v>
      </c>
      <c r="H91" s="35" t="s">
        <v>2490</v>
      </c>
      <c r="I91" s="49" t="s">
        <v>5</v>
      </c>
      <c r="J91" s="191"/>
      <c r="L91" s="51" t="s">
        <v>2443</v>
      </c>
      <c r="M91" s="194">
        <f t="shared" si="2"/>
        <v>1981</v>
      </c>
      <c r="N91" t="str">
        <f t="shared" si="3"/>
        <v>1981#Masculino#Até 3o kyu#KATA</v>
      </c>
      <c r="O91" t="s">
        <v>682</v>
      </c>
    </row>
    <row r="92" spans="1:15" ht="15.75" thickTop="1" x14ac:dyDescent="0.25">
      <c r="A92" t="s">
        <v>735</v>
      </c>
      <c r="B92" s="30">
        <v>116</v>
      </c>
      <c r="C92" s="51">
        <v>1972</v>
      </c>
      <c r="D92" s="35" t="s">
        <v>2490</v>
      </c>
      <c r="E92" s="32" t="s">
        <v>1</v>
      </c>
      <c r="F92" s="35" t="s">
        <v>2490</v>
      </c>
      <c r="G92" s="32" t="s">
        <v>596</v>
      </c>
      <c r="H92" s="35" t="s">
        <v>2490</v>
      </c>
      <c r="I92" s="33" t="s">
        <v>5</v>
      </c>
      <c r="J92" s="191"/>
      <c r="L92" s="51" t="s">
        <v>2434</v>
      </c>
      <c r="M92" s="194">
        <f t="shared" si="2"/>
        <v>1972</v>
      </c>
      <c r="N92" t="str">
        <f t="shared" si="3"/>
        <v>1972#Masculino#2o kyu e acima#KATA</v>
      </c>
      <c r="O92" t="s">
        <v>735</v>
      </c>
    </row>
    <row r="93" spans="1:15" x14ac:dyDescent="0.25">
      <c r="A93" t="s">
        <v>736</v>
      </c>
      <c r="B93" s="34">
        <v>116</v>
      </c>
      <c r="C93" s="51">
        <v>1973</v>
      </c>
      <c r="D93" s="35" t="s">
        <v>2490</v>
      </c>
      <c r="E93" s="36" t="s">
        <v>1</v>
      </c>
      <c r="F93" s="35" t="s">
        <v>2490</v>
      </c>
      <c r="G93" s="36" t="s">
        <v>596</v>
      </c>
      <c r="H93" s="35" t="s">
        <v>2490</v>
      </c>
      <c r="I93" s="37" t="s">
        <v>5</v>
      </c>
      <c r="J93" s="191"/>
      <c r="L93" s="51" t="s">
        <v>2435</v>
      </c>
      <c r="M93" s="194">
        <f t="shared" si="2"/>
        <v>1973</v>
      </c>
      <c r="N93" t="str">
        <f t="shared" si="3"/>
        <v>1973#Masculino#2o kyu e acima#KATA</v>
      </c>
      <c r="O93" t="s">
        <v>736</v>
      </c>
    </row>
    <row r="94" spans="1:15" x14ac:dyDescent="0.25">
      <c r="A94" t="s">
        <v>737</v>
      </c>
      <c r="B94" s="34">
        <v>116</v>
      </c>
      <c r="C94" s="51">
        <v>1974</v>
      </c>
      <c r="D94" s="35" t="s">
        <v>2490</v>
      </c>
      <c r="E94" s="36" t="s">
        <v>1</v>
      </c>
      <c r="F94" s="35" t="s">
        <v>2490</v>
      </c>
      <c r="G94" s="36" t="s">
        <v>596</v>
      </c>
      <c r="H94" s="35" t="s">
        <v>2490</v>
      </c>
      <c r="I94" s="37" t="s">
        <v>5</v>
      </c>
      <c r="J94" s="191"/>
      <c r="L94" s="51" t="s">
        <v>2436</v>
      </c>
      <c r="M94" s="194">
        <f t="shared" si="2"/>
        <v>1974</v>
      </c>
      <c r="N94" t="str">
        <f t="shared" si="3"/>
        <v>1974#Masculino#2o kyu e acima#KATA</v>
      </c>
      <c r="O94" t="s">
        <v>737</v>
      </c>
    </row>
    <row r="95" spans="1:15" x14ac:dyDescent="0.25">
      <c r="A95" t="s">
        <v>738</v>
      </c>
      <c r="B95" s="34">
        <v>116</v>
      </c>
      <c r="C95" s="51">
        <v>1975</v>
      </c>
      <c r="D95" s="35" t="s">
        <v>2490</v>
      </c>
      <c r="E95" s="36" t="s">
        <v>1</v>
      </c>
      <c r="F95" s="35" t="s">
        <v>2490</v>
      </c>
      <c r="G95" s="36" t="s">
        <v>596</v>
      </c>
      <c r="H95" s="35" t="s">
        <v>2490</v>
      </c>
      <c r="I95" s="37" t="s">
        <v>5</v>
      </c>
      <c r="J95" s="191"/>
      <c r="L95" s="51" t="s">
        <v>2437</v>
      </c>
      <c r="M95" s="194">
        <f t="shared" si="2"/>
        <v>1975</v>
      </c>
      <c r="N95" t="str">
        <f t="shared" si="3"/>
        <v>1975#Masculino#2o kyu e acima#KATA</v>
      </c>
      <c r="O95" t="s">
        <v>738</v>
      </c>
    </row>
    <row r="96" spans="1:15" x14ac:dyDescent="0.25">
      <c r="A96" t="s">
        <v>739</v>
      </c>
      <c r="B96" s="34">
        <v>116</v>
      </c>
      <c r="C96" s="51">
        <v>1976</v>
      </c>
      <c r="D96" s="35" t="s">
        <v>2490</v>
      </c>
      <c r="E96" s="36" t="s">
        <v>1</v>
      </c>
      <c r="F96" s="35" t="s">
        <v>2490</v>
      </c>
      <c r="G96" s="36" t="s">
        <v>596</v>
      </c>
      <c r="H96" s="35" t="s">
        <v>2490</v>
      </c>
      <c r="I96" s="37" t="s">
        <v>5</v>
      </c>
      <c r="J96" s="191"/>
      <c r="L96" s="51" t="s">
        <v>2438</v>
      </c>
      <c r="M96" s="194">
        <f t="shared" si="2"/>
        <v>1976</v>
      </c>
      <c r="N96" t="str">
        <f t="shared" si="3"/>
        <v>1976#Masculino#2o kyu e acima#KATA</v>
      </c>
      <c r="O96" t="s">
        <v>739</v>
      </c>
    </row>
    <row r="97" spans="1:15" x14ac:dyDescent="0.25">
      <c r="A97" t="s">
        <v>740</v>
      </c>
      <c r="B97" s="34">
        <v>116</v>
      </c>
      <c r="C97" s="51">
        <v>1977</v>
      </c>
      <c r="D97" s="35" t="s">
        <v>2490</v>
      </c>
      <c r="E97" s="36" t="s">
        <v>1</v>
      </c>
      <c r="F97" s="35" t="s">
        <v>2490</v>
      </c>
      <c r="G97" s="36" t="s">
        <v>596</v>
      </c>
      <c r="H97" s="35" t="s">
        <v>2490</v>
      </c>
      <c r="I97" s="37" t="s">
        <v>5</v>
      </c>
      <c r="J97" s="191"/>
      <c r="L97" s="51" t="s">
        <v>2439</v>
      </c>
      <c r="M97" s="194">
        <f t="shared" si="2"/>
        <v>1977</v>
      </c>
      <c r="N97" t="str">
        <f t="shared" si="3"/>
        <v>1977#Masculino#2o kyu e acima#KATA</v>
      </c>
      <c r="O97" t="s">
        <v>740</v>
      </c>
    </row>
    <row r="98" spans="1:15" x14ac:dyDescent="0.25">
      <c r="A98" t="s">
        <v>741</v>
      </c>
      <c r="B98" s="34">
        <v>116</v>
      </c>
      <c r="C98" s="51">
        <v>1978</v>
      </c>
      <c r="D98" s="35" t="s">
        <v>2490</v>
      </c>
      <c r="E98" s="36" t="s">
        <v>1</v>
      </c>
      <c r="F98" s="35" t="s">
        <v>2490</v>
      </c>
      <c r="G98" s="36" t="s">
        <v>596</v>
      </c>
      <c r="H98" s="35" t="s">
        <v>2490</v>
      </c>
      <c r="I98" s="37" t="s">
        <v>5</v>
      </c>
      <c r="J98" s="191"/>
      <c r="L98" s="51" t="s">
        <v>2440</v>
      </c>
      <c r="M98" s="194">
        <f t="shared" si="2"/>
        <v>1978</v>
      </c>
      <c r="N98" t="str">
        <f t="shared" si="3"/>
        <v>1978#Masculino#2o kyu e acima#KATA</v>
      </c>
      <c r="O98" t="s">
        <v>741</v>
      </c>
    </row>
    <row r="99" spans="1:15" x14ac:dyDescent="0.25">
      <c r="A99" t="s">
        <v>742</v>
      </c>
      <c r="B99" s="34">
        <v>116</v>
      </c>
      <c r="C99" s="51">
        <v>1979</v>
      </c>
      <c r="D99" s="35" t="s">
        <v>2490</v>
      </c>
      <c r="E99" s="36" t="s">
        <v>1</v>
      </c>
      <c r="F99" s="35" t="s">
        <v>2490</v>
      </c>
      <c r="G99" s="36" t="s">
        <v>596</v>
      </c>
      <c r="H99" s="35" t="s">
        <v>2490</v>
      </c>
      <c r="I99" s="37" t="s">
        <v>5</v>
      </c>
      <c r="J99" s="191"/>
      <c r="L99" s="51" t="s">
        <v>2441</v>
      </c>
      <c r="M99" s="194">
        <f t="shared" si="2"/>
        <v>1979</v>
      </c>
      <c r="N99" t="str">
        <f t="shared" si="3"/>
        <v>1979#Masculino#2o kyu e acima#KATA</v>
      </c>
      <c r="O99" t="s">
        <v>742</v>
      </c>
    </row>
    <row r="100" spans="1:15" x14ac:dyDescent="0.25">
      <c r="A100" t="s">
        <v>743</v>
      </c>
      <c r="B100" s="34">
        <v>116</v>
      </c>
      <c r="C100" s="51">
        <v>1980</v>
      </c>
      <c r="D100" s="35" t="s">
        <v>2490</v>
      </c>
      <c r="E100" s="36" t="s">
        <v>1</v>
      </c>
      <c r="F100" s="35" t="s">
        <v>2490</v>
      </c>
      <c r="G100" s="36" t="s">
        <v>596</v>
      </c>
      <c r="H100" s="35" t="s">
        <v>2490</v>
      </c>
      <c r="I100" s="37" t="s">
        <v>5</v>
      </c>
      <c r="J100" s="191"/>
      <c r="L100" s="51" t="s">
        <v>2442</v>
      </c>
      <c r="M100" s="194">
        <f t="shared" si="2"/>
        <v>1980</v>
      </c>
      <c r="N100" t="str">
        <f t="shared" si="3"/>
        <v>1980#Masculino#2o kyu e acima#KATA</v>
      </c>
      <c r="O100" t="s">
        <v>743</v>
      </c>
    </row>
    <row r="101" spans="1:15" ht="15.75" thickBot="1" x14ac:dyDescent="0.3">
      <c r="A101" t="s">
        <v>744</v>
      </c>
      <c r="B101" s="38">
        <v>116</v>
      </c>
      <c r="C101" s="51">
        <v>1981</v>
      </c>
      <c r="D101" s="35" t="s">
        <v>2490</v>
      </c>
      <c r="E101" s="40" t="s">
        <v>1</v>
      </c>
      <c r="F101" s="35" t="s">
        <v>2490</v>
      </c>
      <c r="G101" s="40" t="s">
        <v>596</v>
      </c>
      <c r="H101" s="35" t="s">
        <v>2490</v>
      </c>
      <c r="I101" s="41" t="s">
        <v>5</v>
      </c>
      <c r="J101" s="191"/>
      <c r="L101" s="51" t="s">
        <v>2443</v>
      </c>
      <c r="M101" s="194">
        <f t="shared" si="2"/>
        <v>1981</v>
      </c>
      <c r="N101" t="str">
        <f t="shared" si="3"/>
        <v>1981#Masculino#2o kyu e acima#KATA</v>
      </c>
      <c r="O101" t="s">
        <v>744</v>
      </c>
    </row>
    <row r="102" spans="1:15" ht="15.75" thickTop="1" x14ac:dyDescent="0.25">
      <c r="A102" t="s">
        <v>663</v>
      </c>
      <c r="B102" s="42">
        <v>117</v>
      </c>
      <c r="C102" s="51">
        <v>1962</v>
      </c>
      <c r="D102" s="35" t="s">
        <v>2490</v>
      </c>
      <c r="E102" s="44" t="s">
        <v>1</v>
      </c>
      <c r="F102" s="35" t="s">
        <v>2490</v>
      </c>
      <c r="G102" s="44" t="s">
        <v>593</v>
      </c>
      <c r="H102" s="35" t="s">
        <v>2490</v>
      </c>
      <c r="I102" s="45" t="s">
        <v>5</v>
      </c>
      <c r="J102" s="191"/>
      <c r="L102" s="51" t="s">
        <v>2444</v>
      </c>
      <c r="M102" s="194">
        <f t="shared" si="2"/>
        <v>1962</v>
      </c>
      <c r="N102" t="str">
        <f t="shared" si="3"/>
        <v>1962#Masculino#Até 3o kyu#KATA</v>
      </c>
      <c r="O102" t="s">
        <v>663</v>
      </c>
    </row>
    <row r="103" spans="1:15" x14ac:dyDescent="0.25">
      <c r="A103" t="s">
        <v>664</v>
      </c>
      <c r="B103" s="50">
        <v>117</v>
      </c>
      <c r="C103" s="51">
        <v>1963</v>
      </c>
      <c r="D103" s="35" t="s">
        <v>2490</v>
      </c>
      <c r="E103" s="52" t="s">
        <v>1</v>
      </c>
      <c r="F103" s="35" t="s">
        <v>2490</v>
      </c>
      <c r="G103" s="52" t="s">
        <v>593</v>
      </c>
      <c r="H103" s="35" t="s">
        <v>2490</v>
      </c>
      <c r="I103" s="53" t="s">
        <v>5</v>
      </c>
      <c r="J103" s="191"/>
      <c r="L103" s="51" t="s">
        <v>2445</v>
      </c>
      <c r="M103" s="194">
        <f t="shared" si="2"/>
        <v>1963</v>
      </c>
      <c r="N103" t="str">
        <f t="shared" si="3"/>
        <v>1963#Masculino#Até 3o kyu#KATA</v>
      </c>
      <c r="O103" t="s">
        <v>664</v>
      </c>
    </row>
    <row r="104" spans="1:15" x14ac:dyDescent="0.25">
      <c r="A104" t="s">
        <v>665</v>
      </c>
      <c r="B104" s="50">
        <v>117</v>
      </c>
      <c r="C104" s="51">
        <v>1964</v>
      </c>
      <c r="D104" s="35" t="s">
        <v>2490</v>
      </c>
      <c r="E104" s="52" t="s">
        <v>1</v>
      </c>
      <c r="F104" s="35" t="s">
        <v>2490</v>
      </c>
      <c r="G104" s="52" t="s">
        <v>593</v>
      </c>
      <c r="H104" s="35" t="s">
        <v>2490</v>
      </c>
      <c r="I104" s="53" t="s">
        <v>5</v>
      </c>
      <c r="J104" s="191"/>
      <c r="L104" s="51" t="s">
        <v>2446</v>
      </c>
      <c r="M104" s="194">
        <f t="shared" si="2"/>
        <v>1964</v>
      </c>
      <c r="N104" t="str">
        <f t="shared" si="3"/>
        <v>1964#Masculino#Até 3o kyu#KATA</v>
      </c>
      <c r="O104" t="s">
        <v>665</v>
      </c>
    </row>
    <row r="105" spans="1:15" x14ac:dyDescent="0.25">
      <c r="A105" t="s">
        <v>666</v>
      </c>
      <c r="B105" s="50">
        <v>117</v>
      </c>
      <c r="C105" s="51">
        <v>1965</v>
      </c>
      <c r="D105" s="35" t="s">
        <v>2490</v>
      </c>
      <c r="E105" s="52" t="s">
        <v>1</v>
      </c>
      <c r="F105" s="35" t="s">
        <v>2490</v>
      </c>
      <c r="G105" s="52" t="s">
        <v>593</v>
      </c>
      <c r="H105" s="35" t="s">
        <v>2490</v>
      </c>
      <c r="I105" s="53" t="s">
        <v>5</v>
      </c>
      <c r="J105" s="191"/>
      <c r="L105" s="51" t="s">
        <v>2447</v>
      </c>
      <c r="M105" s="194">
        <f t="shared" si="2"/>
        <v>1965</v>
      </c>
      <c r="N105" t="str">
        <f t="shared" si="3"/>
        <v>1965#Masculino#Até 3o kyu#KATA</v>
      </c>
      <c r="O105" t="s">
        <v>666</v>
      </c>
    </row>
    <row r="106" spans="1:15" x14ac:dyDescent="0.25">
      <c r="A106" t="s">
        <v>667</v>
      </c>
      <c r="B106" s="50">
        <v>117</v>
      </c>
      <c r="C106" s="51">
        <v>1966</v>
      </c>
      <c r="D106" s="35" t="s">
        <v>2490</v>
      </c>
      <c r="E106" s="52" t="s">
        <v>1</v>
      </c>
      <c r="F106" s="35" t="s">
        <v>2490</v>
      </c>
      <c r="G106" s="52" t="s">
        <v>593</v>
      </c>
      <c r="H106" s="35" t="s">
        <v>2490</v>
      </c>
      <c r="I106" s="53" t="s">
        <v>5</v>
      </c>
      <c r="J106" s="191"/>
      <c r="L106" s="51" t="s">
        <v>2448</v>
      </c>
      <c r="M106" s="194">
        <f t="shared" si="2"/>
        <v>1966</v>
      </c>
      <c r="N106" t="str">
        <f t="shared" si="3"/>
        <v>1966#Masculino#Até 3o kyu#KATA</v>
      </c>
      <c r="O106" t="s">
        <v>667</v>
      </c>
    </row>
    <row r="107" spans="1:15" x14ac:dyDescent="0.25">
      <c r="A107" t="s">
        <v>668</v>
      </c>
      <c r="B107" s="50">
        <v>117</v>
      </c>
      <c r="C107" s="51">
        <v>1967</v>
      </c>
      <c r="D107" s="35" t="s">
        <v>2490</v>
      </c>
      <c r="E107" s="52" t="s">
        <v>1</v>
      </c>
      <c r="F107" s="35" t="s">
        <v>2490</v>
      </c>
      <c r="G107" s="52" t="s">
        <v>593</v>
      </c>
      <c r="H107" s="35" t="s">
        <v>2490</v>
      </c>
      <c r="I107" s="53" t="s">
        <v>5</v>
      </c>
      <c r="J107" s="191"/>
      <c r="L107" s="51" t="s">
        <v>2449</v>
      </c>
      <c r="M107" s="194">
        <f t="shared" si="2"/>
        <v>1967</v>
      </c>
      <c r="N107" t="str">
        <f t="shared" si="3"/>
        <v>1967#Masculino#Até 3o kyu#KATA</v>
      </c>
      <c r="O107" t="s">
        <v>668</v>
      </c>
    </row>
    <row r="108" spans="1:15" x14ac:dyDescent="0.25">
      <c r="A108" t="s">
        <v>669</v>
      </c>
      <c r="B108" s="50">
        <v>117</v>
      </c>
      <c r="C108" s="51">
        <v>1968</v>
      </c>
      <c r="D108" s="35" t="s">
        <v>2490</v>
      </c>
      <c r="E108" s="52" t="s">
        <v>1</v>
      </c>
      <c r="F108" s="35" t="s">
        <v>2490</v>
      </c>
      <c r="G108" s="52" t="s">
        <v>593</v>
      </c>
      <c r="H108" s="35" t="s">
        <v>2490</v>
      </c>
      <c r="I108" s="53" t="s">
        <v>5</v>
      </c>
      <c r="J108" s="191"/>
      <c r="L108" s="51" t="s">
        <v>2450</v>
      </c>
      <c r="M108" s="194">
        <f t="shared" si="2"/>
        <v>1968</v>
      </c>
      <c r="N108" t="str">
        <f t="shared" si="3"/>
        <v>1968#Masculino#Até 3o kyu#KATA</v>
      </c>
      <c r="O108" t="s">
        <v>669</v>
      </c>
    </row>
    <row r="109" spans="1:15" x14ac:dyDescent="0.25">
      <c r="A109" t="s">
        <v>670</v>
      </c>
      <c r="B109" s="50">
        <v>117</v>
      </c>
      <c r="C109" s="51">
        <v>1969</v>
      </c>
      <c r="D109" s="35" t="s">
        <v>2490</v>
      </c>
      <c r="E109" s="52" t="s">
        <v>1</v>
      </c>
      <c r="F109" s="35" t="s">
        <v>2490</v>
      </c>
      <c r="G109" s="52" t="s">
        <v>593</v>
      </c>
      <c r="H109" s="35" t="s">
        <v>2490</v>
      </c>
      <c r="I109" s="53" t="s">
        <v>5</v>
      </c>
      <c r="J109" s="191"/>
      <c r="L109" s="51" t="s">
        <v>2451</v>
      </c>
      <c r="M109" s="194">
        <f t="shared" si="2"/>
        <v>1969</v>
      </c>
      <c r="N109" t="str">
        <f t="shared" si="3"/>
        <v>1969#Masculino#Até 3o kyu#KATA</v>
      </c>
      <c r="O109" t="s">
        <v>670</v>
      </c>
    </row>
    <row r="110" spans="1:15" x14ac:dyDescent="0.25">
      <c r="A110" t="s">
        <v>671</v>
      </c>
      <c r="B110" s="50">
        <v>117</v>
      </c>
      <c r="C110" s="51">
        <v>1970</v>
      </c>
      <c r="D110" s="35" t="s">
        <v>2490</v>
      </c>
      <c r="E110" s="52" t="s">
        <v>1</v>
      </c>
      <c r="F110" s="35" t="s">
        <v>2490</v>
      </c>
      <c r="G110" s="52" t="s">
        <v>593</v>
      </c>
      <c r="H110" s="35" t="s">
        <v>2490</v>
      </c>
      <c r="I110" s="53" t="s">
        <v>5</v>
      </c>
      <c r="J110" s="191"/>
      <c r="L110" s="51" t="s">
        <v>2452</v>
      </c>
      <c r="M110" s="194">
        <f t="shared" si="2"/>
        <v>1970</v>
      </c>
      <c r="N110" t="str">
        <f t="shared" si="3"/>
        <v>1970#Masculino#Até 3o kyu#KATA</v>
      </c>
      <c r="O110" t="s">
        <v>671</v>
      </c>
    </row>
    <row r="111" spans="1:15" ht="15.75" thickBot="1" x14ac:dyDescent="0.3">
      <c r="A111" t="s">
        <v>672</v>
      </c>
      <c r="B111" s="46">
        <v>117</v>
      </c>
      <c r="C111" s="51">
        <v>1971</v>
      </c>
      <c r="D111" s="35" t="s">
        <v>2490</v>
      </c>
      <c r="E111" s="48" t="s">
        <v>1</v>
      </c>
      <c r="F111" s="35" t="s">
        <v>2490</v>
      </c>
      <c r="G111" s="48" t="s">
        <v>593</v>
      </c>
      <c r="H111" s="35" t="s">
        <v>2490</v>
      </c>
      <c r="I111" s="49" t="s">
        <v>5</v>
      </c>
      <c r="J111" s="191"/>
      <c r="L111" s="51" t="s">
        <v>2453</v>
      </c>
      <c r="M111" s="194">
        <f t="shared" si="2"/>
        <v>1971</v>
      </c>
      <c r="N111" t="str">
        <f t="shared" si="3"/>
        <v>1971#Masculino#Até 3o kyu#KATA</v>
      </c>
      <c r="O111" t="s">
        <v>672</v>
      </c>
    </row>
    <row r="112" spans="1:15" ht="15.75" thickTop="1" x14ac:dyDescent="0.25">
      <c r="A112" t="s">
        <v>725</v>
      </c>
      <c r="B112" s="30">
        <v>118</v>
      </c>
      <c r="C112" s="51">
        <v>1962</v>
      </c>
      <c r="D112" s="35" t="s">
        <v>2490</v>
      </c>
      <c r="E112" s="32" t="s">
        <v>1</v>
      </c>
      <c r="F112" s="35" t="s">
        <v>2490</v>
      </c>
      <c r="G112" s="32" t="s">
        <v>596</v>
      </c>
      <c r="H112" s="35" t="s">
        <v>2490</v>
      </c>
      <c r="I112" s="33" t="s">
        <v>5</v>
      </c>
      <c r="J112" s="191"/>
      <c r="L112" s="51" t="s">
        <v>2444</v>
      </c>
      <c r="M112" s="194">
        <f t="shared" si="2"/>
        <v>1962</v>
      </c>
      <c r="N112" t="str">
        <f t="shared" si="3"/>
        <v>1962#Masculino#2o kyu e acima#KATA</v>
      </c>
      <c r="O112" t="s">
        <v>725</v>
      </c>
    </row>
    <row r="113" spans="1:15" x14ac:dyDescent="0.25">
      <c r="A113" t="s">
        <v>726</v>
      </c>
      <c r="B113" s="34">
        <v>118</v>
      </c>
      <c r="C113" s="51">
        <v>1963</v>
      </c>
      <c r="D113" s="35" t="s">
        <v>2490</v>
      </c>
      <c r="E113" s="36" t="s">
        <v>1</v>
      </c>
      <c r="F113" s="35" t="s">
        <v>2490</v>
      </c>
      <c r="G113" s="36" t="s">
        <v>596</v>
      </c>
      <c r="H113" s="35" t="s">
        <v>2490</v>
      </c>
      <c r="I113" s="37" t="s">
        <v>5</v>
      </c>
      <c r="J113" s="191"/>
      <c r="L113" s="51" t="s">
        <v>2445</v>
      </c>
      <c r="M113" s="194">
        <f t="shared" si="2"/>
        <v>1963</v>
      </c>
      <c r="N113" t="str">
        <f t="shared" si="3"/>
        <v>1963#Masculino#2o kyu e acima#KATA</v>
      </c>
      <c r="O113" t="s">
        <v>726</v>
      </c>
    </row>
    <row r="114" spans="1:15" x14ac:dyDescent="0.25">
      <c r="A114" t="s">
        <v>727</v>
      </c>
      <c r="B114" s="34">
        <v>118</v>
      </c>
      <c r="C114" s="51">
        <v>1964</v>
      </c>
      <c r="D114" s="35" t="s">
        <v>2490</v>
      </c>
      <c r="E114" s="36" t="s">
        <v>1</v>
      </c>
      <c r="F114" s="35" t="s">
        <v>2490</v>
      </c>
      <c r="G114" s="36" t="s">
        <v>596</v>
      </c>
      <c r="H114" s="35" t="s">
        <v>2490</v>
      </c>
      <c r="I114" s="37" t="s">
        <v>5</v>
      </c>
      <c r="J114" s="191"/>
      <c r="L114" s="51" t="s">
        <v>2446</v>
      </c>
      <c r="M114" s="194">
        <f t="shared" si="2"/>
        <v>1964</v>
      </c>
      <c r="N114" t="str">
        <f t="shared" si="3"/>
        <v>1964#Masculino#2o kyu e acima#KATA</v>
      </c>
      <c r="O114" t="s">
        <v>727</v>
      </c>
    </row>
    <row r="115" spans="1:15" x14ac:dyDescent="0.25">
      <c r="A115" t="s">
        <v>728</v>
      </c>
      <c r="B115" s="34">
        <v>118</v>
      </c>
      <c r="C115" s="51">
        <v>1965</v>
      </c>
      <c r="D115" s="35" t="s">
        <v>2490</v>
      </c>
      <c r="E115" s="36" t="s">
        <v>1</v>
      </c>
      <c r="F115" s="35" t="s">
        <v>2490</v>
      </c>
      <c r="G115" s="36" t="s">
        <v>596</v>
      </c>
      <c r="H115" s="35" t="s">
        <v>2490</v>
      </c>
      <c r="I115" s="37" t="s">
        <v>5</v>
      </c>
      <c r="J115" s="191"/>
      <c r="L115" s="51" t="s">
        <v>2447</v>
      </c>
      <c r="M115" s="194">
        <f t="shared" si="2"/>
        <v>1965</v>
      </c>
      <c r="N115" t="str">
        <f t="shared" si="3"/>
        <v>1965#Masculino#2o kyu e acima#KATA</v>
      </c>
      <c r="O115" t="s">
        <v>728</v>
      </c>
    </row>
    <row r="116" spans="1:15" x14ac:dyDescent="0.25">
      <c r="A116" t="s">
        <v>729</v>
      </c>
      <c r="B116" s="34">
        <v>118</v>
      </c>
      <c r="C116" s="51">
        <v>1966</v>
      </c>
      <c r="D116" s="35" t="s">
        <v>2490</v>
      </c>
      <c r="E116" s="36" t="s">
        <v>1</v>
      </c>
      <c r="F116" s="35" t="s">
        <v>2490</v>
      </c>
      <c r="G116" s="36" t="s">
        <v>596</v>
      </c>
      <c r="H116" s="35" t="s">
        <v>2490</v>
      </c>
      <c r="I116" s="37" t="s">
        <v>5</v>
      </c>
      <c r="J116" s="191"/>
      <c r="L116" s="51" t="s">
        <v>2448</v>
      </c>
      <c r="M116" s="194">
        <f t="shared" si="2"/>
        <v>1966</v>
      </c>
      <c r="N116" t="str">
        <f t="shared" si="3"/>
        <v>1966#Masculino#2o kyu e acima#KATA</v>
      </c>
      <c r="O116" t="s">
        <v>729</v>
      </c>
    </row>
    <row r="117" spans="1:15" x14ac:dyDescent="0.25">
      <c r="A117" t="s">
        <v>730</v>
      </c>
      <c r="B117" s="34">
        <v>118</v>
      </c>
      <c r="C117" s="51">
        <v>1967</v>
      </c>
      <c r="D117" s="35" t="s">
        <v>2490</v>
      </c>
      <c r="E117" s="36" t="s">
        <v>1</v>
      </c>
      <c r="F117" s="35" t="s">
        <v>2490</v>
      </c>
      <c r="G117" s="36" t="s">
        <v>596</v>
      </c>
      <c r="H117" s="35" t="s">
        <v>2490</v>
      </c>
      <c r="I117" s="37" t="s">
        <v>5</v>
      </c>
      <c r="J117" s="191"/>
      <c r="L117" s="51" t="s">
        <v>2449</v>
      </c>
      <c r="M117" s="194">
        <f t="shared" si="2"/>
        <v>1967</v>
      </c>
      <c r="N117" t="str">
        <f t="shared" si="3"/>
        <v>1967#Masculino#2o kyu e acima#KATA</v>
      </c>
      <c r="O117" t="s">
        <v>730</v>
      </c>
    </row>
    <row r="118" spans="1:15" x14ac:dyDescent="0.25">
      <c r="A118" t="s">
        <v>731</v>
      </c>
      <c r="B118" s="34">
        <v>118</v>
      </c>
      <c r="C118" s="51">
        <v>1968</v>
      </c>
      <c r="D118" s="35" t="s">
        <v>2490</v>
      </c>
      <c r="E118" s="36" t="s">
        <v>1</v>
      </c>
      <c r="F118" s="35" t="s">
        <v>2490</v>
      </c>
      <c r="G118" s="36" t="s">
        <v>596</v>
      </c>
      <c r="H118" s="35" t="s">
        <v>2490</v>
      </c>
      <c r="I118" s="37" t="s">
        <v>5</v>
      </c>
      <c r="J118" s="191"/>
      <c r="L118" s="51" t="s">
        <v>2450</v>
      </c>
      <c r="M118" s="194">
        <f t="shared" si="2"/>
        <v>1968</v>
      </c>
      <c r="N118" t="str">
        <f t="shared" si="3"/>
        <v>1968#Masculino#2o kyu e acima#KATA</v>
      </c>
      <c r="O118" t="s">
        <v>731</v>
      </c>
    </row>
    <row r="119" spans="1:15" x14ac:dyDescent="0.25">
      <c r="A119" t="s">
        <v>732</v>
      </c>
      <c r="B119" s="34">
        <v>118</v>
      </c>
      <c r="C119" s="51">
        <v>1969</v>
      </c>
      <c r="D119" s="35" t="s">
        <v>2490</v>
      </c>
      <c r="E119" s="36" t="s">
        <v>1</v>
      </c>
      <c r="F119" s="35" t="s">
        <v>2490</v>
      </c>
      <c r="G119" s="36" t="s">
        <v>596</v>
      </c>
      <c r="H119" s="35" t="s">
        <v>2490</v>
      </c>
      <c r="I119" s="37" t="s">
        <v>5</v>
      </c>
      <c r="J119" s="191"/>
      <c r="L119" s="51" t="s">
        <v>2451</v>
      </c>
      <c r="M119" s="194">
        <f t="shared" si="2"/>
        <v>1969</v>
      </c>
      <c r="N119" t="str">
        <f t="shared" si="3"/>
        <v>1969#Masculino#2o kyu e acima#KATA</v>
      </c>
      <c r="O119" t="s">
        <v>732</v>
      </c>
    </row>
    <row r="120" spans="1:15" x14ac:dyDescent="0.25">
      <c r="A120" t="s">
        <v>733</v>
      </c>
      <c r="B120" s="34">
        <v>118</v>
      </c>
      <c r="C120" s="51">
        <v>1970</v>
      </c>
      <c r="D120" s="35" t="s">
        <v>2490</v>
      </c>
      <c r="E120" s="36" t="s">
        <v>1</v>
      </c>
      <c r="F120" s="35" t="s">
        <v>2490</v>
      </c>
      <c r="G120" s="36" t="s">
        <v>596</v>
      </c>
      <c r="H120" s="35" t="s">
        <v>2490</v>
      </c>
      <c r="I120" s="37" t="s">
        <v>5</v>
      </c>
      <c r="J120" s="191"/>
      <c r="L120" s="51" t="s">
        <v>2452</v>
      </c>
      <c r="M120" s="194">
        <f t="shared" si="2"/>
        <v>1970</v>
      </c>
      <c r="N120" t="str">
        <f t="shared" si="3"/>
        <v>1970#Masculino#2o kyu e acima#KATA</v>
      </c>
      <c r="O120" t="s">
        <v>733</v>
      </c>
    </row>
    <row r="121" spans="1:15" ht="15.75" thickBot="1" x14ac:dyDescent="0.3">
      <c r="A121" t="s">
        <v>734</v>
      </c>
      <c r="B121" s="38">
        <v>118</v>
      </c>
      <c r="C121" s="51">
        <v>1971</v>
      </c>
      <c r="D121" s="35" t="s">
        <v>2490</v>
      </c>
      <c r="E121" s="40" t="s">
        <v>1</v>
      </c>
      <c r="F121" s="35" t="s">
        <v>2490</v>
      </c>
      <c r="G121" s="40" t="s">
        <v>596</v>
      </c>
      <c r="H121" s="35" t="s">
        <v>2490</v>
      </c>
      <c r="I121" s="41" t="s">
        <v>5</v>
      </c>
      <c r="J121" s="191"/>
      <c r="L121" s="51" t="s">
        <v>2453</v>
      </c>
      <c r="M121" s="194">
        <f t="shared" si="2"/>
        <v>1971</v>
      </c>
      <c r="N121" t="str">
        <f t="shared" si="3"/>
        <v>1971#Masculino#2o kyu e acima#KATA</v>
      </c>
      <c r="O121" t="s">
        <v>734</v>
      </c>
    </row>
    <row r="122" spans="1:15" ht="15.75" thickTop="1" x14ac:dyDescent="0.25">
      <c r="A122" t="s">
        <v>627</v>
      </c>
      <c r="B122" s="42">
        <v>119</v>
      </c>
      <c r="C122" s="51">
        <v>1926</v>
      </c>
      <c r="D122" s="35" t="s">
        <v>2490</v>
      </c>
      <c r="E122" s="44" t="s">
        <v>1</v>
      </c>
      <c r="F122" s="35" t="s">
        <v>2490</v>
      </c>
      <c r="G122" s="44" t="s">
        <v>593</v>
      </c>
      <c r="H122" s="35" t="s">
        <v>2490</v>
      </c>
      <c r="I122" s="45" t="s">
        <v>5</v>
      </c>
      <c r="J122" s="191"/>
      <c r="L122" s="51" t="s">
        <v>2454</v>
      </c>
      <c r="M122" s="194">
        <f t="shared" si="2"/>
        <v>1926</v>
      </c>
      <c r="N122" t="str">
        <f t="shared" si="3"/>
        <v>1926#Masculino#Até 3o kyu#KATA</v>
      </c>
      <c r="O122" t="s">
        <v>627</v>
      </c>
    </row>
    <row r="123" spans="1:15" x14ac:dyDescent="0.25">
      <c r="A123" t="s">
        <v>628</v>
      </c>
      <c r="B123" s="50">
        <v>119</v>
      </c>
      <c r="C123" s="51">
        <v>1927</v>
      </c>
      <c r="D123" s="35" t="s">
        <v>2490</v>
      </c>
      <c r="E123" s="52" t="s">
        <v>1</v>
      </c>
      <c r="F123" s="35" t="s">
        <v>2490</v>
      </c>
      <c r="G123" s="52" t="s">
        <v>593</v>
      </c>
      <c r="H123" s="35" t="s">
        <v>2490</v>
      </c>
      <c r="I123" s="53" t="s">
        <v>5</v>
      </c>
      <c r="J123" s="191"/>
      <c r="L123" s="51" t="s">
        <v>2455</v>
      </c>
      <c r="M123" s="194">
        <f t="shared" si="2"/>
        <v>1927</v>
      </c>
      <c r="N123" t="str">
        <f t="shared" si="3"/>
        <v>1927#Masculino#Até 3o kyu#KATA</v>
      </c>
      <c r="O123" t="s">
        <v>628</v>
      </c>
    </row>
    <row r="124" spans="1:15" x14ac:dyDescent="0.25">
      <c r="A124" t="s">
        <v>629</v>
      </c>
      <c r="B124" s="50">
        <v>119</v>
      </c>
      <c r="C124" s="51">
        <v>1928</v>
      </c>
      <c r="D124" s="35" t="s">
        <v>2490</v>
      </c>
      <c r="E124" s="52" t="s">
        <v>1</v>
      </c>
      <c r="F124" s="35" t="s">
        <v>2490</v>
      </c>
      <c r="G124" s="52" t="s">
        <v>593</v>
      </c>
      <c r="H124" s="35" t="s">
        <v>2490</v>
      </c>
      <c r="I124" s="53" t="s">
        <v>5</v>
      </c>
      <c r="J124" s="191"/>
      <c r="L124" s="51" t="s">
        <v>2456</v>
      </c>
      <c r="M124" s="194">
        <f t="shared" si="2"/>
        <v>1928</v>
      </c>
      <c r="N124" t="str">
        <f t="shared" si="3"/>
        <v>1928#Masculino#Até 3o kyu#KATA</v>
      </c>
      <c r="O124" t="s">
        <v>629</v>
      </c>
    </row>
    <row r="125" spans="1:15" x14ac:dyDescent="0.25">
      <c r="A125" t="s">
        <v>630</v>
      </c>
      <c r="B125" s="50">
        <v>119</v>
      </c>
      <c r="C125" s="51">
        <v>1929</v>
      </c>
      <c r="D125" s="35" t="s">
        <v>2490</v>
      </c>
      <c r="E125" s="52" t="s">
        <v>1</v>
      </c>
      <c r="F125" s="35" t="s">
        <v>2490</v>
      </c>
      <c r="G125" s="52" t="s">
        <v>593</v>
      </c>
      <c r="H125" s="35" t="s">
        <v>2490</v>
      </c>
      <c r="I125" s="53" t="s">
        <v>5</v>
      </c>
      <c r="J125" s="191"/>
      <c r="L125" s="51" t="s">
        <v>2457</v>
      </c>
      <c r="M125" s="194">
        <f t="shared" si="2"/>
        <v>1929</v>
      </c>
      <c r="N125" t="str">
        <f t="shared" si="3"/>
        <v>1929#Masculino#Até 3o kyu#KATA</v>
      </c>
      <c r="O125" t="s">
        <v>630</v>
      </c>
    </row>
    <row r="126" spans="1:15" x14ac:dyDescent="0.25">
      <c r="A126" t="s">
        <v>631</v>
      </c>
      <c r="B126" s="50">
        <v>119</v>
      </c>
      <c r="C126" s="51">
        <v>1930</v>
      </c>
      <c r="D126" s="35" t="s">
        <v>2490</v>
      </c>
      <c r="E126" s="52" t="s">
        <v>1</v>
      </c>
      <c r="F126" s="35" t="s">
        <v>2490</v>
      </c>
      <c r="G126" s="52" t="s">
        <v>593</v>
      </c>
      <c r="H126" s="35" t="s">
        <v>2490</v>
      </c>
      <c r="I126" s="53" t="s">
        <v>5</v>
      </c>
      <c r="J126" s="191"/>
      <c r="L126" s="51" t="s">
        <v>2458</v>
      </c>
      <c r="M126" s="194">
        <f t="shared" si="2"/>
        <v>1930</v>
      </c>
      <c r="N126" t="str">
        <f t="shared" si="3"/>
        <v>1930#Masculino#Até 3o kyu#KATA</v>
      </c>
      <c r="O126" t="s">
        <v>631</v>
      </c>
    </row>
    <row r="127" spans="1:15" x14ac:dyDescent="0.25">
      <c r="A127" t="s">
        <v>632</v>
      </c>
      <c r="B127" s="50">
        <v>119</v>
      </c>
      <c r="C127" s="51">
        <v>1931</v>
      </c>
      <c r="D127" s="35" t="s">
        <v>2490</v>
      </c>
      <c r="E127" s="52" t="s">
        <v>1</v>
      </c>
      <c r="F127" s="35" t="s">
        <v>2490</v>
      </c>
      <c r="G127" s="52" t="s">
        <v>593</v>
      </c>
      <c r="H127" s="35" t="s">
        <v>2490</v>
      </c>
      <c r="I127" s="53" t="s">
        <v>5</v>
      </c>
      <c r="J127" s="191"/>
      <c r="L127" s="51" t="s">
        <v>2459</v>
      </c>
      <c r="M127" s="194">
        <f t="shared" si="2"/>
        <v>1931</v>
      </c>
      <c r="N127" t="str">
        <f t="shared" si="3"/>
        <v>1931#Masculino#Até 3o kyu#KATA</v>
      </c>
      <c r="O127" t="s">
        <v>632</v>
      </c>
    </row>
    <row r="128" spans="1:15" x14ac:dyDescent="0.25">
      <c r="A128" t="s">
        <v>633</v>
      </c>
      <c r="B128" s="50">
        <v>119</v>
      </c>
      <c r="C128" s="51">
        <v>1932</v>
      </c>
      <c r="D128" s="35" t="s">
        <v>2490</v>
      </c>
      <c r="E128" s="52" t="s">
        <v>1</v>
      </c>
      <c r="F128" s="35" t="s">
        <v>2490</v>
      </c>
      <c r="G128" s="52" t="s">
        <v>593</v>
      </c>
      <c r="H128" s="35" t="s">
        <v>2490</v>
      </c>
      <c r="I128" s="53" t="s">
        <v>5</v>
      </c>
      <c r="J128" s="191"/>
      <c r="L128" s="51" t="s">
        <v>2460</v>
      </c>
      <c r="M128" s="194">
        <f t="shared" si="2"/>
        <v>1932</v>
      </c>
      <c r="N128" t="str">
        <f t="shared" si="3"/>
        <v>1932#Masculino#Até 3o kyu#KATA</v>
      </c>
      <c r="O128" t="s">
        <v>633</v>
      </c>
    </row>
    <row r="129" spans="1:15" x14ac:dyDescent="0.25">
      <c r="A129" t="s">
        <v>634</v>
      </c>
      <c r="B129" s="50">
        <v>119</v>
      </c>
      <c r="C129" s="51">
        <v>1933</v>
      </c>
      <c r="D129" s="35" t="s">
        <v>2490</v>
      </c>
      <c r="E129" s="52" t="s">
        <v>1</v>
      </c>
      <c r="F129" s="35" t="s">
        <v>2490</v>
      </c>
      <c r="G129" s="52" t="s">
        <v>593</v>
      </c>
      <c r="H129" s="35" t="s">
        <v>2490</v>
      </c>
      <c r="I129" s="53" t="s">
        <v>5</v>
      </c>
      <c r="J129" s="191"/>
      <c r="L129" s="51" t="s">
        <v>2461</v>
      </c>
      <c r="M129" s="194">
        <f t="shared" si="2"/>
        <v>1933</v>
      </c>
      <c r="N129" t="str">
        <f t="shared" si="3"/>
        <v>1933#Masculino#Até 3o kyu#KATA</v>
      </c>
      <c r="O129" t="s">
        <v>634</v>
      </c>
    </row>
    <row r="130" spans="1:15" x14ac:dyDescent="0.25">
      <c r="A130" t="s">
        <v>635</v>
      </c>
      <c r="B130" s="50">
        <v>119</v>
      </c>
      <c r="C130" s="51">
        <v>1934</v>
      </c>
      <c r="D130" s="35" t="s">
        <v>2490</v>
      </c>
      <c r="E130" s="52" t="s">
        <v>1</v>
      </c>
      <c r="F130" s="35" t="s">
        <v>2490</v>
      </c>
      <c r="G130" s="52" t="s">
        <v>593</v>
      </c>
      <c r="H130" s="35" t="s">
        <v>2490</v>
      </c>
      <c r="I130" s="53" t="s">
        <v>5</v>
      </c>
      <c r="J130" s="191"/>
      <c r="L130" s="51" t="s">
        <v>2462</v>
      </c>
      <c r="M130" s="194">
        <f t="shared" si="2"/>
        <v>1934</v>
      </c>
      <c r="N130" t="str">
        <f t="shared" si="3"/>
        <v>1934#Masculino#Até 3o kyu#KATA</v>
      </c>
      <c r="O130" t="s">
        <v>635</v>
      </c>
    </row>
    <row r="131" spans="1:15" x14ac:dyDescent="0.25">
      <c r="A131" t="s">
        <v>636</v>
      </c>
      <c r="B131" s="50">
        <v>119</v>
      </c>
      <c r="C131" s="51">
        <v>1935</v>
      </c>
      <c r="D131" s="35" t="s">
        <v>2490</v>
      </c>
      <c r="E131" s="52" t="s">
        <v>1</v>
      </c>
      <c r="F131" s="35" t="s">
        <v>2490</v>
      </c>
      <c r="G131" s="52" t="s">
        <v>593</v>
      </c>
      <c r="H131" s="35" t="s">
        <v>2490</v>
      </c>
      <c r="I131" s="53" t="s">
        <v>5</v>
      </c>
      <c r="J131" s="191"/>
      <c r="L131" s="51" t="s">
        <v>2463</v>
      </c>
      <c r="M131" s="194">
        <f t="shared" ref="M131:M194" si="4">L131+1</f>
        <v>1935</v>
      </c>
      <c r="N131" t="str">
        <f t="shared" ref="N131:N194" si="5">_xlfn.CONCAT(C131:K131)</f>
        <v>1935#Masculino#Até 3o kyu#KATA</v>
      </c>
      <c r="O131" t="s">
        <v>636</v>
      </c>
    </row>
    <row r="132" spans="1:15" x14ac:dyDescent="0.25">
      <c r="A132" t="s">
        <v>637</v>
      </c>
      <c r="B132" s="50">
        <v>119</v>
      </c>
      <c r="C132" s="51">
        <v>1936</v>
      </c>
      <c r="D132" s="35" t="s">
        <v>2490</v>
      </c>
      <c r="E132" s="52" t="s">
        <v>1</v>
      </c>
      <c r="F132" s="35" t="s">
        <v>2490</v>
      </c>
      <c r="G132" s="52" t="s">
        <v>593</v>
      </c>
      <c r="H132" s="35" t="s">
        <v>2490</v>
      </c>
      <c r="I132" s="53" t="s">
        <v>5</v>
      </c>
      <c r="J132" s="191"/>
      <c r="L132" s="51" t="s">
        <v>2464</v>
      </c>
      <c r="M132" s="194">
        <f t="shared" si="4"/>
        <v>1936</v>
      </c>
      <c r="N132" t="str">
        <f t="shared" si="5"/>
        <v>1936#Masculino#Até 3o kyu#KATA</v>
      </c>
      <c r="O132" t="s">
        <v>637</v>
      </c>
    </row>
    <row r="133" spans="1:15" x14ac:dyDescent="0.25">
      <c r="A133" t="s">
        <v>638</v>
      </c>
      <c r="B133" s="50">
        <v>119</v>
      </c>
      <c r="C133" s="51">
        <v>1937</v>
      </c>
      <c r="D133" s="35" t="s">
        <v>2490</v>
      </c>
      <c r="E133" s="52" t="s">
        <v>1</v>
      </c>
      <c r="F133" s="35" t="s">
        <v>2490</v>
      </c>
      <c r="G133" s="52" t="s">
        <v>593</v>
      </c>
      <c r="H133" s="35" t="s">
        <v>2490</v>
      </c>
      <c r="I133" s="53" t="s">
        <v>5</v>
      </c>
      <c r="J133" s="191"/>
      <c r="L133" s="51" t="s">
        <v>2465</v>
      </c>
      <c r="M133" s="194">
        <f t="shared" si="4"/>
        <v>1937</v>
      </c>
      <c r="N133" t="str">
        <f t="shared" si="5"/>
        <v>1937#Masculino#Até 3o kyu#KATA</v>
      </c>
      <c r="O133" t="s">
        <v>638</v>
      </c>
    </row>
    <row r="134" spans="1:15" x14ac:dyDescent="0.25">
      <c r="A134" t="s">
        <v>639</v>
      </c>
      <c r="B134" s="50">
        <v>119</v>
      </c>
      <c r="C134" s="51">
        <v>1938</v>
      </c>
      <c r="D134" s="35" t="s">
        <v>2490</v>
      </c>
      <c r="E134" s="52" t="s">
        <v>1</v>
      </c>
      <c r="F134" s="35" t="s">
        <v>2490</v>
      </c>
      <c r="G134" s="52" t="s">
        <v>593</v>
      </c>
      <c r="H134" s="35" t="s">
        <v>2490</v>
      </c>
      <c r="I134" s="53" t="s">
        <v>5</v>
      </c>
      <c r="J134" s="191"/>
      <c r="L134" s="51" t="s">
        <v>2466</v>
      </c>
      <c r="M134" s="194">
        <f t="shared" si="4"/>
        <v>1938</v>
      </c>
      <c r="N134" t="str">
        <f t="shared" si="5"/>
        <v>1938#Masculino#Até 3o kyu#KATA</v>
      </c>
      <c r="O134" t="s">
        <v>639</v>
      </c>
    </row>
    <row r="135" spans="1:15" x14ac:dyDescent="0.25">
      <c r="A135" t="s">
        <v>640</v>
      </c>
      <c r="B135" s="50">
        <v>119</v>
      </c>
      <c r="C135" s="51">
        <v>1939</v>
      </c>
      <c r="D135" s="35" t="s">
        <v>2490</v>
      </c>
      <c r="E135" s="52" t="s">
        <v>1</v>
      </c>
      <c r="F135" s="35" t="s">
        <v>2490</v>
      </c>
      <c r="G135" s="52" t="s">
        <v>593</v>
      </c>
      <c r="H135" s="35" t="s">
        <v>2490</v>
      </c>
      <c r="I135" s="53" t="s">
        <v>5</v>
      </c>
      <c r="J135" s="191"/>
      <c r="L135" s="51" t="s">
        <v>2467</v>
      </c>
      <c r="M135" s="194">
        <f t="shared" si="4"/>
        <v>1939</v>
      </c>
      <c r="N135" t="str">
        <f t="shared" si="5"/>
        <v>1939#Masculino#Até 3o kyu#KATA</v>
      </c>
      <c r="O135" t="s">
        <v>640</v>
      </c>
    </row>
    <row r="136" spans="1:15" x14ac:dyDescent="0.25">
      <c r="A136" t="s">
        <v>641</v>
      </c>
      <c r="B136" s="50">
        <v>119</v>
      </c>
      <c r="C136" s="51">
        <v>1940</v>
      </c>
      <c r="D136" s="35" t="s">
        <v>2490</v>
      </c>
      <c r="E136" s="52" t="s">
        <v>1</v>
      </c>
      <c r="F136" s="35" t="s">
        <v>2490</v>
      </c>
      <c r="G136" s="52" t="s">
        <v>593</v>
      </c>
      <c r="H136" s="35" t="s">
        <v>2490</v>
      </c>
      <c r="I136" s="53" t="s">
        <v>5</v>
      </c>
      <c r="J136" s="191"/>
      <c r="L136" s="51" t="s">
        <v>2468</v>
      </c>
      <c r="M136" s="194">
        <f t="shared" si="4"/>
        <v>1940</v>
      </c>
      <c r="N136" t="str">
        <f t="shared" si="5"/>
        <v>1940#Masculino#Até 3o kyu#KATA</v>
      </c>
      <c r="O136" t="s">
        <v>641</v>
      </c>
    </row>
    <row r="137" spans="1:15" x14ac:dyDescent="0.25">
      <c r="A137" t="s">
        <v>642</v>
      </c>
      <c r="B137" s="50">
        <v>119</v>
      </c>
      <c r="C137" s="51">
        <v>1941</v>
      </c>
      <c r="D137" s="35" t="s">
        <v>2490</v>
      </c>
      <c r="E137" s="52" t="s">
        <v>1</v>
      </c>
      <c r="F137" s="35" t="s">
        <v>2490</v>
      </c>
      <c r="G137" s="52" t="s">
        <v>593</v>
      </c>
      <c r="H137" s="35" t="s">
        <v>2490</v>
      </c>
      <c r="I137" s="53" t="s">
        <v>5</v>
      </c>
      <c r="J137" s="191"/>
      <c r="L137" s="51" t="s">
        <v>2469</v>
      </c>
      <c r="M137" s="194">
        <f t="shared" si="4"/>
        <v>1941</v>
      </c>
      <c r="N137" t="str">
        <f t="shared" si="5"/>
        <v>1941#Masculino#Até 3o kyu#KATA</v>
      </c>
      <c r="O137" t="s">
        <v>642</v>
      </c>
    </row>
    <row r="138" spans="1:15" x14ac:dyDescent="0.25">
      <c r="A138" t="s">
        <v>643</v>
      </c>
      <c r="B138" s="50">
        <v>119</v>
      </c>
      <c r="C138" s="51">
        <v>1942</v>
      </c>
      <c r="D138" s="35" t="s">
        <v>2490</v>
      </c>
      <c r="E138" s="52" t="s">
        <v>1</v>
      </c>
      <c r="F138" s="35" t="s">
        <v>2490</v>
      </c>
      <c r="G138" s="52" t="s">
        <v>593</v>
      </c>
      <c r="H138" s="35" t="s">
        <v>2490</v>
      </c>
      <c r="I138" s="53" t="s">
        <v>5</v>
      </c>
      <c r="J138" s="191"/>
      <c r="L138" s="51" t="s">
        <v>2470</v>
      </c>
      <c r="M138" s="194">
        <f t="shared" si="4"/>
        <v>1942</v>
      </c>
      <c r="N138" t="str">
        <f t="shared" si="5"/>
        <v>1942#Masculino#Até 3o kyu#KATA</v>
      </c>
      <c r="O138" t="s">
        <v>643</v>
      </c>
    </row>
    <row r="139" spans="1:15" x14ac:dyDescent="0.25">
      <c r="A139" t="s">
        <v>644</v>
      </c>
      <c r="B139" s="50">
        <v>119</v>
      </c>
      <c r="C139" s="51">
        <v>1943</v>
      </c>
      <c r="D139" s="35" t="s">
        <v>2490</v>
      </c>
      <c r="E139" s="52" t="s">
        <v>1</v>
      </c>
      <c r="F139" s="35" t="s">
        <v>2490</v>
      </c>
      <c r="G139" s="52" t="s">
        <v>593</v>
      </c>
      <c r="H139" s="35" t="s">
        <v>2490</v>
      </c>
      <c r="I139" s="53" t="s">
        <v>5</v>
      </c>
      <c r="J139" s="191"/>
      <c r="L139" s="51" t="s">
        <v>2471</v>
      </c>
      <c r="M139" s="194">
        <f t="shared" si="4"/>
        <v>1943</v>
      </c>
      <c r="N139" t="str">
        <f t="shared" si="5"/>
        <v>1943#Masculino#Até 3o kyu#KATA</v>
      </c>
      <c r="O139" t="s">
        <v>644</v>
      </c>
    </row>
    <row r="140" spans="1:15" x14ac:dyDescent="0.25">
      <c r="A140" t="s">
        <v>645</v>
      </c>
      <c r="B140" s="50">
        <v>119</v>
      </c>
      <c r="C140" s="51">
        <v>1944</v>
      </c>
      <c r="D140" s="35" t="s">
        <v>2490</v>
      </c>
      <c r="E140" s="52" t="s">
        <v>1</v>
      </c>
      <c r="F140" s="35" t="s">
        <v>2490</v>
      </c>
      <c r="G140" s="52" t="s">
        <v>593</v>
      </c>
      <c r="H140" s="35" t="s">
        <v>2490</v>
      </c>
      <c r="I140" s="53" t="s">
        <v>5</v>
      </c>
      <c r="J140" s="191"/>
      <c r="L140" s="51" t="s">
        <v>2472</v>
      </c>
      <c r="M140" s="194">
        <f t="shared" si="4"/>
        <v>1944</v>
      </c>
      <c r="N140" t="str">
        <f t="shared" si="5"/>
        <v>1944#Masculino#Até 3o kyu#KATA</v>
      </c>
      <c r="O140" t="s">
        <v>645</v>
      </c>
    </row>
    <row r="141" spans="1:15" x14ac:dyDescent="0.25">
      <c r="A141" t="s">
        <v>646</v>
      </c>
      <c r="B141" s="50">
        <v>119</v>
      </c>
      <c r="C141" s="51">
        <v>1945</v>
      </c>
      <c r="D141" s="35" t="s">
        <v>2490</v>
      </c>
      <c r="E141" s="52" t="s">
        <v>1</v>
      </c>
      <c r="F141" s="35" t="s">
        <v>2490</v>
      </c>
      <c r="G141" s="52" t="s">
        <v>593</v>
      </c>
      <c r="H141" s="35" t="s">
        <v>2490</v>
      </c>
      <c r="I141" s="53" t="s">
        <v>5</v>
      </c>
      <c r="J141" s="191"/>
      <c r="L141" s="51" t="s">
        <v>2473</v>
      </c>
      <c r="M141" s="194">
        <f t="shared" si="4"/>
        <v>1945</v>
      </c>
      <c r="N141" t="str">
        <f t="shared" si="5"/>
        <v>1945#Masculino#Até 3o kyu#KATA</v>
      </c>
      <c r="O141" t="s">
        <v>646</v>
      </c>
    </row>
    <row r="142" spans="1:15" x14ac:dyDescent="0.25">
      <c r="A142" t="s">
        <v>647</v>
      </c>
      <c r="B142" s="50">
        <v>119</v>
      </c>
      <c r="C142" s="51">
        <v>1946</v>
      </c>
      <c r="D142" s="35" t="s">
        <v>2490</v>
      </c>
      <c r="E142" s="52" t="s">
        <v>1</v>
      </c>
      <c r="F142" s="35" t="s">
        <v>2490</v>
      </c>
      <c r="G142" s="52" t="s">
        <v>593</v>
      </c>
      <c r="H142" s="35" t="s">
        <v>2490</v>
      </c>
      <c r="I142" s="53" t="s">
        <v>5</v>
      </c>
      <c r="J142" s="191"/>
      <c r="L142" s="51" t="s">
        <v>2474</v>
      </c>
      <c r="M142" s="194">
        <f t="shared" si="4"/>
        <v>1946</v>
      </c>
      <c r="N142" t="str">
        <f t="shared" si="5"/>
        <v>1946#Masculino#Até 3o kyu#KATA</v>
      </c>
      <c r="O142" t="s">
        <v>647</v>
      </c>
    </row>
    <row r="143" spans="1:15" x14ac:dyDescent="0.25">
      <c r="A143" t="s">
        <v>648</v>
      </c>
      <c r="B143" s="50">
        <v>119</v>
      </c>
      <c r="C143" s="51">
        <v>1947</v>
      </c>
      <c r="D143" s="35" t="s">
        <v>2490</v>
      </c>
      <c r="E143" s="52" t="s">
        <v>1</v>
      </c>
      <c r="F143" s="35" t="s">
        <v>2490</v>
      </c>
      <c r="G143" s="52" t="s">
        <v>593</v>
      </c>
      <c r="H143" s="35" t="s">
        <v>2490</v>
      </c>
      <c r="I143" s="53" t="s">
        <v>5</v>
      </c>
      <c r="J143" s="191"/>
      <c r="L143" s="51" t="s">
        <v>2475</v>
      </c>
      <c r="M143" s="194">
        <f t="shared" si="4"/>
        <v>1947</v>
      </c>
      <c r="N143" t="str">
        <f t="shared" si="5"/>
        <v>1947#Masculino#Até 3o kyu#KATA</v>
      </c>
      <c r="O143" t="s">
        <v>648</v>
      </c>
    </row>
    <row r="144" spans="1:15" x14ac:dyDescent="0.25">
      <c r="A144" t="s">
        <v>649</v>
      </c>
      <c r="B144" s="50">
        <v>119</v>
      </c>
      <c r="C144" s="51">
        <v>1948</v>
      </c>
      <c r="D144" s="35" t="s">
        <v>2490</v>
      </c>
      <c r="E144" s="52" t="s">
        <v>1</v>
      </c>
      <c r="F144" s="35" t="s">
        <v>2490</v>
      </c>
      <c r="G144" s="52" t="s">
        <v>593</v>
      </c>
      <c r="H144" s="35" t="s">
        <v>2490</v>
      </c>
      <c r="I144" s="53" t="s">
        <v>5</v>
      </c>
      <c r="J144" s="191"/>
      <c r="L144" s="51" t="s">
        <v>2476</v>
      </c>
      <c r="M144" s="194">
        <f t="shared" si="4"/>
        <v>1948</v>
      </c>
      <c r="N144" t="str">
        <f t="shared" si="5"/>
        <v>1948#Masculino#Até 3o kyu#KATA</v>
      </c>
      <c r="O144" t="s">
        <v>649</v>
      </c>
    </row>
    <row r="145" spans="1:15" x14ac:dyDescent="0.25">
      <c r="A145" t="s">
        <v>650</v>
      </c>
      <c r="B145" s="50">
        <v>119</v>
      </c>
      <c r="C145" s="51">
        <v>1949</v>
      </c>
      <c r="D145" s="35" t="s">
        <v>2490</v>
      </c>
      <c r="E145" s="52" t="s">
        <v>1</v>
      </c>
      <c r="F145" s="35" t="s">
        <v>2490</v>
      </c>
      <c r="G145" s="52" t="s">
        <v>593</v>
      </c>
      <c r="H145" s="35" t="s">
        <v>2490</v>
      </c>
      <c r="I145" s="53" t="s">
        <v>5</v>
      </c>
      <c r="J145" s="191"/>
      <c r="L145" s="51" t="s">
        <v>2477</v>
      </c>
      <c r="M145" s="194">
        <f t="shared" si="4"/>
        <v>1949</v>
      </c>
      <c r="N145" t="str">
        <f t="shared" si="5"/>
        <v>1949#Masculino#Até 3o kyu#KATA</v>
      </c>
      <c r="O145" t="s">
        <v>650</v>
      </c>
    </row>
    <row r="146" spans="1:15" x14ac:dyDescent="0.25">
      <c r="A146" t="s">
        <v>651</v>
      </c>
      <c r="B146" s="50">
        <v>119</v>
      </c>
      <c r="C146" s="51">
        <v>1950</v>
      </c>
      <c r="D146" s="35" t="s">
        <v>2490</v>
      </c>
      <c r="E146" s="52" t="s">
        <v>1</v>
      </c>
      <c r="F146" s="35" t="s">
        <v>2490</v>
      </c>
      <c r="G146" s="52" t="s">
        <v>593</v>
      </c>
      <c r="H146" s="35" t="s">
        <v>2490</v>
      </c>
      <c r="I146" s="53" t="s">
        <v>5</v>
      </c>
      <c r="J146" s="191"/>
      <c r="L146" s="51" t="s">
        <v>2478</v>
      </c>
      <c r="M146" s="194">
        <f t="shared" si="4"/>
        <v>1950</v>
      </c>
      <c r="N146" t="str">
        <f t="shared" si="5"/>
        <v>1950#Masculino#Até 3o kyu#KATA</v>
      </c>
      <c r="O146" t="s">
        <v>651</v>
      </c>
    </row>
    <row r="147" spans="1:15" x14ac:dyDescent="0.25">
      <c r="A147" t="s">
        <v>652</v>
      </c>
      <c r="B147" s="50">
        <v>119</v>
      </c>
      <c r="C147" s="51">
        <v>1951</v>
      </c>
      <c r="D147" s="35" t="s">
        <v>2490</v>
      </c>
      <c r="E147" s="52" t="s">
        <v>1</v>
      </c>
      <c r="F147" s="35" t="s">
        <v>2490</v>
      </c>
      <c r="G147" s="52" t="s">
        <v>593</v>
      </c>
      <c r="H147" s="35" t="s">
        <v>2490</v>
      </c>
      <c r="I147" s="53" t="s">
        <v>5</v>
      </c>
      <c r="J147" s="191"/>
      <c r="L147" s="51" t="s">
        <v>2479</v>
      </c>
      <c r="M147" s="194">
        <f t="shared" si="4"/>
        <v>1951</v>
      </c>
      <c r="N147" t="str">
        <f t="shared" si="5"/>
        <v>1951#Masculino#Até 3o kyu#KATA</v>
      </c>
      <c r="O147" t="s">
        <v>652</v>
      </c>
    </row>
    <row r="148" spans="1:15" x14ac:dyDescent="0.25">
      <c r="A148" t="s">
        <v>653</v>
      </c>
      <c r="B148" s="50">
        <v>119</v>
      </c>
      <c r="C148" s="51">
        <v>1952</v>
      </c>
      <c r="D148" s="35" t="s">
        <v>2490</v>
      </c>
      <c r="E148" s="52" t="s">
        <v>1</v>
      </c>
      <c r="F148" s="35" t="s">
        <v>2490</v>
      </c>
      <c r="G148" s="52" t="s">
        <v>593</v>
      </c>
      <c r="H148" s="35" t="s">
        <v>2490</v>
      </c>
      <c r="I148" s="53" t="s">
        <v>5</v>
      </c>
      <c r="J148" s="191"/>
      <c r="L148" s="51" t="s">
        <v>2480</v>
      </c>
      <c r="M148" s="194">
        <f t="shared" si="4"/>
        <v>1952</v>
      </c>
      <c r="N148" t="str">
        <f t="shared" si="5"/>
        <v>1952#Masculino#Até 3o kyu#KATA</v>
      </c>
      <c r="O148" t="s">
        <v>653</v>
      </c>
    </row>
    <row r="149" spans="1:15" x14ac:dyDescent="0.25">
      <c r="A149" t="s">
        <v>654</v>
      </c>
      <c r="B149" s="50">
        <v>119</v>
      </c>
      <c r="C149" s="51">
        <v>1953</v>
      </c>
      <c r="D149" s="35" t="s">
        <v>2490</v>
      </c>
      <c r="E149" s="52" t="s">
        <v>1</v>
      </c>
      <c r="F149" s="35" t="s">
        <v>2490</v>
      </c>
      <c r="G149" s="52" t="s">
        <v>593</v>
      </c>
      <c r="H149" s="35" t="s">
        <v>2490</v>
      </c>
      <c r="I149" s="53" t="s">
        <v>5</v>
      </c>
      <c r="J149" s="191"/>
      <c r="L149" s="51" t="s">
        <v>2481</v>
      </c>
      <c r="M149" s="194">
        <f t="shared" si="4"/>
        <v>1953</v>
      </c>
      <c r="N149" t="str">
        <f t="shared" si="5"/>
        <v>1953#Masculino#Até 3o kyu#KATA</v>
      </c>
      <c r="O149" t="s">
        <v>654</v>
      </c>
    </row>
    <row r="150" spans="1:15" x14ac:dyDescent="0.25">
      <c r="A150" t="s">
        <v>655</v>
      </c>
      <c r="B150" s="50">
        <v>119</v>
      </c>
      <c r="C150" s="51">
        <v>1954</v>
      </c>
      <c r="D150" s="35" t="s">
        <v>2490</v>
      </c>
      <c r="E150" s="52" t="s">
        <v>1</v>
      </c>
      <c r="F150" s="35" t="s">
        <v>2490</v>
      </c>
      <c r="G150" s="52" t="s">
        <v>593</v>
      </c>
      <c r="H150" s="35" t="s">
        <v>2490</v>
      </c>
      <c r="I150" s="53" t="s">
        <v>5</v>
      </c>
      <c r="J150" s="191"/>
      <c r="L150" s="51" t="s">
        <v>2482</v>
      </c>
      <c r="M150" s="194">
        <f t="shared" si="4"/>
        <v>1954</v>
      </c>
      <c r="N150" t="str">
        <f t="shared" si="5"/>
        <v>1954#Masculino#Até 3o kyu#KATA</v>
      </c>
      <c r="O150" t="s">
        <v>655</v>
      </c>
    </row>
    <row r="151" spans="1:15" x14ac:dyDescent="0.25">
      <c r="A151" t="s">
        <v>656</v>
      </c>
      <c r="B151" s="50">
        <v>119</v>
      </c>
      <c r="C151" s="51">
        <v>1955</v>
      </c>
      <c r="D151" s="35" t="s">
        <v>2490</v>
      </c>
      <c r="E151" s="52" t="s">
        <v>1</v>
      </c>
      <c r="F151" s="35" t="s">
        <v>2490</v>
      </c>
      <c r="G151" s="52" t="s">
        <v>593</v>
      </c>
      <c r="H151" s="35" t="s">
        <v>2490</v>
      </c>
      <c r="I151" s="53" t="s">
        <v>5</v>
      </c>
      <c r="J151" s="191"/>
      <c r="L151" s="51" t="s">
        <v>2483</v>
      </c>
      <c r="M151" s="194">
        <f t="shared" si="4"/>
        <v>1955</v>
      </c>
      <c r="N151" t="str">
        <f t="shared" si="5"/>
        <v>1955#Masculino#Até 3o kyu#KATA</v>
      </c>
      <c r="O151" t="s">
        <v>656</v>
      </c>
    </row>
    <row r="152" spans="1:15" x14ac:dyDescent="0.25">
      <c r="A152" t="s">
        <v>657</v>
      </c>
      <c r="B152" s="50">
        <v>119</v>
      </c>
      <c r="C152" s="51">
        <v>1956</v>
      </c>
      <c r="D152" s="35" t="s">
        <v>2490</v>
      </c>
      <c r="E152" s="52" t="s">
        <v>1</v>
      </c>
      <c r="F152" s="35" t="s">
        <v>2490</v>
      </c>
      <c r="G152" s="52" t="s">
        <v>593</v>
      </c>
      <c r="H152" s="35" t="s">
        <v>2490</v>
      </c>
      <c r="I152" s="53" t="s">
        <v>5</v>
      </c>
      <c r="J152" s="191"/>
      <c r="L152" s="51" t="s">
        <v>2484</v>
      </c>
      <c r="M152" s="194">
        <f t="shared" si="4"/>
        <v>1956</v>
      </c>
      <c r="N152" t="str">
        <f t="shared" si="5"/>
        <v>1956#Masculino#Até 3o kyu#KATA</v>
      </c>
      <c r="O152" t="s">
        <v>657</v>
      </c>
    </row>
    <row r="153" spans="1:15" x14ac:dyDescent="0.25">
      <c r="A153" t="s">
        <v>658</v>
      </c>
      <c r="B153" s="50">
        <v>119</v>
      </c>
      <c r="C153" s="51">
        <v>1957</v>
      </c>
      <c r="D153" s="35" t="s">
        <v>2490</v>
      </c>
      <c r="E153" s="52" t="s">
        <v>1</v>
      </c>
      <c r="F153" s="35" t="s">
        <v>2490</v>
      </c>
      <c r="G153" s="52" t="s">
        <v>593</v>
      </c>
      <c r="H153" s="35" t="s">
        <v>2490</v>
      </c>
      <c r="I153" s="53" t="s">
        <v>5</v>
      </c>
      <c r="J153" s="191"/>
      <c r="L153" s="51" t="s">
        <v>2485</v>
      </c>
      <c r="M153" s="194">
        <f t="shared" si="4"/>
        <v>1957</v>
      </c>
      <c r="N153" t="str">
        <f t="shared" si="5"/>
        <v>1957#Masculino#Até 3o kyu#KATA</v>
      </c>
      <c r="O153" t="s">
        <v>658</v>
      </c>
    </row>
    <row r="154" spans="1:15" x14ac:dyDescent="0.25">
      <c r="A154" t="s">
        <v>659</v>
      </c>
      <c r="B154" s="50">
        <v>119</v>
      </c>
      <c r="C154" s="51">
        <v>1958</v>
      </c>
      <c r="D154" s="35" t="s">
        <v>2490</v>
      </c>
      <c r="E154" s="52" t="s">
        <v>1</v>
      </c>
      <c r="F154" s="35" t="s">
        <v>2490</v>
      </c>
      <c r="G154" s="52" t="s">
        <v>593</v>
      </c>
      <c r="H154" s="35" t="s">
        <v>2490</v>
      </c>
      <c r="I154" s="53" t="s">
        <v>5</v>
      </c>
      <c r="J154" s="191"/>
      <c r="L154" s="51" t="s">
        <v>2486</v>
      </c>
      <c r="M154" s="194">
        <f t="shared" si="4"/>
        <v>1958</v>
      </c>
      <c r="N154" t="str">
        <f t="shared" si="5"/>
        <v>1958#Masculino#Até 3o kyu#KATA</v>
      </c>
      <c r="O154" t="s">
        <v>659</v>
      </c>
    </row>
    <row r="155" spans="1:15" x14ac:dyDescent="0.25">
      <c r="A155" t="s">
        <v>660</v>
      </c>
      <c r="B155" s="50">
        <v>119</v>
      </c>
      <c r="C155" s="51">
        <v>1959</v>
      </c>
      <c r="D155" s="35" t="s">
        <v>2490</v>
      </c>
      <c r="E155" s="52" t="s">
        <v>1</v>
      </c>
      <c r="F155" s="35" t="s">
        <v>2490</v>
      </c>
      <c r="G155" s="52" t="s">
        <v>593</v>
      </c>
      <c r="H155" s="35" t="s">
        <v>2490</v>
      </c>
      <c r="I155" s="53" t="s">
        <v>5</v>
      </c>
      <c r="J155" s="191"/>
      <c r="L155" s="51" t="s">
        <v>2487</v>
      </c>
      <c r="M155" s="194">
        <f t="shared" si="4"/>
        <v>1959</v>
      </c>
      <c r="N155" t="str">
        <f t="shared" si="5"/>
        <v>1959#Masculino#Até 3o kyu#KATA</v>
      </c>
      <c r="O155" t="s">
        <v>660</v>
      </c>
    </row>
    <row r="156" spans="1:15" x14ac:dyDescent="0.25">
      <c r="A156" t="s">
        <v>661</v>
      </c>
      <c r="B156" s="50">
        <v>119</v>
      </c>
      <c r="C156" s="51">
        <v>1960</v>
      </c>
      <c r="D156" s="35" t="s">
        <v>2490</v>
      </c>
      <c r="E156" s="52" t="s">
        <v>1</v>
      </c>
      <c r="F156" s="35" t="s">
        <v>2490</v>
      </c>
      <c r="G156" s="52" t="s">
        <v>593</v>
      </c>
      <c r="H156" s="35" t="s">
        <v>2490</v>
      </c>
      <c r="I156" s="53" t="s">
        <v>5</v>
      </c>
      <c r="J156" s="191"/>
      <c r="L156" s="51" t="s">
        <v>2488</v>
      </c>
      <c r="M156" s="194">
        <f t="shared" si="4"/>
        <v>1960</v>
      </c>
      <c r="N156" t="str">
        <f t="shared" si="5"/>
        <v>1960#Masculino#Até 3o kyu#KATA</v>
      </c>
      <c r="O156" t="s">
        <v>661</v>
      </c>
    </row>
    <row r="157" spans="1:15" ht="15.75" thickBot="1" x14ac:dyDescent="0.3">
      <c r="A157" t="s">
        <v>662</v>
      </c>
      <c r="B157" s="46">
        <v>119</v>
      </c>
      <c r="C157" s="51">
        <v>1961</v>
      </c>
      <c r="D157" s="35" t="s">
        <v>2490</v>
      </c>
      <c r="E157" s="48" t="s">
        <v>1</v>
      </c>
      <c r="F157" s="35" t="s">
        <v>2490</v>
      </c>
      <c r="G157" s="48" t="s">
        <v>593</v>
      </c>
      <c r="H157" s="35" t="s">
        <v>2490</v>
      </c>
      <c r="I157" s="49" t="s">
        <v>5</v>
      </c>
      <c r="J157" s="191"/>
      <c r="L157" s="51" t="s">
        <v>2489</v>
      </c>
      <c r="M157" s="194">
        <f t="shared" si="4"/>
        <v>1961</v>
      </c>
      <c r="N157" t="str">
        <f t="shared" si="5"/>
        <v>1961#Masculino#Até 3o kyu#KATA</v>
      </c>
      <c r="O157" t="s">
        <v>662</v>
      </c>
    </row>
    <row r="158" spans="1:15" ht="15.75" thickTop="1" x14ac:dyDescent="0.25">
      <c r="A158" t="s">
        <v>689</v>
      </c>
      <c r="B158" s="30">
        <v>120</v>
      </c>
      <c r="C158" s="51">
        <v>1926</v>
      </c>
      <c r="D158" s="35" t="s">
        <v>2490</v>
      </c>
      <c r="E158" s="32" t="s">
        <v>1</v>
      </c>
      <c r="F158" s="35" t="s">
        <v>2490</v>
      </c>
      <c r="G158" s="32" t="s">
        <v>596</v>
      </c>
      <c r="H158" s="35" t="s">
        <v>2490</v>
      </c>
      <c r="I158" s="33" t="s">
        <v>5</v>
      </c>
      <c r="J158" s="191"/>
      <c r="L158" s="51" t="s">
        <v>2454</v>
      </c>
      <c r="M158" s="194">
        <f t="shared" si="4"/>
        <v>1926</v>
      </c>
      <c r="N158" t="str">
        <f t="shared" si="5"/>
        <v>1926#Masculino#2o kyu e acima#KATA</v>
      </c>
      <c r="O158" t="s">
        <v>689</v>
      </c>
    </row>
    <row r="159" spans="1:15" x14ac:dyDescent="0.25">
      <c r="A159" t="s">
        <v>690</v>
      </c>
      <c r="B159" s="34">
        <v>120</v>
      </c>
      <c r="C159" s="51">
        <v>1927</v>
      </c>
      <c r="D159" s="35" t="s">
        <v>2490</v>
      </c>
      <c r="E159" s="36" t="s">
        <v>1</v>
      </c>
      <c r="F159" s="35" t="s">
        <v>2490</v>
      </c>
      <c r="G159" s="36" t="s">
        <v>596</v>
      </c>
      <c r="H159" s="35" t="s">
        <v>2490</v>
      </c>
      <c r="I159" s="37" t="s">
        <v>5</v>
      </c>
      <c r="J159" s="191"/>
      <c r="L159" s="51" t="s">
        <v>2455</v>
      </c>
      <c r="M159" s="194">
        <f t="shared" si="4"/>
        <v>1927</v>
      </c>
      <c r="N159" t="str">
        <f t="shared" si="5"/>
        <v>1927#Masculino#2o kyu e acima#KATA</v>
      </c>
      <c r="O159" t="s">
        <v>690</v>
      </c>
    </row>
    <row r="160" spans="1:15" x14ac:dyDescent="0.25">
      <c r="A160" t="s">
        <v>691</v>
      </c>
      <c r="B160" s="34">
        <v>120</v>
      </c>
      <c r="C160" s="51">
        <v>1928</v>
      </c>
      <c r="D160" s="35" t="s">
        <v>2490</v>
      </c>
      <c r="E160" s="36" t="s">
        <v>1</v>
      </c>
      <c r="F160" s="35" t="s">
        <v>2490</v>
      </c>
      <c r="G160" s="36" t="s">
        <v>596</v>
      </c>
      <c r="H160" s="35" t="s">
        <v>2490</v>
      </c>
      <c r="I160" s="37" t="s">
        <v>5</v>
      </c>
      <c r="J160" s="191"/>
      <c r="L160" s="51" t="s">
        <v>2456</v>
      </c>
      <c r="M160" s="194">
        <f t="shared" si="4"/>
        <v>1928</v>
      </c>
      <c r="N160" t="str">
        <f t="shared" si="5"/>
        <v>1928#Masculino#2o kyu e acima#KATA</v>
      </c>
      <c r="O160" t="s">
        <v>691</v>
      </c>
    </row>
    <row r="161" spans="1:15" x14ac:dyDescent="0.25">
      <c r="A161" t="s">
        <v>692</v>
      </c>
      <c r="B161" s="34">
        <v>120</v>
      </c>
      <c r="C161" s="51">
        <v>1929</v>
      </c>
      <c r="D161" s="35" t="s">
        <v>2490</v>
      </c>
      <c r="E161" s="36" t="s">
        <v>1</v>
      </c>
      <c r="F161" s="35" t="s">
        <v>2490</v>
      </c>
      <c r="G161" s="36" t="s">
        <v>596</v>
      </c>
      <c r="H161" s="35" t="s">
        <v>2490</v>
      </c>
      <c r="I161" s="37" t="s">
        <v>5</v>
      </c>
      <c r="J161" s="191"/>
      <c r="L161" s="51" t="s">
        <v>2457</v>
      </c>
      <c r="M161" s="194">
        <f t="shared" si="4"/>
        <v>1929</v>
      </c>
      <c r="N161" t="str">
        <f t="shared" si="5"/>
        <v>1929#Masculino#2o kyu e acima#KATA</v>
      </c>
      <c r="O161" t="s">
        <v>692</v>
      </c>
    </row>
    <row r="162" spans="1:15" x14ac:dyDescent="0.25">
      <c r="A162" t="s">
        <v>693</v>
      </c>
      <c r="B162" s="34">
        <v>120</v>
      </c>
      <c r="C162" s="51">
        <v>1930</v>
      </c>
      <c r="D162" s="35" t="s">
        <v>2490</v>
      </c>
      <c r="E162" s="36" t="s">
        <v>1</v>
      </c>
      <c r="F162" s="35" t="s">
        <v>2490</v>
      </c>
      <c r="G162" s="36" t="s">
        <v>596</v>
      </c>
      <c r="H162" s="35" t="s">
        <v>2490</v>
      </c>
      <c r="I162" s="37" t="s">
        <v>5</v>
      </c>
      <c r="J162" s="191"/>
      <c r="L162" s="51" t="s">
        <v>2458</v>
      </c>
      <c r="M162" s="194">
        <f t="shared" si="4"/>
        <v>1930</v>
      </c>
      <c r="N162" t="str">
        <f t="shared" si="5"/>
        <v>1930#Masculino#2o kyu e acima#KATA</v>
      </c>
      <c r="O162" t="s">
        <v>693</v>
      </c>
    </row>
    <row r="163" spans="1:15" x14ac:dyDescent="0.25">
      <c r="A163" t="s">
        <v>694</v>
      </c>
      <c r="B163" s="34">
        <v>120</v>
      </c>
      <c r="C163" s="51">
        <v>1931</v>
      </c>
      <c r="D163" s="35" t="s">
        <v>2490</v>
      </c>
      <c r="E163" s="36" t="s">
        <v>1</v>
      </c>
      <c r="F163" s="35" t="s">
        <v>2490</v>
      </c>
      <c r="G163" s="36" t="s">
        <v>596</v>
      </c>
      <c r="H163" s="35" t="s">
        <v>2490</v>
      </c>
      <c r="I163" s="37" t="s">
        <v>5</v>
      </c>
      <c r="J163" s="191"/>
      <c r="L163" s="51" t="s">
        <v>2459</v>
      </c>
      <c r="M163" s="194">
        <f t="shared" si="4"/>
        <v>1931</v>
      </c>
      <c r="N163" t="str">
        <f t="shared" si="5"/>
        <v>1931#Masculino#2o kyu e acima#KATA</v>
      </c>
      <c r="O163" t="s">
        <v>694</v>
      </c>
    </row>
    <row r="164" spans="1:15" x14ac:dyDescent="0.25">
      <c r="A164" t="s">
        <v>695</v>
      </c>
      <c r="B164" s="34">
        <v>120</v>
      </c>
      <c r="C164" s="51">
        <v>1932</v>
      </c>
      <c r="D164" s="35" t="s">
        <v>2490</v>
      </c>
      <c r="E164" s="36" t="s">
        <v>1</v>
      </c>
      <c r="F164" s="35" t="s">
        <v>2490</v>
      </c>
      <c r="G164" s="36" t="s">
        <v>596</v>
      </c>
      <c r="H164" s="35" t="s">
        <v>2490</v>
      </c>
      <c r="I164" s="37" t="s">
        <v>5</v>
      </c>
      <c r="J164" s="191"/>
      <c r="L164" s="51" t="s">
        <v>2460</v>
      </c>
      <c r="M164" s="194">
        <f t="shared" si="4"/>
        <v>1932</v>
      </c>
      <c r="N164" t="str">
        <f t="shared" si="5"/>
        <v>1932#Masculino#2o kyu e acima#KATA</v>
      </c>
      <c r="O164" t="s">
        <v>695</v>
      </c>
    </row>
    <row r="165" spans="1:15" x14ac:dyDescent="0.25">
      <c r="A165" t="s">
        <v>696</v>
      </c>
      <c r="B165" s="34">
        <v>120</v>
      </c>
      <c r="C165" s="51">
        <v>1933</v>
      </c>
      <c r="D165" s="35" t="s">
        <v>2490</v>
      </c>
      <c r="E165" s="36" t="s">
        <v>1</v>
      </c>
      <c r="F165" s="35" t="s">
        <v>2490</v>
      </c>
      <c r="G165" s="36" t="s">
        <v>596</v>
      </c>
      <c r="H165" s="35" t="s">
        <v>2490</v>
      </c>
      <c r="I165" s="37" t="s">
        <v>5</v>
      </c>
      <c r="J165" s="191"/>
      <c r="L165" s="51" t="s">
        <v>2461</v>
      </c>
      <c r="M165" s="194">
        <f t="shared" si="4"/>
        <v>1933</v>
      </c>
      <c r="N165" t="str">
        <f t="shared" si="5"/>
        <v>1933#Masculino#2o kyu e acima#KATA</v>
      </c>
      <c r="O165" t="s">
        <v>696</v>
      </c>
    </row>
    <row r="166" spans="1:15" x14ac:dyDescent="0.25">
      <c r="A166" t="s">
        <v>697</v>
      </c>
      <c r="B166" s="34">
        <v>120</v>
      </c>
      <c r="C166" s="51">
        <v>1934</v>
      </c>
      <c r="D166" s="35" t="s">
        <v>2490</v>
      </c>
      <c r="E166" s="36" t="s">
        <v>1</v>
      </c>
      <c r="F166" s="35" t="s">
        <v>2490</v>
      </c>
      <c r="G166" s="36" t="s">
        <v>596</v>
      </c>
      <c r="H166" s="35" t="s">
        <v>2490</v>
      </c>
      <c r="I166" s="37" t="s">
        <v>5</v>
      </c>
      <c r="J166" s="191"/>
      <c r="L166" s="51" t="s">
        <v>2462</v>
      </c>
      <c r="M166" s="194">
        <f t="shared" si="4"/>
        <v>1934</v>
      </c>
      <c r="N166" t="str">
        <f t="shared" si="5"/>
        <v>1934#Masculino#2o kyu e acima#KATA</v>
      </c>
      <c r="O166" t="s">
        <v>697</v>
      </c>
    </row>
    <row r="167" spans="1:15" x14ac:dyDescent="0.25">
      <c r="A167" t="s">
        <v>698</v>
      </c>
      <c r="B167" s="34">
        <v>120</v>
      </c>
      <c r="C167" s="51">
        <v>1935</v>
      </c>
      <c r="D167" s="35" t="s">
        <v>2490</v>
      </c>
      <c r="E167" s="36" t="s">
        <v>1</v>
      </c>
      <c r="F167" s="35" t="s">
        <v>2490</v>
      </c>
      <c r="G167" s="36" t="s">
        <v>596</v>
      </c>
      <c r="H167" s="35" t="s">
        <v>2490</v>
      </c>
      <c r="I167" s="37" t="s">
        <v>5</v>
      </c>
      <c r="J167" s="191"/>
      <c r="L167" s="51" t="s">
        <v>2463</v>
      </c>
      <c r="M167" s="194">
        <f t="shared" si="4"/>
        <v>1935</v>
      </c>
      <c r="N167" t="str">
        <f t="shared" si="5"/>
        <v>1935#Masculino#2o kyu e acima#KATA</v>
      </c>
      <c r="O167" t="s">
        <v>698</v>
      </c>
    </row>
    <row r="168" spans="1:15" x14ac:dyDescent="0.25">
      <c r="A168" t="s">
        <v>699</v>
      </c>
      <c r="B168" s="34">
        <v>120</v>
      </c>
      <c r="C168" s="51">
        <v>1936</v>
      </c>
      <c r="D168" s="35" t="s">
        <v>2490</v>
      </c>
      <c r="E168" s="36" t="s">
        <v>1</v>
      </c>
      <c r="F168" s="35" t="s">
        <v>2490</v>
      </c>
      <c r="G168" s="36" t="s">
        <v>596</v>
      </c>
      <c r="H168" s="35" t="s">
        <v>2490</v>
      </c>
      <c r="I168" s="37" t="s">
        <v>5</v>
      </c>
      <c r="J168" s="191"/>
      <c r="L168" s="51" t="s">
        <v>2464</v>
      </c>
      <c r="M168" s="194">
        <f t="shared" si="4"/>
        <v>1936</v>
      </c>
      <c r="N168" t="str">
        <f t="shared" si="5"/>
        <v>1936#Masculino#2o kyu e acima#KATA</v>
      </c>
      <c r="O168" t="s">
        <v>699</v>
      </c>
    </row>
    <row r="169" spans="1:15" x14ac:dyDescent="0.25">
      <c r="A169" t="s">
        <v>700</v>
      </c>
      <c r="B169" s="34">
        <v>120</v>
      </c>
      <c r="C169" s="51">
        <v>1937</v>
      </c>
      <c r="D169" s="35" t="s">
        <v>2490</v>
      </c>
      <c r="E169" s="36" t="s">
        <v>1</v>
      </c>
      <c r="F169" s="35" t="s">
        <v>2490</v>
      </c>
      <c r="G169" s="36" t="s">
        <v>596</v>
      </c>
      <c r="H169" s="35" t="s">
        <v>2490</v>
      </c>
      <c r="I169" s="37" t="s">
        <v>5</v>
      </c>
      <c r="J169" s="191"/>
      <c r="L169" s="51" t="s">
        <v>2465</v>
      </c>
      <c r="M169" s="194">
        <f t="shared" si="4"/>
        <v>1937</v>
      </c>
      <c r="N169" t="str">
        <f t="shared" si="5"/>
        <v>1937#Masculino#2o kyu e acima#KATA</v>
      </c>
      <c r="O169" t="s">
        <v>700</v>
      </c>
    </row>
    <row r="170" spans="1:15" x14ac:dyDescent="0.25">
      <c r="A170" t="s">
        <v>701</v>
      </c>
      <c r="B170" s="34">
        <v>120</v>
      </c>
      <c r="C170" s="51">
        <v>1938</v>
      </c>
      <c r="D170" s="35" t="s">
        <v>2490</v>
      </c>
      <c r="E170" s="36" t="s">
        <v>1</v>
      </c>
      <c r="F170" s="35" t="s">
        <v>2490</v>
      </c>
      <c r="G170" s="36" t="s">
        <v>596</v>
      </c>
      <c r="H170" s="35" t="s">
        <v>2490</v>
      </c>
      <c r="I170" s="37" t="s">
        <v>5</v>
      </c>
      <c r="J170" s="191"/>
      <c r="L170" s="51" t="s">
        <v>2466</v>
      </c>
      <c r="M170" s="194">
        <f t="shared" si="4"/>
        <v>1938</v>
      </c>
      <c r="N170" t="str">
        <f t="shared" si="5"/>
        <v>1938#Masculino#2o kyu e acima#KATA</v>
      </c>
      <c r="O170" t="s">
        <v>701</v>
      </c>
    </row>
    <row r="171" spans="1:15" x14ac:dyDescent="0.25">
      <c r="A171" t="s">
        <v>702</v>
      </c>
      <c r="B171" s="34">
        <v>120</v>
      </c>
      <c r="C171" s="51">
        <v>1939</v>
      </c>
      <c r="D171" s="35" t="s">
        <v>2490</v>
      </c>
      <c r="E171" s="36" t="s">
        <v>1</v>
      </c>
      <c r="F171" s="35" t="s">
        <v>2490</v>
      </c>
      <c r="G171" s="36" t="s">
        <v>596</v>
      </c>
      <c r="H171" s="35" t="s">
        <v>2490</v>
      </c>
      <c r="I171" s="37" t="s">
        <v>5</v>
      </c>
      <c r="J171" s="191"/>
      <c r="L171" s="51" t="s">
        <v>2467</v>
      </c>
      <c r="M171" s="194">
        <f t="shared" si="4"/>
        <v>1939</v>
      </c>
      <c r="N171" t="str">
        <f t="shared" si="5"/>
        <v>1939#Masculino#2o kyu e acima#KATA</v>
      </c>
      <c r="O171" t="s">
        <v>702</v>
      </c>
    </row>
    <row r="172" spans="1:15" x14ac:dyDescent="0.25">
      <c r="A172" t="s">
        <v>703</v>
      </c>
      <c r="B172" s="34">
        <v>120</v>
      </c>
      <c r="C172" s="51">
        <v>1940</v>
      </c>
      <c r="D172" s="35" t="s">
        <v>2490</v>
      </c>
      <c r="E172" s="36" t="s">
        <v>1</v>
      </c>
      <c r="F172" s="35" t="s">
        <v>2490</v>
      </c>
      <c r="G172" s="36" t="s">
        <v>596</v>
      </c>
      <c r="H172" s="35" t="s">
        <v>2490</v>
      </c>
      <c r="I172" s="37" t="s">
        <v>5</v>
      </c>
      <c r="J172" s="191"/>
      <c r="L172" s="51" t="s">
        <v>2468</v>
      </c>
      <c r="M172" s="194">
        <f t="shared" si="4"/>
        <v>1940</v>
      </c>
      <c r="N172" t="str">
        <f t="shared" si="5"/>
        <v>1940#Masculino#2o kyu e acima#KATA</v>
      </c>
      <c r="O172" t="s">
        <v>703</v>
      </c>
    </row>
    <row r="173" spans="1:15" x14ac:dyDescent="0.25">
      <c r="A173" t="s">
        <v>704</v>
      </c>
      <c r="B173" s="34">
        <v>120</v>
      </c>
      <c r="C173" s="51">
        <v>1941</v>
      </c>
      <c r="D173" s="35" t="s">
        <v>2490</v>
      </c>
      <c r="E173" s="36" t="s">
        <v>1</v>
      </c>
      <c r="F173" s="35" t="s">
        <v>2490</v>
      </c>
      <c r="G173" s="36" t="s">
        <v>596</v>
      </c>
      <c r="H173" s="35" t="s">
        <v>2490</v>
      </c>
      <c r="I173" s="37" t="s">
        <v>5</v>
      </c>
      <c r="J173" s="191"/>
      <c r="L173" s="51" t="s">
        <v>2469</v>
      </c>
      <c r="M173" s="194">
        <f t="shared" si="4"/>
        <v>1941</v>
      </c>
      <c r="N173" t="str">
        <f t="shared" si="5"/>
        <v>1941#Masculino#2o kyu e acima#KATA</v>
      </c>
      <c r="O173" t="s">
        <v>704</v>
      </c>
    </row>
    <row r="174" spans="1:15" x14ac:dyDescent="0.25">
      <c r="A174" t="s">
        <v>705</v>
      </c>
      <c r="B174" s="34">
        <v>120</v>
      </c>
      <c r="C174" s="51">
        <v>1942</v>
      </c>
      <c r="D174" s="35" t="s">
        <v>2490</v>
      </c>
      <c r="E174" s="36" t="s">
        <v>1</v>
      </c>
      <c r="F174" s="35" t="s">
        <v>2490</v>
      </c>
      <c r="G174" s="36" t="s">
        <v>596</v>
      </c>
      <c r="H174" s="35" t="s">
        <v>2490</v>
      </c>
      <c r="I174" s="37" t="s">
        <v>5</v>
      </c>
      <c r="J174" s="191"/>
      <c r="L174" s="51" t="s">
        <v>2470</v>
      </c>
      <c r="M174" s="194">
        <f t="shared" si="4"/>
        <v>1942</v>
      </c>
      <c r="N174" t="str">
        <f t="shared" si="5"/>
        <v>1942#Masculino#2o kyu e acima#KATA</v>
      </c>
      <c r="O174" t="s">
        <v>705</v>
      </c>
    </row>
    <row r="175" spans="1:15" x14ac:dyDescent="0.25">
      <c r="A175" t="s">
        <v>706</v>
      </c>
      <c r="B175" s="34">
        <v>120</v>
      </c>
      <c r="C175" s="51">
        <v>1943</v>
      </c>
      <c r="D175" s="35" t="s">
        <v>2490</v>
      </c>
      <c r="E175" s="36" t="s">
        <v>1</v>
      </c>
      <c r="F175" s="35" t="s">
        <v>2490</v>
      </c>
      <c r="G175" s="36" t="s">
        <v>596</v>
      </c>
      <c r="H175" s="35" t="s">
        <v>2490</v>
      </c>
      <c r="I175" s="37" t="s">
        <v>5</v>
      </c>
      <c r="J175" s="191"/>
      <c r="L175" s="51" t="s">
        <v>2471</v>
      </c>
      <c r="M175" s="194">
        <f t="shared" si="4"/>
        <v>1943</v>
      </c>
      <c r="N175" t="str">
        <f t="shared" si="5"/>
        <v>1943#Masculino#2o kyu e acima#KATA</v>
      </c>
      <c r="O175" t="s">
        <v>706</v>
      </c>
    </row>
    <row r="176" spans="1:15" x14ac:dyDescent="0.25">
      <c r="A176" t="s">
        <v>707</v>
      </c>
      <c r="B176" s="34">
        <v>120</v>
      </c>
      <c r="C176" s="51">
        <v>1944</v>
      </c>
      <c r="D176" s="35" t="s">
        <v>2490</v>
      </c>
      <c r="E176" s="36" t="s">
        <v>1</v>
      </c>
      <c r="F176" s="35" t="s">
        <v>2490</v>
      </c>
      <c r="G176" s="36" t="s">
        <v>596</v>
      </c>
      <c r="H176" s="35" t="s">
        <v>2490</v>
      </c>
      <c r="I176" s="37" t="s">
        <v>5</v>
      </c>
      <c r="J176" s="191"/>
      <c r="L176" s="51" t="s">
        <v>2472</v>
      </c>
      <c r="M176" s="194">
        <f t="shared" si="4"/>
        <v>1944</v>
      </c>
      <c r="N176" t="str">
        <f t="shared" si="5"/>
        <v>1944#Masculino#2o kyu e acima#KATA</v>
      </c>
      <c r="O176" t="s">
        <v>707</v>
      </c>
    </row>
    <row r="177" spans="1:15" x14ac:dyDescent="0.25">
      <c r="A177" t="s">
        <v>708</v>
      </c>
      <c r="B177" s="34">
        <v>120</v>
      </c>
      <c r="C177" s="51">
        <v>1945</v>
      </c>
      <c r="D177" s="35" t="s">
        <v>2490</v>
      </c>
      <c r="E177" s="36" t="s">
        <v>1</v>
      </c>
      <c r="F177" s="35" t="s">
        <v>2490</v>
      </c>
      <c r="G177" s="36" t="s">
        <v>596</v>
      </c>
      <c r="H177" s="35" t="s">
        <v>2490</v>
      </c>
      <c r="I177" s="37" t="s">
        <v>5</v>
      </c>
      <c r="J177" s="191"/>
      <c r="L177" s="51" t="s">
        <v>2473</v>
      </c>
      <c r="M177" s="194">
        <f t="shared" si="4"/>
        <v>1945</v>
      </c>
      <c r="N177" t="str">
        <f t="shared" si="5"/>
        <v>1945#Masculino#2o kyu e acima#KATA</v>
      </c>
      <c r="O177" t="s">
        <v>708</v>
      </c>
    </row>
    <row r="178" spans="1:15" x14ac:dyDescent="0.25">
      <c r="A178" t="s">
        <v>709</v>
      </c>
      <c r="B178" s="34">
        <v>120</v>
      </c>
      <c r="C178" s="51">
        <v>1946</v>
      </c>
      <c r="D178" s="35" t="s">
        <v>2490</v>
      </c>
      <c r="E178" s="36" t="s">
        <v>1</v>
      </c>
      <c r="F178" s="35" t="s">
        <v>2490</v>
      </c>
      <c r="G178" s="36" t="s">
        <v>596</v>
      </c>
      <c r="H178" s="35" t="s">
        <v>2490</v>
      </c>
      <c r="I178" s="37" t="s">
        <v>5</v>
      </c>
      <c r="J178" s="191"/>
      <c r="L178" s="51" t="s">
        <v>2474</v>
      </c>
      <c r="M178" s="194">
        <f t="shared" si="4"/>
        <v>1946</v>
      </c>
      <c r="N178" t="str">
        <f t="shared" si="5"/>
        <v>1946#Masculino#2o kyu e acima#KATA</v>
      </c>
      <c r="O178" t="s">
        <v>709</v>
      </c>
    </row>
    <row r="179" spans="1:15" x14ac:dyDescent="0.25">
      <c r="A179" t="s">
        <v>710</v>
      </c>
      <c r="B179" s="34">
        <v>120</v>
      </c>
      <c r="C179" s="51">
        <v>1947</v>
      </c>
      <c r="D179" s="35" t="s">
        <v>2490</v>
      </c>
      <c r="E179" s="36" t="s">
        <v>1</v>
      </c>
      <c r="F179" s="35" t="s">
        <v>2490</v>
      </c>
      <c r="G179" s="36" t="s">
        <v>596</v>
      </c>
      <c r="H179" s="35" t="s">
        <v>2490</v>
      </c>
      <c r="I179" s="37" t="s">
        <v>5</v>
      </c>
      <c r="J179" s="191"/>
      <c r="L179" s="51" t="s">
        <v>2475</v>
      </c>
      <c r="M179" s="194">
        <f t="shared" si="4"/>
        <v>1947</v>
      </c>
      <c r="N179" t="str">
        <f t="shared" si="5"/>
        <v>1947#Masculino#2o kyu e acima#KATA</v>
      </c>
      <c r="O179" t="s">
        <v>710</v>
      </c>
    </row>
    <row r="180" spans="1:15" x14ac:dyDescent="0.25">
      <c r="A180" t="s">
        <v>711</v>
      </c>
      <c r="B180" s="34">
        <v>120</v>
      </c>
      <c r="C180" s="51">
        <v>1948</v>
      </c>
      <c r="D180" s="35" t="s">
        <v>2490</v>
      </c>
      <c r="E180" s="36" t="s">
        <v>1</v>
      </c>
      <c r="F180" s="35" t="s">
        <v>2490</v>
      </c>
      <c r="G180" s="36" t="s">
        <v>596</v>
      </c>
      <c r="H180" s="35" t="s">
        <v>2490</v>
      </c>
      <c r="I180" s="37" t="s">
        <v>5</v>
      </c>
      <c r="J180" s="191"/>
      <c r="L180" s="51" t="s">
        <v>2476</v>
      </c>
      <c r="M180" s="194">
        <f t="shared" si="4"/>
        <v>1948</v>
      </c>
      <c r="N180" t="str">
        <f t="shared" si="5"/>
        <v>1948#Masculino#2o kyu e acima#KATA</v>
      </c>
      <c r="O180" t="s">
        <v>711</v>
      </c>
    </row>
    <row r="181" spans="1:15" x14ac:dyDescent="0.25">
      <c r="A181" t="s">
        <v>712</v>
      </c>
      <c r="B181" s="34">
        <v>120</v>
      </c>
      <c r="C181" s="51">
        <v>1949</v>
      </c>
      <c r="D181" s="35" t="s">
        <v>2490</v>
      </c>
      <c r="E181" s="36" t="s">
        <v>1</v>
      </c>
      <c r="F181" s="35" t="s">
        <v>2490</v>
      </c>
      <c r="G181" s="36" t="s">
        <v>596</v>
      </c>
      <c r="H181" s="35" t="s">
        <v>2490</v>
      </c>
      <c r="I181" s="37" t="s">
        <v>5</v>
      </c>
      <c r="J181" s="191"/>
      <c r="L181" s="51" t="s">
        <v>2477</v>
      </c>
      <c r="M181" s="194">
        <f t="shared" si="4"/>
        <v>1949</v>
      </c>
      <c r="N181" t="str">
        <f t="shared" si="5"/>
        <v>1949#Masculino#2o kyu e acima#KATA</v>
      </c>
      <c r="O181" t="s">
        <v>712</v>
      </c>
    </row>
    <row r="182" spans="1:15" x14ac:dyDescent="0.25">
      <c r="A182" t="s">
        <v>713</v>
      </c>
      <c r="B182" s="34">
        <v>120</v>
      </c>
      <c r="C182" s="51">
        <v>1950</v>
      </c>
      <c r="D182" s="35" t="s">
        <v>2490</v>
      </c>
      <c r="E182" s="36" t="s">
        <v>1</v>
      </c>
      <c r="F182" s="35" t="s">
        <v>2490</v>
      </c>
      <c r="G182" s="36" t="s">
        <v>596</v>
      </c>
      <c r="H182" s="35" t="s">
        <v>2490</v>
      </c>
      <c r="I182" s="37" t="s">
        <v>5</v>
      </c>
      <c r="J182" s="191"/>
      <c r="L182" s="51" t="s">
        <v>2478</v>
      </c>
      <c r="M182" s="194">
        <f t="shared" si="4"/>
        <v>1950</v>
      </c>
      <c r="N182" t="str">
        <f t="shared" si="5"/>
        <v>1950#Masculino#2o kyu e acima#KATA</v>
      </c>
      <c r="O182" t="s">
        <v>713</v>
      </c>
    </row>
    <row r="183" spans="1:15" x14ac:dyDescent="0.25">
      <c r="A183" t="s">
        <v>714</v>
      </c>
      <c r="B183" s="34">
        <v>120</v>
      </c>
      <c r="C183" s="51">
        <v>1951</v>
      </c>
      <c r="D183" s="35" t="s">
        <v>2490</v>
      </c>
      <c r="E183" s="36" t="s">
        <v>1</v>
      </c>
      <c r="F183" s="35" t="s">
        <v>2490</v>
      </c>
      <c r="G183" s="36" t="s">
        <v>596</v>
      </c>
      <c r="H183" s="35" t="s">
        <v>2490</v>
      </c>
      <c r="I183" s="37" t="s">
        <v>5</v>
      </c>
      <c r="J183" s="191"/>
      <c r="L183" s="51" t="s">
        <v>2479</v>
      </c>
      <c r="M183" s="194">
        <f t="shared" si="4"/>
        <v>1951</v>
      </c>
      <c r="N183" t="str">
        <f t="shared" si="5"/>
        <v>1951#Masculino#2o kyu e acima#KATA</v>
      </c>
      <c r="O183" t="s">
        <v>714</v>
      </c>
    </row>
    <row r="184" spans="1:15" x14ac:dyDescent="0.25">
      <c r="A184" t="s">
        <v>715</v>
      </c>
      <c r="B184" s="34">
        <v>120</v>
      </c>
      <c r="C184" s="51">
        <v>1952</v>
      </c>
      <c r="D184" s="35" t="s">
        <v>2490</v>
      </c>
      <c r="E184" s="36" t="s">
        <v>1</v>
      </c>
      <c r="F184" s="35" t="s">
        <v>2490</v>
      </c>
      <c r="G184" s="36" t="s">
        <v>596</v>
      </c>
      <c r="H184" s="35" t="s">
        <v>2490</v>
      </c>
      <c r="I184" s="37" t="s">
        <v>5</v>
      </c>
      <c r="J184" s="191"/>
      <c r="L184" s="51" t="s">
        <v>2480</v>
      </c>
      <c r="M184" s="194">
        <f t="shared" si="4"/>
        <v>1952</v>
      </c>
      <c r="N184" t="str">
        <f t="shared" si="5"/>
        <v>1952#Masculino#2o kyu e acima#KATA</v>
      </c>
      <c r="O184" t="s">
        <v>715</v>
      </c>
    </row>
    <row r="185" spans="1:15" x14ac:dyDescent="0.25">
      <c r="A185" t="s">
        <v>716</v>
      </c>
      <c r="B185" s="34">
        <v>120</v>
      </c>
      <c r="C185" s="51">
        <v>1953</v>
      </c>
      <c r="D185" s="35" t="s">
        <v>2490</v>
      </c>
      <c r="E185" s="36" t="s">
        <v>1</v>
      </c>
      <c r="F185" s="35" t="s">
        <v>2490</v>
      </c>
      <c r="G185" s="36" t="s">
        <v>596</v>
      </c>
      <c r="H185" s="35" t="s">
        <v>2490</v>
      </c>
      <c r="I185" s="37" t="s">
        <v>5</v>
      </c>
      <c r="J185" s="191"/>
      <c r="L185" s="51" t="s">
        <v>2481</v>
      </c>
      <c r="M185" s="194">
        <f t="shared" si="4"/>
        <v>1953</v>
      </c>
      <c r="N185" t="str">
        <f t="shared" si="5"/>
        <v>1953#Masculino#2o kyu e acima#KATA</v>
      </c>
      <c r="O185" t="s">
        <v>716</v>
      </c>
    </row>
    <row r="186" spans="1:15" x14ac:dyDescent="0.25">
      <c r="A186" t="s">
        <v>717</v>
      </c>
      <c r="B186" s="34">
        <v>120</v>
      </c>
      <c r="C186" s="51">
        <v>1954</v>
      </c>
      <c r="D186" s="35" t="s">
        <v>2490</v>
      </c>
      <c r="E186" s="36" t="s">
        <v>1</v>
      </c>
      <c r="F186" s="35" t="s">
        <v>2490</v>
      </c>
      <c r="G186" s="36" t="s">
        <v>596</v>
      </c>
      <c r="H186" s="35" t="s">
        <v>2490</v>
      </c>
      <c r="I186" s="37" t="s">
        <v>5</v>
      </c>
      <c r="J186" s="191"/>
      <c r="L186" s="51" t="s">
        <v>2482</v>
      </c>
      <c r="M186" s="194">
        <f t="shared" si="4"/>
        <v>1954</v>
      </c>
      <c r="N186" t="str">
        <f t="shared" si="5"/>
        <v>1954#Masculino#2o kyu e acima#KATA</v>
      </c>
      <c r="O186" t="s">
        <v>717</v>
      </c>
    </row>
    <row r="187" spans="1:15" x14ac:dyDescent="0.25">
      <c r="A187" t="s">
        <v>718</v>
      </c>
      <c r="B187" s="34">
        <v>120</v>
      </c>
      <c r="C187" s="51">
        <v>1955</v>
      </c>
      <c r="D187" s="35" t="s">
        <v>2490</v>
      </c>
      <c r="E187" s="36" t="s">
        <v>1</v>
      </c>
      <c r="F187" s="35" t="s">
        <v>2490</v>
      </c>
      <c r="G187" s="36" t="s">
        <v>596</v>
      </c>
      <c r="H187" s="35" t="s">
        <v>2490</v>
      </c>
      <c r="I187" s="37" t="s">
        <v>5</v>
      </c>
      <c r="J187" s="191"/>
      <c r="L187" s="51" t="s">
        <v>2483</v>
      </c>
      <c r="M187" s="194">
        <f t="shared" si="4"/>
        <v>1955</v>
      </c>
      <c r="N187" t="str">
        <f t="shared" si="5"/>
        <v>1955#Masculino#2o kyu e acima#KATA</v>
      </c>
      <c r="O187" t="s">
        <v>718</v>
      </c>
    </row>
    <row r="188" spans="1:15" x14ac:dyDescent="0.25">
      <c r="A188" t="s">
        <v>719</v>
      </c>
      <c r="B188" s="34">
        <v>120</v>
      </c>
      <c r="C188" s="51">
        <v>1956</v>
      </c>
      <c r="D188" s="35" t="s">
        <v>2490</v>
      </c>
      <c r="E188" s="36" t="s">
        <v>1</v>
      </c>
      <c r="F188" s="35" t="s">
        <v>2490</v>
      </c>
      <c r="G188" s="36" t="s">
        <v>596</v>
      </c>
      <c r="H188" s="35" t="s">
        <v>2490</v>
      </c>
      <c r="I188" s="37" t="s">
        <v>5</v>
      </c>
      <c r="J188" s="191"/>
      <c r="L188" s="51" t="s">
        <v>2484</v>
      </c>
      <c r="M188" s="194">
        <f t="shared" si="4"/>
        <v>1956</v>
      </c>
      <c r="N188" t="str">
        <f t="shared" si="5"/>
        <v>1956#Masculino#2o kyu e acima#KATA</v>
      </c>
      <c r="O188" t="s">
        <v>719</v>
      </c>
    </row>
    <row r="189" spans="1:15" x14ac:dyDescent="0.25">
      <c r="A189" t="s">
        <v>720</v>
      </c>
      <c r="B189" s="34">
        <v>120</v>
      </c>
      <c r="C189" s="51">
        <v>1957</v>
      </c>
      <c r="D189" s="35" t="s">
        <v>2490</v>
      </c>
      <c r="E189" s="36" t="s">
        <v>1</v>
      </c>
      <c r="F189" s="35" t="s">
        <v>2490</v>
      </c>
      <c r="G189" s="36" t="s">
        <v>596</v>
      </c>
      <c r="H189" s="35" t="s">
        <v>2490</v>
      </c>
      <c r="I189" s="37" t="s">
        <v>5</v>
      </c>
      <c r="J189" s="191"/>
      <c r="L189" s="51" t="s">
        <v>2485</v>
      </c>
      <c r="M189" s="194">
        <f t="shared" si="4"/>
        <v>1957</v>
      </c>
      <c r="N189" t="str">
        <f t="shared" si="5"/>
        <v>1957#Masculino#2o kyu e acima#KATA</v>
      </c>
      <c r="O189" t="s">
        <v>720</v>
      </c>
    </row>
    <row r="190" spans="1:15" x14ac:dyDescent="0.25">
      <c r="A190" t="s">
        <v>721</v>
      </c>
      <c r="B190" s="34">
        <v>120</v>
      </c>
      <c r="C190" s="51">
        <v>1958</v>
      </c>
      <c r="D190" s="35" t="s">
        <v>2490</v>
      </c>
      <c r="E190" s="36" t="s">
        <v>1</v>
      </c>
      <c r="F190" s="35" t="s">
        <v>2490</v>
      </c>
      <c r="G190" s="36" t="s">
        <v>596</v>
      </c>
      <c r="H190" s="35" t="s">
        <v>2490</v>
      </c>
      <c r="I190" s="37" t="s">
        <v>5</v>
      </c>
      <c r="J190" s="191"/>
      <c r="L190" s="51" t="s">
        <v>2486</v>
      </c>
      <c r="M190" s="194">
        <f t="shared" si="4"/>
        <v>1958</v>
      </c>
      <c r="N190" t="str">
        <f t="shared" si="5"/>
        <v>1958#Masculino#2o kyu e acima#KATA</v>
      </c>
      <c r="O190" t="s">
        <v>721</v>
      </c>
    </row>
    <row r="191" spans="1:15" x14ac:dyDescent="0.25">
      <c r="A191" t="s">
        <v>722</v>
      </c>
      <c r="B191" s="34">
        <v>120</v>
      </c>
      <c r="C191" s="51">
        <v>1959</v>
      </c>
      <c r="D191" s="35" t="s">
        <v>2490</v>
      </c>
      <c r="E191" s="36" t="s">
        <v>1</v>
      </c>
      <c r="F191" s="35" t="s">
        <v>2490</v>
      </c>
      <c r="G191" s="36" t="s">
        <v>596</v>
      </c>
      <c r="H191" s="35" t="s">
        <v>2490</v>
      </c>
      <c r="I191" s="37" t="s">
        <v>5</v>
      </c>
      <c r="J191" s="191"/>
      <c r="L191" s="51" t="s">
        <v>2487</v>
      </c>
      <c r="M191" s="194">
        <f t="shared" si="4"/>
        <v>1959</v>
      </c>
      <c r="N191" t="str">
        <f t="shared" si="5"/>
        <v>1959#Masculino#2o kyu e acima#KATA</v>
      </c>
      <c r="O191" t="s">
        <v>722</v>
      </c>
    </row>
    <row r="192" spans="1:15" x14ac:dyDescent="0.25">
      <c r="A192" t="s">
        <v>723</v>
      </c>
      <c r="B192" s="34">
        <v>120</v>
      </c>
      <c r="C192" s="51">
        <v>1960</v>
      </c>
      <c r="D192" s="35" t="s">
        <v>2490</v>
      </c>
      <c r="E192" s="36" t="s">
        <v>1</v>
      </c>
      <c r="F192" s="35" t="s">
        <v>2490</v>
      </c>
      <c r="G192" s="36" t="s">
        <v>596</v>
      </c>
      <c r="H192" s="35" t="s">
        <v>2490</v>
      </c>
      <c r="I192" s="37" t="s">
        <v>5</v>
      </c>
      <c r="J192" s="191"/>
      <c r="L192" s="51" t="s">
        <v>2488</v>
      </c>
      <c r="M192" s="194">
        <f t="shared" si="4"/>
        <v>1960</v>
      </c>
      <c r="N192" t="str">
        <f t="shared" si="5"/>
        <v>1960#Masculino#2o kyu e acima#KATA</v>
      </c>
      <c r="O192" t="s">
        <v>723</v>
      </c>
    </row>
    <row r="193" spans="1:15" ht="15.75" thickBot="1" x14ac:dyDescent="0.3">
      <c r="A193" t="s">
        <v>724</v>
      </c>
      <c r="B193" s="38">
        <v>120</v>
      </c>
      <c r="C193" s="51">
        <v>1961</v>
      </c>
      <c r="D193" s="35" t="s">
        <v>2490</v>
      </c>
      <c r="E193" s="40" t="s">
        <v>1</v>
      </c>
      <c r="F193" s="35" t="s">
        <v>2490</v>
      </c>
      <c r="G193" s="40" t="s">
        <v>596</v>
      </c>
      <c r="H193" s="35" t="s">
        <v>2490</v>
      </c>
      <c r="I193" s="41" t="s">
        <v>5</v>
      </c>
      <c r="J193" s="191"/>
      <c r="K193" s="192"/>
      <c r="L193" s="51" t="s">
        <v>2489</v>
      </c>
      <c r="M193" s="194">
        <f t="shared" si="4"/>
        <v>1961</v>
      </c>
      <c r="N193" t="str">
        <f t="shared" si="5"/>
        <v>1961#Masculino#2o kyu e acima#KATA</v>
      </c>
      <c r="O193" t="s">
        <v>724</v>
      </c>
    </row>
    <row r="194" spans="1:15" ht="15.75" thickTop="1" x14ac:dyDescent="0.25">
      <c r="A194" t="s">
        <v>1358</v>
      </c>
      <c r="B194" s="42">
        <v>200</v>
      </c>
      <c r="C194" s="43">
        <v>2021</v>
      </c>
      <c r="D194" s="35" t="s">
        <v>2490</v>
      </c>
      <c r="E194" s="54" t="s">
        <v>28</v>
      </c>
      <c r="F194" s="35" t="s">
        <v>2490</v>
      </c>
      <c r="G194" s="54" t="s">
        <v>27</v>
      </c>
      <c r="H194" s="35" t="s">
        <v>2490</v>
      </c>
      <c r="I194" s="55" t="s">
        <v>5</v>
      </c>
      <c r="J194" s="191"/>
      <c r="L194" s="43" t="s">
        <v>2390</v>
      </c>
      <c r="M194" s="194">
        <f t="shared" si="4"/>
        <v>2021</v>
      </c>
      <c r="N194" t="str">
        <f t="shared" si="5"/>
        <v>2021#Feminino#Absoluto#KATA</v>
      </c>
      <c r="O194" t="s">
        <v>1358</v>
      </c>
    </row>
    <row r="195" spans="1:15" x14ac:dyDescent="0.25">
      <c r="A195" t="s">
        <v>1359</v>
      </c>
      <c r="B195" s="50">
        <v>200</v>
      </c>
      <c r="C195" s="51">
        <v>2022</v>
      </c>
      <c r="D195" s="35" t="s">
        <v>2490</v>
      </c>
      <c r="E195" s="13" t="s">
        <v>28</v>
      </c>
      <c r="F195" s="35" t="s">
        <v>2490</v>
      </c>
      <c r="G195" s="13" t="s">
        <v>27</v>
      </c>
      <c r="H195" s="35" t="s">
        <v>2490</v>
      </c>
      <c r="I195" s="56" t="s">
        <v>5</v>
      </c>
      <c r="J195" s="191"/>
      <c r="L195" s="51" t="s">
        <v>2391</v>
      </c>
      <c r="M195" s="194">
        <f t="shared" ref="M195:M258" si="6">L195+1</f>
        <v>2022</v>
      </c>
      <c r="N195" t="str">
        <f t="shared" ref="N195:N258" si="7">_xlfn.CONCAT(C195:K195)</f>
        <v>2022#Feminino#Absoluto#KATA</v>
      </c>
      <c r="O195" t="s">
        <v>1359</v>
      </c>
    </row>
    <row r="196" spans="1:15" x14ac:dyDescent="0.25">
      <c r="A196" t="s">
        <v>1360</v>
      </c>
      <c r="B196" s="50">
        <v>200</v>
      </c>
      <c r="C196" s="51">
        <v>2023</v>
      </c>
      <c r="D196" s="35" t="s">
        <v>2490</v>
      </c>
      <c r="E196" s="13" t="s">
        <v>28</v>
      </c>
      <c r="F196" s="35" t="s">
        <v>2490</v>
      </c>
      <c r="G196" s="13" t="s">
        <v>27</v>
      </c>
      <c r="H196" s="35" t="s">
        <v>2490</v>
      </c>
      <c r="I196" s="56" t="s">
        <v>5</v>
      </c>
      <c r="J196" s="191"/>
      <c r="L196" s="51" t="s">
        <v>2392</v>
      </c>
      <c r="M196" s="194">
        <f t="shared" si="6"/>
        <v>2023</v>
      </c>
      <c r="N196" t="str">
        <f t="shared" si="7"/>
        <v>2023#Feminino#Absoluto#KATA</v>
      </c>
      <c r="O196" t="s">
        <v>1360</v>
      </c>
    </row>
    <row r="197" spans="1:15" x14ac:dyDescent="0.25">
      <c r="A197" t="s">
        <v>1437</v>
      </c>
      <c r="B197" s="50">
        <v>200</v>
      </c>
      <c r="C197" s="51">
        <v>2024</v>
      </c>
      <c r="D197" s="35" t="s">
        <v>2490</v>
      </c>
      <c r="E197" s="13" t="s">
        <v>28</v>
      </c>
      <c r="F197" s="35" t="s">
        <v>2490</v>
      </c>
      <c r="G197" s="13" t="s">
        <v>27</v>
      </c>
      <c r="H197" s="35" t="s">
        <v>2490</v>
      </c>
      <c r="I197" s="56" t="s">
        <v>5</v>
      </c>
      <c r="J197" s="191"/>
      <c r="L197" s="51" t="s">
        <v>2393</v>
      </c>
      <c r="M197" s="194">
        <f t="shared" si="6"/>
        <v>2024</v>
      </c>
      <c r="N197" t="str">
        <f t="shared" si="7"/>
        <v>2024#Feminino#Absoluto#KATA</v>
      </c>
      <c r="O197" t="s">
        <v>1437</v>
      </c>
    </row>
    <row r="198" spans="1:15" x14ac:dyDescent="0.25">
      <c r="A198" t="s">
        <v>2501</v>
      </c>
      <c r="B198" s="50">
        <v>200</v>
      </c>
      <c r="C198" s="51">
        <v>2025</v>
      </c>
      <c r="D198" s="35" t="s">
        <v>2490</v>
      </c>
      <c r="E198" s="13" t="s">
        <v>28</v>
      </c>
      <c r="F198" s="35" t="s">
        <v>2490</v>
      </c>
      <c r="G198" s="13" t="s">
        <v>27</v>
      </c>
      <c r="H198" s="35" t="s">
        <v>2490</v>
      </c>
      <c r="I198" s="56" t="s">
        <v>5</v>
      </c>
      <c r="J198" s="191"/>
      <c r="L198" s="51" t="s">
        <v>2394</v>
      </c>
      <c r="M198" s="194">
        <f t="shared" si="6"/>
        <v>2025</v>
      </c>
      <c r="N198" t="str">
        <f t="shared" si="7"/>
        <v>2025#Feminino#Absoluto#KATA</v>
      </c>
      <c r="O198" t="s">
        <v>2501</v>
      </c>
    </row>
    <row r="199" spans="1:15" ht="15.75" thickBot="1" x14ac:dyDescent="0.3">
      <c r="A199" t="s">
        <v>2549</v>
      </c>
      <c r="B199" s="46">
        <v>200</v>
      </c>
      <c r="C199" s="47">
        <v>2026</v>
      </c>
      <c r="D199" s="35" t="s">
        <v>2490</v>
      </c>
      <c r="E199" s="57" t="s">
        <v>28</v>
      </c>
      <c r="F199" s="35" t="s">
        <v>2490</v>
      </c>
      <c r="G199" s="57" t="s">
        <v>27</v>
      </c>
      <c r="H199" s="35" t="s">
        <v>2490</v>
      </c>
      <c r="I199" s="58" t="s">
        <v>5</v>
      </c>
      <c r="J199" s="191"/>
      <c r="L199" s="47" t="s">
        <v>2395</v>
      </c>
      <c r="M199" s="194">
        <f t="shared" si="6"/>
        <v>2026</v>
      </c>
      <c r="N199" t="str">
        <f t="shared" si="7"/>
        <v>2026#Feminino#Absoluto#KATA</v>
      </c>
      <c r="O199" t="s">
        <v>2549</v>
      </c>
    </row>
    <row r="200" spans="1:15" ht="15.75" thickTop="1" x14ac:dyDescent="0.25">
      <c r="A200" t="s">
        <v>947</v>
      </c>
      <c r="B200" s="30">
        <v>201</v>
      </c>
      <c r="C200" s="31">
        <v>2019</v>
      </c>
      <c r="D200" s="35" t="s">
        <v>2490</v>
      </c>
      <c r="E200" s="59" t="s">
        <v>28</v>
      </c>
      <c r="F200" s="35" t="s">
        <v>2490</v>
      </c>
      <c r="G200" s="59" t="s">
        <v>27</v>
      </c>
      <c r="H200" s="35" t="s">
        <v>2490</v>
      </c>
      <c r="I200" s="60" t="s">
        <v>5</v>
      </c>
      <c r="J200" s="191"/>
      <c r="L200" s="31" t="s">
        <v>2396</v>
      </c>
      <c r="M200" s="194">
        <f t="shared" si="6"/>
        <v>2019</v>
      </c>
      <c r="N200" t="str">
        <f t="shared" si="7"/>
        <v>2019#Feminino#Absoluto#KATA</v>
      </c>
      <c r="O200" t="s">
        <v>947</v>
      </c>
    </row>
    <row r="201" spans="1:15" ht="15.75" thickBot="1" x14ac:dyDescent="0.3">
      <c r="A201" t="s">
        <v>1357</v>
      </c>
      <c r="B201" s="38">
        <v>201</v>
      </c>
      <c r="C201" s="39">
        <v>2020</v>
      </c>
      <c r="D201" s="35" t="s">
        <v>2490</v>
      </c>
      <c r="E201" s="61" t="s">
        <v>28</v>
      </c>
      <c r="F201" s="35" t="s">
        <v>2490</v>
      </c>
      <c r="G201" s="61" t="s">
        <v>27</v>
      </c>
      <c r="H201" s="35" t="s">
        <v>2490</v>
      </c>
      <c r="I201" s="62" t="s">
        <v>5</v>
      </c>
      <c r="J201" s="191"/>
      <c r="L201" s="39" t="s">
        <v>1433</v>
      </c>
      <c r="M201" s="194">
        <f t="shared" si="6"/>
        <v>2020</v>
      </c>
      <c r="N201" t="str">
        <f t="shared" si="7"/>
        <v>2020#Feminino#Absoluto#KATA</v>
      </c>
      <c r="O201" t="s">
        <v>1357</v>
      </c>
    </row>
    <row r="202" spans="1:15" ht="15.75" thickTop="1" x14ac:dyDescent="0.25">
      <c r="A202" t="s">
        <v>945</v>
      </c>
      <c r="B202" s="42">
        <v>202</v>
      </c>
      <c r="C202" s="63">
        <v>2017</v>
      </c>
      <c r="D202" s="35" t="s">
        <v>2490</v>
      </c>
      <c r="E202" s="54" t="s">
        <v>28</v>
      </c>
      <c r="F202" s="35" t="s">
        <v>2490</v>
      </c>
      <c r="G202" s="54" t="s">
        <v>27</v>
      </c>
      <c r="H202" s="35" t="s">
        <v>2490</v>
      </c>
      <c r="I202" s="55" t="s">
        <v>5</v>
      </c>
      <c r="J202" s="191"/>
      <c r="L202" s="63">
        <v>2016</v>
      </c>
      <c r="M202" s="194">
        <f t="shared" si="6"/>
        <v>2017</v>
      </c>
      <c r="N202" t="str">
        <f t="shared" si="7"/>
        <v>2017#Feminino#Absoluto#KATA</v>
      </c>
      <c r="O202" t="s">
        <v>945</v>
      </c>
    </row>
    <row r="203" spans="1:15" ht="15.75" thickBot="1" x14ac:dyDescent="0.3">
      <c r="A203" t="s">
        <v>946</v>
      </c>
      <c r="B203" s="46">
        <v>202</v>
      </c>
      <c r="C203" s="64">
        <v>2018</v>
      </c>
      <c r="D203" s="35" t="s">
        <v>2490</v>
      </c>
      <c r="E203" s="57" t="s">
        <v>28</v>
      </c>
      <c r="F203" s="35" t="s">
        <v>2490</v>
      </c>
      <c r="G203" s="57" t="s">
        <v>27</v>
      </c>
      <c r="H203" s="35" t="s">
        <v>2490</v>
      </c>
      <c r="I203" s="58" t="s">
        <v>5</v>
      </c>
      <c r="J203" s="191"/>
      <c r="L203" s="64">
        <v>2017</v>
      </c>
      <c r="M203" s="194">
        <f t="shared" si="6"/>
        <v>2018</v>
      </c>
      <c r="N203" t="str">
        <f t="shared" si="7"/>
        <v>2018#Feminino#Absoluto#KATA</v>
      </c>
      <c r="O203" t="s">
        <v>946</v>
      </c>
    </row>
    <row r="204" spans="1:15" ht="15.75" thickTop="1" x14ac:dyDescent="0.25">
      <c r="A204" t="s">
        <v>2502</v>
      </c>
      <c r="B204" s="30">
        <v>203</v>
      </c>
      <c r="C204" s="65">
        <v>2015</v>
      </c>
      <c r="D204" s="35" t="s">
        <v>2490</v>
      </c>
      <c r="E204" s="59" t="s">
        <v>28</v>
      </c>
      <c r="F204" s="35" t="s">
        <v>2490</v>
      </c>
      <c r="G204" s="59" t="s">
        <v>593</v>
      </c>
      <c r="H204" s="35" t="s">
        <v>2490</v>
      </c>
      <c r="I204" s="60" t="s">
        <v>5</v>
      </c>
      <c r="J204" s="191"/>
      <c r="L204" s="65">
        <v>2014</v>
      </c>
      <c r="M204" s="194">
        <f t="shared" si="6"/>
        <v>2015</v>
      </c>
      <c r="N204" t="str">
        <f t="shared" si="7"/>
        <v>2015#Feminino#Até 3o kyu#KATA</v>
      </c>
      <c r="O204" t="s">
        <v>2502</v>
      </c>
    </row>
    <row r="205" spans="1:15" ht="15.75" thickBot="1" x14ac:dyDescent="0.3">
      <c r="A205" t="s">
        <v>2550</v>
      </c>
      <c r="B205" s="38">
        <v>203</v>
      </c>
      <c r="C205" s="66">
        <v>2016</v>
      </c>
      <c r="D205" s="35" t="s">
        <v>2490</v>
      </c>
      <c r="E205" s="61" t="s">
        <v>28</v>
      </c>
      <c r="F205" s="35" t="s">
        <v>2490</v>
      </c>
      <c r="G205" s="61" t="s">
        <v>593</v>
      </c>
      <c r="H205" s="35" t="s">
        <v>2490</v>
      </c>
      <c r="I205" s="62" t="s">
        <v>5</v>
      </c>
      <c r="J205" s="191"/>
      <c r="L205" s="66">
        <v>2015</v>
      </c>
      <c r="M205" s="194">
        <f t="shared" si="6"/>
        <v>2016</v>
      </c>
      <c r="N205" t="str">
        <f t="shared" si="7"/>
        <v>2016#Feminino#Até 3o kyu#KATA</v>
      </c>
      <c r="O205" t="s">
        <v>2550</v>
      </c>
    </row>
    <row r="206" spans="1:15" ht="15.75" thickTop="1" x14ac:dyDescent="0.25">
      <c r="A206" t="s">
        <v>2503</v>
      </c>
      <c r="B206" s="50">
        <v>204</v>
      </c>
      <c r="C206" s="67">
        <v>2015</v>
      </c>
      <c r="D206" s="35" t="s">
        <v>2490</v>
      </c>
      <c r="E206" s="13" t="s">
        <v>28</v>
      </c>
      <c r="F206" s="35" t="s">
        <v>2490</v>
      </c>
      <c r="G206" s="13" t="s">
        <v>596</v>
      </c>
      <c r="H206" s="35" t="s">
        <v>2490</v>
      </c>
      <c r="I206" s="56" t="s">
        <v>5</v>
      </c>
      <c r="J206" s="191"/>
      <c r="L206" s="67">
        <v>2014</v>
      </c>
      <c r="M206" s="194">
        <f t="shared" si="6"/>
        <v>2015</v>
      </c>
      <c r="N206" t="str">
        <f t="shared" si="7"/>
        <v>2015#Feminino#2o kyu e acima#KATA</v>
      </c>
      <c r="O206" t="s">
        <v>2503</v>
      </c>
    </row>
    <row r="207" spans="1:15" ht="15.75" thickBot="1" x14ac:dyDescent="0.3">
      <c r="A207" t="s">
        <v>2551</v>
      </c>
      <c r="B207" s="46">
        <v>204</v>
      </c>
      <c r="C207" s="64">
        <v>2016</v>
      </c>
      <c r="D207" s="35" t="s">
        <v>2490</v>
      </c>
      <c r="E207" s="57" t="s">
        <v>28</v>
      </c>
      <c r="F207" s="35" t="s">
        <v>2490</v>
      </c>
      <c r="G207" s="57" t="s">
        <v>596</v>
      </c>
      <c r="H207" s="35" t="s">
        <v>2490</v>
      </c>
      <c r="I207" s="58" t="s">
        <v>5</v>
      </c>
      <c r="J207" s="191"/>
      <c r="L207" s="64">
        <v>2015</v>
      </c>
      <c r="M207" s="194">
        <f t="shared" si="6"/>
        <v>2016</v>
      </c>
      <c r="N207" t="str">
        <f t="shared" si="7"/>
        <v>2016#Feminino#2o kyu e acima#KATA</v>
      </c>
      <c r="O207" t="s">
        <v>2551</v>
      </c>
    </row>
    <row r="208" spans="1:15" ht="15.75" thickTop="1" x14ac:dyDescent="0.25">
      <c r="A208" t="s">
        <v>1361</v>
      </c>
      <c r="B208" s="30">
        <v>205</v>
      </c>
      <c r="C208" s="65">
        <v>2013</v>
      </c>
      <c r="D208" s="35" t="s">
        <v>2490</v>
      </c>
      <c r="E208" s="59" t="s">
        <v>28</v>
      </c>
      <c r="F208" s="35" t="s">
        <v>2490</v>
      </c>
      <c r="G208" s="59" t="s">
        <v>593</v>
      </c>
      <c r="H208" s="35" t="s">
        <v>2490</v>
      </c>
      <c r="I208" s="60" t="s">
        <v>5</v>
      </c>
      <c r="J208" s="191"/>
      <c r="L208" s="65">
        <v>2012</v>
      </c>
      <c r="M208" s="194">
        <f t="shared" si="6"/>
        <v>2013</v>
      </c>
      <c r="N208" t="str">
        <f t="shared" si="7"/>
        <v>2013#Feminino#Até 3o kyu#KATA</v>
      </c>
      <c r="O208" t="s">
        <v>1361</v>
      </c>
    </row>
    <row r="209" spans="1:15" ht="15.75" thickBot="1" x14ac:dyDescent="0.3">
      <c r="A209" t="s">
        <v>1438</v>
      </c>
      <c r="B209" s="38">
        <v>205</v>
      </c>
      <c r="C209" s="66">
        <v>2014</v>
      </c>
      <c r="D209" s="35" t="s">
        <v>2490</v>
      </c>
      <c r="E209" s="61" t="s">
        <v>28</v>
      </c>
      <c r="F209" s="35" t="s">
        <v>2490</v>
      </c>
      <c r="G209" s="61" t="s">
        <v>593</v>
      </c>
      <c r="H209" s="35" t="s">
        <v>2490</v>
      </c>
      <c r="I209" s="62" t="s">
        <v>5</v>
      </c>
      <c r="J209" s="191"/>
      <c r="L209" s="66">
        <v>2013</v>
      </c>
      <c r="M209" s="194">
        <f t="shared" si="6"/>
        <v>2014</v>
      </c>
      <c r="N209" t="str">
        <f t="shared" si="7"/>
        <v>2014#Feminino#Até 3o kyu#KATA</v>
      </c>
      <c r="O209" t="s">
        <v>1438</v>
      </c>
    </row>
    <row r="210" spans="1:15" ht="15.75" thickTop="1" x14ac:dyDescent="0.25">
      <c r="A210" t="s">
        <v>1362</v>
      </c>
      <c r="B210" s="50">
        <v>206</v>
      </c>
      <c r="C210" s="67">
        <v>2013</v>
      </c>
      <c r="D210" s="35" t="s">
        <v>2490</v>
      </c>
      <c r="E210" s="13" t="s">
        <v>28</v>
      </c>
      <c r="F210" s="35" t="s">
        <v>2490</v>
      </c>
      <c r="G210" s="13" t="s">
        <v>596</v>
      </c>
      <c r="H210" s="35" t="s">
        <v>2490</v>
      </c>
      <c r="I210" s="56" t="s">
        <v>5</v>
      </c>
      <c r="J210" s="191"/>
      <c r="L210" s="67">
        <v>2012</v>
      </c>
      <c r="M210" s="194">
        <f t="shared" si="6"/>
        <v>2013</v>
      </c>
      <c r="N210" t="str">
        <f t="shared" si="7"/>
        <v>2013#Feminino#2o kyu e acima#KATA</v>
      </c>
      <c r="O210" t="s">
        <v>1362</v>
      </c>
    </row>
    <row r="211" spans="1:15" ht="15.75" thickBot="1" x14ac:dyDescent="0.3">
      <c r="A211" t="s">
        <v>1439</v>
      </c>
      <c r="B211" s="46">
        <v>206</v>
      </c>
      <c r="C211" s="64">
        <v>2014</v>
      </c>
      <c r="D211" s="35" t="s">
        <v>2490</v>
      </c>
      <c r="E211" s="57" t="s">
        <v>28</v>
      </c>
      <c r="F211" s="35" t="s">
        <v>2490</v>
      </c>
      <c r="G211" s="57" t="s">
        <v>596</v>
      </c>
      <c r="H211" s="35" t="s">
        <v>2490</v>
      </c>
      <c r="I211" s="58" t="s">
        <v>5</v>
      </c>
      <c r="J211" s="191"/>
      <c r="L211" s="64">
        <v>2013</v>
      </c>
      <c r="M211" s="194">
        <f t="shared" si="6"/>
        <v>2014</v>
      </c>
      <c r="N211" t="str">
        <f t="shared" si="7"/>
        <v>2014#Feminino#2o kyu e acima#KATA</v>
      </c>
      <c r="O211" t="s">
        <v>1439</v>
      </c>
    </row>
    <row r="212" spans="1:15" ht="15.75" thickTop="1" x14ac:dyDescent="0.25">
      <c r="A212" t="s">
        <v>768</v>
      </c>
      <c r="B212" s="30">
        <v>207</v>
      </c>
      <c r="C212" s="65">
        <v>2011</v>
      </c>
      <c r="D212" s="35" t="s">
        <v>2490</v>
      </c>
      <c r="E212" s="59" t="s">
        <v>28</v>
      </c>
      <c r="F212" s="35" t="s">
        <v>2490</v>
      </c>
      <c r="G212" s="59" t="s">
        <v>593</v>
      </c>
      <c r="H212" s="35" t="s">
        <v>2490</v>
      </c>
      <c r="I212" s="60" t="s">
        <v>5</v>
      </c>
      <c r="J212" s="191"/>
      <c r="L212" s="65">
        <v>2010</v>
      </c>
      <c r="M212" s="194">
        <f t="shared" si="6"/>
        <v>2011</v>
      </c>
      <c r="N212" t="str">
        <f t="shared" si="7"/>
        <v>2011#Feminino#Até 3o kyu#KATA</v>
      </c>
      <c r="O212" t="s">
        <v>768</v>
      </c>
    </row>
    <row r="213" spans="1:15" ht="15.75" thickBot="1" x14ac:dyDescent="0.3">
      <c r="A213" t="s">
        <v>769</v>
      </c>
      <c r="B213" s="38">
        <v>207</v>
      </c>
      <c r="C213" s="66">
        <v>2012</v>
      </c>
      <c r="D213" s="35" t="s">
        <v>2490</v>
      </c>
      <c r="E213" s="61" t="s">
        <v>28</v>
      </c>
      <c r="F213" s="35" t="s">
        <v>2490</v>
      </c>
      <c r="G213" s="61" t="s">
        <v>593</v>
      </c>
      <c r="H213" s="35" t="s">
        <v>2490</v>
      </c>
      <c r="I213" s="62" t="s">
        <v>5</v>
      </c>
      <c r="J213" s="191"/>
      <c r="L213" s="66">
        <v>2011</v>
      </c>
      <c r="M213" s="194">
        <f t="shared" si="6"/>
        <v>2012</v>
      </c>
      <c r="N213" t="str">
        <f t="shared" si="7"/>
        <v>2012#Feminino#Até 3o kyu#KATA</v>
      </c>
      <c r="O213" t="s">
        <v>769</v>
      </c>
    </row>
    <row r="214" spans="1:15" ht="15.75" thickTop="1" x14ac:dyDescent="0.25">
      <c r="A214" t="s">
        <v>770</v>
      </c>
      <c r="B214" s="50">
        <v>208</v>
      </c>
      <c r="C214" s="67">
        <v>2011</v>
      </c>
      <c r="D214" s="35" t="s">
        <v>2490</v>
      </c>
      <c r="E214" s="13" t="s">
        <v>28</v>
      </c>
      <c r="F214" s="35" t="s">
        <v>2490</v>
      </c>
      <c r="G214" s="13" t="s">
        <v>596</v>
      </c>
      <c r="H214" s="35" t="s">
        <v>2490</v>
      </c>
      <c r="I214" s="56" t="s">
        <v>5</v>
      </c>
      <c r="J214" s="191"/>
      <c r="L214" s="67">
        <v>2010</v>
      </c>
      <c r="M214" s="194">
        <f t="shared" si="6"/>
        <v>2011</v>
      </c>
      <c r="N214" t="str">
        <f t="shared" si="7"/>
        <v>2011#Feminino#2o kyu e acima#KATA</v>
      </c>
      <c r="O214" t="s">
        <v>770</v>
      </c>
    </row>
    <row r="215" spans="1:15" ht="15.75" thickBot="1" x14ac:dyDescent="0.3">
      <c r="A215" t="s">
        <v>771</v>
      </c>
      <c r="B215" s="46">
        <v>208</v>
      </c>
      <c r="C215" s="64">
        <v>2012</v>
      </c>
      <c r="D215" s="35" t="s">
        <v>2490</v>
      </c>
      <c r="E215" s="57" t="s">
        <v>28</v>
      </c>
      <c r="F215" s="35" t="s">
        <v>2490</v>
      </c>
      <c r="G215" s="57" t="s">
        <v>596</v>
      </c>
      <c r="H215" s="35" t="s">
        <v>2490</v>
      </c>
      <c r="I215" s="58" t="s">
        <v>5</v>
      </c>
      <c r="J215" s="191"/>
      <c r="L215" s="64">
        <v>2011</v>
      </c>
      <c r="M215" s="194">
        <f t="shared" si="6"/>
        <v>2012</v>
      </c>
      <c r="N215" t="str">
        <f t="shared" si="7"/>
        <v>2012#Feminino#2o kyu e acima#KATA</v>
      </c>
      <c r="O215" t="s">
        <v>771</v>
      </c>
    </row>
    <row r="216" spans="1:15" ht="15.75" thickTop="1" x14ac:dyDescent="0.25">
      <c r="A216" t="s">
        <v>772</v>
      </c>
      <c r="B216" s="30">
        <v>209</v>
      </c>
      <c r="C216" s="65">
        <v>2009</v>
      </c>
      <c r="D216" s="35" t="s">
        <v>2490</v>
      </c>
      <c r="E216" s="59" t="s">
        <v>28</v>
      </c>
      <c r="F216" s="35" t="s">
        <v>2490</v>
      </c>
      <c r="G216" s="59" t="s">
        <v>593</v>
      </c>
      <c r="H216" s="35" t="s">
        <v>2490</v>
      </c>
      <c r="I216" s="60" t="s">
        <v>5</v>
      </c>
      <c r="J216" s="191"/>
      <c r="L216" s="65">
        <v>2008</v>
      </c>
      <c r="M216" s="194">
        <f t="shared" si="6"/>
        <v>2009</v>
      </c>
      <c r="N216" t="str">
        <f t="shared" si="7"/>
        <v>2009#Feminino#Até 3o kyu#KATA</v>
      </c>
      <c r="O216" t="s">
        <v>772</v>
      </c>
    </row>
    <row r="217" spans="1:15" ht="15.75" thickBot="1" x14ac:dyDescent="0.3">
      <c r="A217" t="s">
        <v>773</v>
      </c>
      <c r="B217" s="38">
        <v>209</v>
      </c>
      <c r="C217" s="66">
        <v>2010</v>
      </c>
      <c r="D217" s="35" t="s">
        <v>2490</v>
      </c>
      <c r="E217" s="61" t="s">
        <v>28</v>
      </c>
      <c r="F217" s="35" t="s">
        <v>2490</v>
      </c>
      <c r="G217" s="61" t="s">
        <v>593</v>
      </c>
      <c r="H217" s="35" t="s">
        <v>2490</v>
      </c>
      <c r="I217" s="62" t="s">
        <v>5</v>
      </c>
      <c r="J217" s="191"/>
      <c r="L217" s="66">
        <v>2009</v>
      </c>
      <c r="M217" s="194">
        <f t="shared" si="6"/>
        <v>2010</v>
      </c>
      <c r="N217" t="str">
        <f t="shared" si="7"/>
        <v>2010#Feminino#Até 3o kyu#KATA</v>
      </c>
      <c r="O217" t="s">
        <v>773</v>
      </c>
    </row>
    <row r="218" spans="1:15" ht="15.75" thickTop="1" x14ac:dyDescent="0.25">
      <c r="A218" t="s">
        <v>774</v>
      </c>
      <c r="B218" s="50">
        <v>210</v>
      </c>
      <c r="C218" s="67">
        <v>2009</v>
      </c>
      <c r="D218" s="35" t="s">
        <v>2490</v>
      </c>
      <c r="E218" s="13" t="s">
        <v>28</v>
      </c>
      <c r="F218" s="35" t="s">
        <v>2490</v>
      </c>
      <c r="G218" s="13" t="s">
        <v>596</v>
      </c>
      <c r="H218" s="35" t="s">
        <v>2490</v>
      </c>
      <c r="I218" s="56" t="s">
        <v>5</v>
      </c>
      <c r="J218" s="191"/>
      <c r="L218" s="67">
        <v>2008</v>
      </c>
      <c r="M218" s="194">
        <f t="shared" si="6"/>
        <v>2009</v>
      </c>
      <c r="N218" t="str">
        <f t="shared" si="7"/>
        <v>2009#Feminino#2o kyu e acima#KATA</v>
      </c>
      <c r="O218" t="s">
        <v>774</v>
      </c>
    </row>
    <row r="219" spans="1:15" ht="15.75" thickBot="1" x14ac:dyDescent="0.3">
      <c r="A219" t="s">
        <v>775</v>
      </c>
      <c r="B219" s="46">
        <v>210</v>
      </c>
      <c r="C219" s="67">
        <v>2010</v>
      </c>
      <c r="D219" s="35" t="s">
        <v>2490</v>
      </c>
      <c r="E219" s="57" t="s">
        <v>28</v>
      </c>
      <c r="F219" s="35" t="s">
        <v>2490</v>
      </c>
      <c r="G219" s="57" t="s">
        <v>596</v>
      </c>
      <c r="H219" s="35" t="s">
        <v>2490</v>
      </c>
      <c r="I219" s="58" t="s">
        <v>5</v>
      </c>
      <c r="J219" s="191"/>
      <c r="L219" s="67">
        <v>2009</v>
      </c>
      <c r="M219" s="194">
        <f t="shared" si="6"/>
        <v>2010</v>
      </c>
      <c r="N219" t="str">
        <f t="shared" si="7"/>
        <v>2010#Feminino#2o kyu e acima#KATA</v>
      </c>
      <c r="O219" t="s">
        <v>775</v>
      </c>
    </row>
    <row r="220" spans="1:15" ht="15.75" thickTop="1" x14ac:dyDescent="0.25">
      <c r="A220" t="s">
        <v>850</v>
      </c>
      <c r="B220" s="30">
        <v>211</v>
      </c>
      <c r="C220" s="185">
        <v>1992</v>
      </c>
      <c r="D220" s="35" t="s">
        <v>2490</v>
      </c>
      <c r="E220" s="59" t="s">
        <v>28</v>
      </c>
      <c r="F220" s="35" t="s">
        <v>2490</v>
      </c>
      <c r="G220" s="59" t="s">
        <v>593</v>
      </c>
      <c r="H220" s="35" t="s">
        <v>2490</v>
      </c>
      <c r="I220" s="60" t="s">
        <v>5</v>
      </c>
      <c r="J220" s="191"/>
      <c r="L220" s="185">
        <v>1991</v>
      </c>
      <c r="M220" s="194">
        <f t="shared" si="6"/>
        <v>1992</v>
      </c>
      <c r="N220" t="str">
        <f t="shared" si="7"/>
        <v>1992#Feminino#Até 3o kyu#KATA</v>
      </c>
      <c r="O220" t="s">
        <v>850</v>
      </c>
    </row>
    <row r="221" spans="1:15" x14ac:dyDescent="0.25">
      <c r="A221" t="s">
        <v>851</v>
      </c>
      <c r="B221" s="34">
        <v>211</v>
      </c>
      <c r="C221" s="185">
        <v>1993</v>
      </c>
      <c r="D221" s="35" t="s">
        <v>2490</v>
      </c>
      <c r="E221" s="24" t="s">
        <v>28</v>
      </c>
      <c r="F221" s="35" t="s">
        <v>2490</v>
      </c>
      <c r="G221" s="24" t="s">
        <v>593</v>
      </c>
      <c r="H221" s="35" t="s">
        <v>2490</v>
      </c>
      <c r="I221" s="68" t="s">
        <v>5</v>
      </c>
      <c r="J221" s="191"/>
      <c r="L221" s="185">
        <v>1992</v>
      </c>
      <c r="M221" s="194">
        <f t="shared" si="6"/>
        <v>1993</v>
      </c>
      <c r="N221" t="str">
        <f t="shared" si="7"/>
        <v>1993#Feminino#Até 3o kyu#KATA</v>
      </c>
      <c r="O221" t="s">
        <v>851</v>
      </c>
    </row>
    <row r="222" spans="1:15" x14ac:dyDescent="0.25">
      <c r="A222" t="s">
        <v>852</v>
      </c>
      <c r="B222" s="34">
        <v>211</v>
      </c>
      <c r="C222" s="185">
        <v>1994</v>
      </c>
      <c r="D222" s="35" t="s">
        <v>2490</v>
      </c>
      <c r="E222" s="24" t="s">
        <v>28</v>
      </c>
      <c r="F222" s="35" t="s">
        <v>2490</v>
      </c>
      <c r="G222" s="24" t="s">
        <v>593</v>
      </c>
      <c r="H222" s="35" t="s">
        <v>2490</v>
      </c>
      <c r="I222" s="68" t="s">
        <v>5</v>
      </c>
      <c r="J222" s="191"/>
      <c r="L222" s="185">
        <v>1993</v>
      </c>
      <c r="M222" s="194">
        <f t="shared" si="6"/>
        <v>1994</v>
      </c>
      <c r="N222" t="str">
        <f t="shared" si="7"/>
        <v>1994#Feminino#Até 3o kyu#KATA</v>
      </c>
      <c r="O222" t="s">
        <v>852</v>
      </c>
    </row>
    <row r="223" spans="1:15" x14ac:dyDescent="0.25">
      <c r="A223" t="s">
        <v>853</v>
      </c>
      <c r="B223" s="34">
        <v>211</v>
      </c>
      <c r="C223" s="185">
        <v>1995</v>
      </c>
      <c r="D223" s="35" t="s">
        <v>2490</v>
      </c>
      <c r="E223" s="24" t="s">
        <v>28</v>
      </c>
      <c r="F223" s="35" t="s">
        <v>2490</v>
      </c>
      <c r="G223" s="24" t="s">
        <v>593</v>
      </c>
      <c r="H223" s="35" t="s">
        <v>2490</v>
      </c>
      <c r="I223" s="68" t="s">
        <v>5</v>
      </c>
      <c r="J223" s="191"/>
      <c r="L223" s="185">
        <v>1994</v>
      </c>
      <c r="M223" s="194">
        <f t="shared" si="6"/>
        <v>1995</v>
      </c>
      <c r="N223" t="str">
        <f t="shared" si="7"/>
        <v>1995#Feminino#Até 3o kyu#KATA</v>
      </c>
      <c r="O223" t="s">
        <v>853</v>
      </c>
    </row>
    <row r="224" spans="1:15" x14ac:dyDescent="0.25">
      <c r="A224" t="s">
        <v>854</v>
      </c>
      <c r="B224" s="34">
        <v>211</v>
      </c>
      <c r="C224" s="185">
        <v>1996</v>
      </c>
      <c r="D224" s="35" t="s">
        <v>2490</v>
      </c>
      <c r="E224" s="24" t="s">
        <v>28</v>
      </c>
      <c r="F224" s="35" t="s">
        <v>2490</v>
      </c>
      <c r="G224" s="24" t="s">
        <v>593</v>
      </c>
      <c r="H224" s="35" t="s">
        <v>2490</v>
      </c>
      <c r="I224" s="68" t="s">
        <v>5</v>
      </c>
      <c r="J224" s="191"/>
      <c r="L224" s="185">
        <v>1995</v>
      </c>
      <c r="M224" s="194">
        <f t="shared" si="6"/>
        <v>1996</v>
      </c>
      <c r="N224" t="str">
        <f t="shared" si="7"/>
        <v>1996#Feminino#Até 3o kyu#KATA</v>
      </c>
      <c r="O224" t="s">
        <v>854</v>
      </c>
    </row>
    <row r="225" spans="1:15" x14ac:dyDescent="0.25">
      <c r="A225" t="s">
        <v>855</v>
      </c>
      <c r="B225" s="34">
        <v>211</v>
      </c>
      <c r="C225" s="185">
        <v>1997</v>
      </c>
      <c r="D225" s="35" t="s">
        <v>2490</v>
      </c>
      <c r="E225" s="24" t="s">
        <v>28</v>
      </c>
      <c r="F225" s="35" t="s">
        <v>2490</v>
      </c>
      <c r="G225" s="24" t="s">
        <v>593</v>
      </c>
      <c r="H225" s="35" t="s">
        <v>2490</v>
      </c>
      <c r="I225" s="68" t="s">
        <v>5</v>
      </c>
      <c r="J225" s="191"/>
      <c r="L225" s="185">
        <v>1996</v>
      </c>
      <c r="M225" s="194">
        <f t="shared" si="6"/>
        <v>1997</v>
      </c>
      <c r="N225" t="str">
        <f t="shared" si="7"/>
        <v>1997#Feminino#Até 3o kyu#KATA</v>
      </c>
      <c r="O225" t="s">
        <v>855</v>
      </c>
    </row>
    <row r="226" spans="1:15" x14ac:dyDescent="0.25">
      <c r="A226" t="s">
        <v>856</v>
      </c>
      <c r="B226" s="34">
        <v>211</v>
      </c>
      <c r="C226" s="185">
        <v>1998</v>
      </c>
      <c r="D226" s="35" t="s">
        <v>2490</v>
      </c>
      <c r="E226" s="24" t="s">
        <v>28</v>
      </c>
      <c r="F226" s="35" t="s">
        <v>2490</v>
      </c>
      <c r="G226" s="24" t="s">
        <v>593</v>
      </c>
      <c r="H226" s="35" t="s">
        <v>2490</v>
      </c>
      <c r="I226" s="68" t="s">
        <v>5</v>
      </c>
      <c r="J226" s="191"/>
      <c r="L226" s="185">
        <v>1997</v>
      </c>
      <c r="M226" s="194">
        <f t="shared" si="6"/>
        <v>1998</v>
      </c>
      <c r="N226" t="str">
        <f t="shared" si="7"/>
        <v>1998#Feminino#Até 3o kyu#KATA</v>
      </c>
      <c r="O226" t="s">
        <v>856</v>
      </c>
    </row>
    <row r="227" spans="1:15" x14ac:dyDescent="0.25">
      <c r="A227" t="s">
        <v>857</v>
      </c>
      <c r="B227" s="34">
        <v>211</v>
      </c>
      <c r="C227" s="185">
        <v>1999</v>
      </c>
      <c r="D227" s="35" t="s">
        <v>2490</v>
      </c>
      <c r="E227" s="24" t="s">
        <v>28</v>
      </c>
      <c r="F227" s="35" t="s">
        <v>2490</v>
      </c>
      <c r="G227" s="24" t="s">
        <v>593</v>
      </c>
      <c r="H227" s="35" t="s">
        <v>2490</v>
      </c>
      <c r="I227" s="68" t="s">
        <v>5</v>
      </c>
      <c r="J227" s="191"/>
      <c r="L227" s="185">
        <v>1998</v>
      </c>
      <c r="M227" s="194">
        <f t="shared" si="6"/>
        <v>1999</v>
      </c>
      <c r="N227" t="str">
        <f t="shared" si="7"/>
        <v>1999#Feminino#Até 3o kyu#KATA</v>
      </c>
      <c r="O227" t="s">
        <v>857</v>
      </c>
    </row>
    <row r="228" spans="1:15" x14ac:dyDescent="0.25">
      <c r="A228" t="s">
        <v>858</v>
      </c>
      <c r="B228" s="34">
        <v>211</v>
      </c>
      <c r="C228" s="185">
        <v>2000</v>
      </c>
      <c r="D228" s="35" t="s">
        <v>2490</v>
      </c>
      <c r="E228" s="24" t="s">
        <v>28</v>
      </c>
      <c r="F228" s="35" t="s">
        <v>2490</v>
      </c>
      <c r="G228" s="24" t="s">
        <v>593</v>
      </c>
      <c r="H228" s="35" t="s">
        <v>2490</v>
      </c>
      <c r="I228" s="68" t="s">
        <v>5</v>
      </c>
      <c r="J228" s="191"/>
      <c r="L228" s="185">
        <v>1999</v>
      </c>
      <c r="M228" s="194">
        <f t="shared" si="6"/>
        <v>2000</v>
      </c>
      <c r="N228" t="str">
        <f t="shared" si="7"/>
        <v>2000#Feminino#Até 3o kyu#KATA</v>
      </c>
      <c r="O228" t="s">
        <v>858</v>
      </c>
    </row>
    <row r="229" spans="1:15" x14ac:dyDescent="0.25">
      <c r="A229" t="s">
        <v>859</v>
      </c>
      <c r="B229" s="34">
        <v>211</v>
      </c>
      <c r="C229" s="185">
        <v>2001</v>
      </c>
      <c r="D229" s="35" t="s">
        <v>2490</v>
      </c>
      <c r="E229" s="24" t="s">
        <v>28</v>
      </c>
      <c r="F229" s="35" t="s">
        <v>2490</v>
      </c>
      <c r="G229" s="24" t="s">
        <v>593</v>
      </c>
      <c r="H229" s="35" t="s">
        <v>2490</v>
      </c>
      <c r="I229" s="68" t="s">
        <v>5</v>
      </c>
      <c r="J229" s="191"/>
      <c r="L229" s="185">
        <v>2000</v>
      </c>
      <c r="M229" s="194">
        <f t="shared" si="6"/>
        <v>2001</v>
      </c>
      <c r="N229" t="str">
        <f t="shared" si="7"/>
        <v>2001#Feminino#Até 3o kyu#KATA</v>
      </c>
      <c r="O229" t="s">
        <v>859</v>
      </c>
    </row>
    <row r="230" spans="1:15" x14ac:dyDescent="0.25">
      <c r="A230" t="s">
        <v>860</v>
      </c>
      <c r="B230" s="34">
        <v>211</v>
      </c>
      <c r="C230" s="185">
        <v>2002</v>
      </c>
      <c r="D230" s="35" t="s">
        <v>2490</v>
      </c>
      <c r="E230" s="24" t="s">
        <v>28</v>
      </c>
      <c r="F230" s="35" t="s">
        <v>2490</v>
      </c>
      <c r="G230" s="24" t="s">
        <v>593</v>
      </c>
      <c r="H230" s="35" t="s">
        <v>2490</v>
      </c>
      <c r="I230" s="68" t="s">
        <v>5</v>
      </c>
      <c r="J230" s="191"/>
      <c r="L230" s="185">
        <v>2001</v>
      </c>
      <c r="M230" s="194">
        <f t="shared" si="6"/>
        <v>2002</v>
      </c>
      <c r="N230" t="str">
        <f t="shared" si="7"/>
        <v>2002#Feminino#Até 3o kyu#KATA</v>
      </c>
      <c r="O230" t="s">
        <v>860</v>
      </c>
    </row>
    <row r="231" spans="1:15" x14ac:dyDescent="0.25">
      <c r="A231" t="s">
        <v>861</v>
      </c>
      <c r="B231" s="34">
        <v>211</v>
      </c>
      <c r="C231" s="185">
        <v>2003</v>
      </c>
      <c r="D231" s="35" t="s">
        <v>2490</v>
      </c>
      <c r="E231" s="24" t="s">
        <v>28</v>
      </c>
      <c r="F231" s="35" t="s">
        <v>2490</v>
      </c>
      <c r="G231" s="24" t="s">
        <v>593</v>
      </c>
      <c r="H231" s="35" t="s">
        <v>2490</v>
      </c>
      <c r="I231" s="68" t="s">
        <v>5</v>
      </c>
      <c r="J231" s="191"/>
      <c r="L231" s="185">
        <v>2002</v>
      </c>
      <c r="M231" s="194">
        <f t="shared" si="6"/>
        <v>2003</v>
      </c>
      <c r="N231" t="str">
        <f t="shared" si="7"/>
        <v>2003#Feminino#Até 3o kyu#KATA</v>
      </c>
      <c r="O231" t="s">
        <v>861</v>
      </c>
    </row>
    <row r="232" spans="1:15" x14ac:dyDescent="0.25">
      <c r="A232" t="s">
        <v>862</v>
      </c>
      <c r="B232" s="34">
        <v>211</v>
      </c>
      <c r="C232" s="185">
        <v>2004</v>
      </c>
      <c r="D232" s="35" t="s">
        <v>2490</v>
      </c>
      <c r="E232" s="24" t="s">
        <v>28</v>
      </c>
      <c r="F232" s="35" t="s">
        <v>2490</v>
      </c>
      <c r="G232" s="24" t="s">
        <v>593</v>
      </c>
      <c r="H232" s="35" t="s">
        <v>2490</v>
      </c>
      <c r="I232" s="68" t="s">
        <v>5</v>
      </c>
      <c r="J232" s="191"/>
      <c r="L232" s="185">
        <v>2003</v>
      </c>
      <c r="M232" s="194">
        <f t="shared" si="6"/>
        <v>2004</v>
      </c>
      <c r="N232" t="str">
        <f t="shared" si="7"/>
        <v>2004#Feminino#Até 3o kyu#KATA</v>
      </c>
      <c r="O232" t="s">
        <v>862</v>
      </c>
    </row>
    <row r="233" spans="1:15" x14ac:dyDescent="0.25">
      <c r="A233" t="s">
        <v>780</v>
      </c>
      <c r="B233" s="34">
        <v>211</v>
      </c>
      <c r="C233" s="185">
        <v>2005</v>
      </c>
      <c r="D233" s="35" t="s">
        <v>2490</v>
      </c>
      <c r="E233" s="24" t="s">
        <v>28</v>
      </c>
      <c r="F233" s="35" t="s">
        <v>2490</v>
      </c>
      <c r="G233" s="24" t="s">
        <v>593</v>
      </c>
      <c r="H233" s="35" t="s">
        <v>2490</v>
      </c>
      <c r="I233" s="68" t="s">
        <v>5</v>
      </c>
      <c r="J233" s="191"/>
      <c r="L233" s="185">
        <v>2004</v>
      </c>
      <c r="M233" s="194">
        <f t="shared" si="6"/>
        <v>2005</v>
      </c>
      <c r="N233" t="str">
        <f t="shared" si="7"/>
        <v>2005#Feminino#Até 3o kyu#KATA</v>
      </c>
      <c r="O233" t="s">
        <v>780</v>
      </c>
    </row>
    <row r="234" spans="1:15" x14ac:dyDescent="0.25">
      <c r="A234" t="s">
        <v>781</v>
      </c>
      <c r="B234" s="34">
        <v>211</v>
      </c>
      <c r="C234" s="185">
        <v>2006</v>
      </c>
      <c r="D234" s="35" t="s">
        <v>2490</v>
      </c>
      <c r="E234" s="24" t="s">
        <v>28</v>
      </c>
      <c r="F234" s="35" t="s">
        <v>2490</v>
      </c>
      <c r="G234" s="24" t="s">
        <v>593</v>
      </c>
      <c r="H234" s="35" t="s">
        <v>2490</v>
      </c>
      <c r="I234" s="68" t="s">
        <v>5</v>
      </c>
      <c r="J234" s="191"/>
      <c r="L234" s="185">
        <v>2005</v>
      </c>
      <c r="M234" s="194">
        <f t="shared" si="6"/>
        <v>2006</v>
      </c>
      <c r="N234" t="str">
        <f t="shared" si="7"/>
        <v>2006#Feminino#Até 3o kyu#KATA</v>
      </c>
      <c r="O234" t="s">
        <v>781</v>
      </c>
    </row>
    <row r="235" spans="1:15" x14ac:dyDescent="0.25">
      <c r="A235" t="s">
        <v>776</v>
      </c>
      <c r="B235" s="34">
        <v>211</v>
      </c>
      <c r="C235" s="185">
        <v>2007</v>
      </c>
      <c r="D235" s="35" t="s">
        <v>2490</v>
      </c>
      <c r="E235" s="24" t="s">
        <v>28</v>
      </c>
      <c r="F235" s="35" t="s">
        <v>2490</v>
      </c>
      <c r="G235" s="24" t="s">
        <v>593</v>
      </c>
      <c r="H235" s="35" t="s">
        <v>2490</v>
      </c>
      <c r="I235" s="68" t="s">
        <v>5</v>
      </c>
      <c r="J235" s="191"/>
      <c r="L235" s="185">
        <v>2006</v>
      </c>
      <c r="M235" s="194">
        <f t="shared" si="6"/>
        <v>2007</v>
      </c>
      <c r="N235" t="str">
        <f t="shared" si="7"/>
        <v>2007#Feminino#Até 3o kyu#KATA</v>
      </c>
      <c r="O235" t="s">
        <v>776</v>
      </c>
    </row>
    <row r="236" spans="1:15" ht="15.75" thickBot="1" x14ac:dyDescent="0.3">
      <c r="A236" t="s">
        <v>777</v>
      </c>
      <c r="B236" s="38">
        <v>211</v>
      </c>
      <c r="C236" s="185">
        <v>2008</v>
      </c>
      <c r="D236" s="35" t="s">
        <v>2490</v>
      </c>
      <c r="E236" s="61" t="s">
        <v>28</v>
      </c>
      <c r="F236" s="35" t="s">
        <v>2490</v>
      </c>
      <c r="G236" s="61" t="s">
        <v>593</v>
      </c>
      <c r="H236" s="35" t="s">
        <v>2490</v>
      </c>
      <c r="I236" s="62" t="s">
        <v>5</v>
      </c>
      <c r="J236" s="191"/>
      <c r="L236" s="185">
        <v>2007</v>
      </c>
      <c r="M236" s="194">
        <f t="shared" si="6"/>
        <v>2008</v>
      </c>
      <c r="N236" t="str">
        <f t="shared" si="7"/>
        <v>2008#Feminino#Até 3o kyu#KATA</v>
      </c>
      <c r="O236" t="s">
        <v>777</v>
      </c>
    </row>
    <row r="237" spans="1:15" ht="15.75" thickTop="1" x14ac:dyDescent="0.25">
      <c r="A237" t="s">
        <v>929</v>
      </c>
      <c r="B237" s="42">
        <v>212</v>
      </c>
      <c r="C237" s="185">
        <v>1992</v>
      </c>
      <c r="D237" s="35" t="s">
        <v>2490</v>
      </c>
      <c r="E237" s="54" t="s">
        <v>28</v>
      </c>
      <c r="F237" s="35" t="s">
        <v>2490</v>
      </c>
      <c r="G237" s="54" t="s">
        <v>596</v>
      </c>
      <c r="H237" s="35" t="s">
        <v>2490</v>
      </c>
      <c r="I237" s="55" t="s">
        <v>5</v>
      </c>
      <c r="J237" s="191"/>
      <c r="L237" s="185">
        <v>1991</v>
      </c>
      <c r="M237" s="194">
        <f t="shared" si="6"/>
        <v>1992</v>
      </c>
      <c r="N237" t="str">
        <f t="shared" si="7"/>
        <v>1992#Feminino#2o kyu e acima#KATA</v>
      </c>
      <c r="O237" t="s">
        <v>929</v>
      </c>
    </row>
    <row r="238" spans="1:15" x14ac:dyDescent="0.25">
      <c r="A238" t="s">
        <v>930</v>
      </c>
      <c r="B238" s="50">
        <v>212</v>
      </c>
      <c r="C238" s="185">
        <v>1993</v>
      </c>
      <c r="D238" s="35" t="s">
        <v>2490</v>
      </c>
      <c r="E238" s="13" t="s">
        <v>28</v>
      </c>
      <c r="F238" s="35" t="s">
        <v>2490</v>
      </c>
      <c r="G238" s="13" t="s">
        <v>596</v>
      </c>
      <c r="H238" s="35" t="s">
        <v>2490</v>
      </c>
      <c r="I238" s="56" t="s">
        <v>5</v>
      </c>
      <c r="J238" s="191"/>
      <c r="L238" s="185">
        <v>1992</v>
      </c>
      <c r="M238" s="194">
        <f t="shared" si="6"/>
        <v>1993</v>
      </c>
      <c r="N238" t="str">
        <f t="shared" si="7"/>
        <v>1993#Feminino#2o kyu e acima#KATA</v>
      </c>
      <c r="O238" t="s">
        <v>930</v>
      </c>
    </row>
    <row r="239" spans="1:15" x14ac:dyDescent="0.25">
      <c r="A239" t="s">
        <v>931</v>
      </c>
      <c r="B239" s="50">
        <v>212</v>
      </c>
      <c r="C239" s="185">
        <v>1994</v>
      </c>
      <c r="D239" s="35" t="s">
        <v>2490</v>
      </c>
      <c r="E239" s="13" t="s">
        <v>28</v>
      </c>
      <c r="F239" s="35" t="s">
        <v>2490</v>
      </c>
      <c r="G239" s="13" t="s">
        <v>596</v>
      </c>
      <c r="H239" s="35" t="s">
        <v>2490</v>
      </c>
      <c r="I239" s="56" t="s">
        <v>5</v>
      </c>
      <c r="J239" s="191"/>
      <c r="L239" s="185">
        <v>1993</v>
      </c>
      <c r="M239" s="194">
        <f t="shared" si="6"/>
        <v>1994</v>
      </c>
      <c r="N239" t="str">
        <f t="shared" si="7"/>
        <v>1994#Feminino#2o kyu e acima#KATA</v>
      </c>
      <c r="O239" t="s">
        <v>931</v>
      </c>
    </row>
    <row r="240" spans="1:15" x14ac:dyDescent="0.25">
      <c r="A240" t="s">
        <v>932</v>
      </c>
      <c r="B240" s="50">
        <v>212</v>
      </c>
      <c r="C240" s="185">
        <v>1995</v>
      </c>
      <c r="D240" s="35" t="s">
        <v>2490</v>
      </c>
      <c r="E240" s="13" t="s">
        <v>28</v>
      </c>
      <c r="F240" s="35" t="s">
        <v>2490</v>
      </c>
      <c r="G240" s="13" t="s">
        <v>596</v>
      </c>
      <c r="H240" s="35" t="s">
        <v>2490</v>
      </c>
      <c r="I240" s="56" t="s">
        <v>5</v>
      </c>
      <c r="J240" s="191"/>
      <c r="L240" s="185">
        <v>1994</v>
      </c>
      <c r="M240" s="194">
        <f t="shared" si="6"/>
        <v>1995</v>
      </c>
      <c r="N240" t="str">
        <f t="shared" si="7"/>
        <v>1995#Feminino#2o kyu e acima#KATA</v>
      </c>
      <c r="O240" t="s">
        <v>932</v>
      </c>
    </row>
    <row r="241" spans="1:15" x14ac:dyDescent="0.25">
      <c r="A241" t="s">
        <v>933</v>
      </c>
      <c r="B241" s="50">
        <v>212</v>
      </c>
      <c r="C241" s="185">
        <v>1996</v>
      </c>
      <c r="D241" s="35" t="s">
        <v>2490</v>
      </c>
      <c r="E241" s="13" t="s">
        <v>28</v>
      </c>
      <c r="F241" s="35" t="s">
        <v>2490</v>
      </c>
      <c r="G241" s="13" t="s">
        <v>596</v>
      </c>
      <c r="H241" s="35" t="s">
        <v>2490</v>
      </c>
      <c r="I241" s="56" t="s">
        <v>5</v>
      </c>
      <c r="J241" s="191"/>
      <c r="L241" s="185">
        <v>1995</v>
      </c>
      <c r="M241" s="194">
        <f t="shared" si="6"/>
        <v>1996</v>
      </c>
      <c r="N241" t="str">
        <f t="shared" si="7"/>
        <v>1996#Feminino#2o kyu e acima#KATA</v>
      </c>
      <c r="O241" t="s">
        <v>933</v>
      </c>
    </row>
    <row r="242" spans="1:15" x14ac:dyDescent="0.25">
      <c r="A242" t="s">
        <v>934</v>
      </c>
      <c r="B242" s="50">
        <v>212</v>
      </c>
      <c r="C242" s="185">
        <v>1997</v>
      </c>
      <c r="D242" s="35" t="s">
        <v>2490</v>
      </c>
      <c r="E242" s="13" t="s">
        <v>28</v>
      </c>
      <c r="F242" s="35" t="s">
        <v>2490</v>
      </c>
      <c r="G242" s="13" t="s">
        <v>596</v>
      </c>
      <c r="H242" s="35" t="s">
        <v>2490</v>
      </c>
      <c r="I242" s="56" t="s">
        <v>5</v>
      </c>
      <c r="J242" s="191"/>
      <c r="L242" s="185">
        <v>1996</v>
      </c>
      <c r="M242" s="194">
        <f t="shared" si="6"/>
        <v>1997</v>
      </c>
      <c r="N242" t="str">
        <f t="shared" si="7"/>
        <v>1997#Feminino#2o kyu e acima#KATA</v>
      </c>
      <c r="O242" t="s">
        <v>934</v>
      </c>
    </row>
    <row r="243" spans="1:15" x14ac:dyDescent="0.25">
      <c r="A243" t="s">
        <v>935</v>
      </c>
      <c r="B243" s="50">
        <v>212</v>
      </c>
      <c r="C243" s="185">
        <v>1998</v>
      </c>
      <c r="D243" s="35" t="s">
        <v>2490</v>
      </c>
      <c r="E243" s="13" t="s">
        <v>28</v>
      </c>
      <c r="F243" s="35" t="s">
        <v>2490</v>
      </c>
      <c r="G243" s="13" t="s">
        <v>596</v>
      </c>
      <c r="H243" s="35" t="s">
        <v>2490</v>
      </c>
      <c r="I243" s="56" t="s">
        <v>5</v>
      </c>
      <c r="J243" s="191"/>
      <c r="L243" s="185">
        <v>1997</v>
      </c>
      <c r="M243" s="194">
        <f t="shared" si="6"/>
        <v>1998</v>
      </c>
      <c r="N243" t="str">
        <f t="shared" si="7"/>
        <v>1998#Feminino#2o kyu e acima#KATA</v>
      </c>
      <c r="O243" t="s">
        <v>935</v>
      </c>
    </row>
    <row r="244" spans="1:15" x14ac:dyDescent="0.25">
      <c r="A244" t="s">
        <v>936</v>
      </c>
      <c r="B244" s="50">
        <v>212</v>
      </c>
      <c r="C244" s="185">
        <v>1999</v>
      </c>
      <c r="D244" s="35" t="s">
        <v>2490</v>
      </c>
      <c r="E244" s="13" t="s">
        <v>28</v>
      </c>
      <c r="F244" s="35" t="s">
        <v>2490</v>
      </c>
      <c r="G244" s="13" t="s">
        <v>596</v>
      </c>
      <c r="H244" s="35" t="s">
        <v>2490</v>
      </c>
      <c r="I244" s="56" t="s">
        <v>5</v>
      </c>
      <c r="J244" s="191"/>
      <c r="L244" s="185">
        <v>1998</v>
      </c>
      <c r="M244" s="194">
        <f t="shared" si="6"/>
        <v>1999</v>
      </c>
      <c r="N244" t="str">
        <f t="shared" si="7"/>
        <v>1999#Feminino#2o kyu e acima#KATA</v>
      </c>
      <c r="O244" t="s">
        <v>936</v>
      </c>
    </row>
    <row r="245" spans="1:15" x14ac:dyDescent="0.25">
      <c r="A245" t="s">
        <v>937</v>
      </c>
      <c r="B245" s="50">
        <v>212</v>
      </c>
      <c r="C245" s="185">
        <v>2000</v>
      </c>
      <c r="D245" s="35" t="s">
        <v>2490</v>
      </c>
      <c r="E245" s="13" t="s">
        <v>28</v>
      </c>
      <c r="F245" s="35" t="s">
        <v>2490</v>
      </c>
      <c r="G245" s="13" t="s">
        <v>596</v>
      </c>
      <c r="H245" s="35" t="s">
        <v>2490</v>
      </c>
      <c r="I245" s="56" t="s">
        <v>5</v>
      </c>
      <c r="J245" s="191"/>
      <c r="L245" s="185">
        <v>1999</v>
      </c>
      <c r="M245" s="194">
        <f t="shared" si="6"/>
        <v>2000</v>
      </c>
      <c r="N245" t="str">
        <f t="shared" si="7"/>
        <v>2000#Feminino#2o kyu e acima#KATA</v>
      </c>
      <c r="O245" t="s">
        <v>937</v>
      </c>
    </row>
    <row r="246" spans="1:15" x14ac:dyDescent="0.25">
      <c r="A246" t="s">
        <v>938</v>
      </c>
      <c r="B246" s="50">
        <v>212</v>
      </c>
      <c r="C246" s="185">
        <v>2001</v>
      </c>
      <c r="D246" s="35" t="s">
        <v>2490</v>
      </c>
      <c r="E246" s="13" t="s">
        <v>28</v>
      </c>
      <c r="F246" s="35" t="s">
        <v>2490</v>
      </c>
      <c r="G246" s="13" t="s">
        <v>596</v>
      </c>
      <c r="H246" s="35" t="s">
        <v>2490</v>
      </c>
      <c r="I246" s="56" t="s">
        <v>5</v>
      </c>
      <c r="J246" s="191"/>
      <c r="L246" s="185">
        <v>2000</v>
      </c>
      <c r="M246" s="194">
        <f t="shared" si="6"/>
        <v>2001</v>
      </c>
      <c r="N246" t="str">
        <f t="shared" si="7"/>
        <v>2001#Feminino#2o kyu e acima#KATA</v>
      </c>
      <c r="O246" t="s">
        <v>938</v>
      </c>
    </row>
    <row r="247" spans="1:15" x14ac:dyDescent="0.25">
      <c r="A247" t="s">
        <v>939</v>
      </c>
      <c r="B247" s="50">
        <v>212</v>
      </c>
      <c r="C247" s="185">
        <v>2002</v>
      </c>
      <c r="D247" s="35" t="s">
        <v>2490</v>
      </c>
      <c r="E247" s="13" t="s">
        <v>28</v>
      </c>
      <c r="F247" s="35" t="s">
        <v>2490</v>
      </c>
      <c r="G247" s="13" t="s">
        <v>596</v>
      </c>
      <c r="H247" s="35" t="s">
        <v>2490</v>
      </c>
      <c r="I247" s="56" t="s">
        <v>5</v>
      </c>
      <c r="J247" s="191"/>
      <c r="L247" s="185">
        <v>2001</v>
      </c>
      <c r="M247" s="194">
        <f t="shared" si="6"/>
        <v>2002</v>
      </c>
      <c r="N247" t="str">
        <f t="shared" si="7"/>
        <v>2002#Feminino#2o kyu e acima#KATA</v>
      </c>
      <c r="O247" t="s">
        <v>939</v>
      </c>
    </row>
    <row r="248" spans="1:15" x14ac:dyDescent="0.25">
      <c r="A248" t="s">
        <v>940</v>
      </c>
      <c r="B248" s="50">
        <v>212</v>
      </c>
      <c r="C248" s="185">
        <v>2003</v>
      </c>
      <c r="D248" s="35" t="s">
        <v>2490</v>
      </c>
      <c r="E248" s="13" t="s">
        <v>28</v>
      </c>
      <c r="F248" s="35" t="s">
        <v>2490</v>
      </c>
      <c r="G248" s="13" t="s">
        <v>596</v>
      </c>
      <c r="H248" s="35" t="s">
        <v>2490</v>
      </c>
      <c r="I248" s="56" t="s">
        <v>5</v>
      </c>
      <c r="J248" s="191"/>
      <c r="L248" s="185">
        <v>2002</v>
      </c>
      <c r="M248" s="194">
        <f t="shared" si="6"/>
        <v>2003</v>
      </c>
      <c r="N248" t="str">
        <f t="shared" si="7"/>
        <v>2003#Feminino#2o kyu e acima#KATA</v>
      </c>
      <c r="O248" t="s">
        <v>940</v>
      </c>
    </row>
    <row r="249" spans="1:15" x14ac:dyDescent="0.25">
      <c r="A249" t="s">
        <v>941</v>
      </c>
      <c r="B249" s="50">
        <v>212</v>
      </c>
      <c r="C249" s="185">
        <v>2004</v>
      </c>
      <c r="D249" s="35" t="s">
        <v>2490</v>
      </c>
      <c r="E249" s="13" t="s">
        <v>28</v>
      </c>
      <c r="F249" s="35" t="s">
        <v>2490</v>
      </c>
      <c r="G249" s="13" t="s">
        <v>596</v>
      </c>
      <c r="H249" s="35" t="s">
        <v>2490</v>
      </c>
      <c r="I249" s="56" t="s">
        <v>5</v>
      </c>
      <c r="J249" s="191"/>
      <c r="L249" s="185">
        <v>2003</v>
      </c>
      <c r="M249" s="194">
        <f t="shared" si="6"/>
        <v>2004</v>
      </c>
      <c r="N249" t="str">
        <f t="shared" si="7"/>
        <v>2004#Feminino#2o kyu e acima#KATA</v>
      </c>
      <c r="O249" t="s">
        <v>941</v>
      </c>
    </row>
    <row r="250" spans="1:15" x14ac:dyDescent="0.25">
      <c r="A250" t="s">
        <v>782</v>
      </c>
      <c r="B250" s="50">
        <v>212</v>
      </c>
      <c r="C250" s="185">
        <v>2005</v>
      </c>
      <c r="D250" s="35" t="s">
        <v>2490</v>
      </c>
      <c r="E250" s="13" t="s">
        <v>28</v>
      </c>
      <c r="F250" s="35" t="s">
        <v>2490</v>
      </c>
      <c r="G250" s="13" t="s">
        <v>596</v>
      </c>
      <c r="H250" s="35" t="s">
        <v>2490</v>
      </c>
      <c r="I250" s="56" t="s">
        <v>5</v>
      </c>
      <c r="J250" s="191"/>
      <c r="L250" s="185">
        <v>2004</v>
      </c>
      <c r="M250" s="194">
        <f t="shared" si="6"/>
        <v>2005</v>
      </c>
      <c r="N250" t="str">
        <f t="shared" si="7"/>
        <v>2005#Feminino#2o kyu e acima#KATA</v>
      </c>
      <c r="O250" t="s">
        <v>782</v>
      </c>
    </row>
    <row r="251" spans="1:15" x14ac:dyDescent="0.25">
      <c r="A251" t="s">
        <v>783</v>
      </c>
      <c r="B251" s="50">
        <v>212</v>
      </c>
      <c r="C251" s="185">
        <v>2006</v>
      </c>
      <c r="D251" s="35" t="s">
        <v>2490</v>
      </c>
      <c r="E251" s="13" t="s">
        <v>28</v>
      </c>
      <c r="F251" s="35" t="s">
        <v>2490</v>
      </c>
      <c r="G251" s="13" t="s">
        <v>596</v>
      </c>
      <c r="H251" s="35" t="s">
        <v>2490</v>
      </c>
      <c r="I251" s="56" t="s">
        <v>5</v>
      </c>
      <c r="J251" s="191"/>
      <c r="L251" s="185">
        <v>2005</v>
      </c>
      <c r="M251" s="194">
        <f t="shared" si="6"/>
        <v>2006</v>
      </c>
      <c r="N251" t="str">
        <f t="shared" si="7"/>
        <v>2006#Feminino#2o kyu e acima#KATA</v>
      </c>
      <c r="O251" t="s">
        <v>783</v>
      </c>
    </row>
    <row r="252" spans="1:15" x14ac:dyDescent="0.25">
      <c r="A252" t="s">
        <v>778</v>
      </c>
      <c r="B252" s="50">
        <v>212</v>
      </c>
      <c r="C252" s="185">
        <v>2007</v>
      </c>
      <c r="D252" s="35" t="s">
        <v>2490</v>
      </c>
      <c r="E252" s="13" t="s">
        <v>28</v>
      </c>
      <c r="F252" s="35" t="s">
        <v>2490</v>
      </c>
      <c r="G252" s="13" t="s">
        <v>596</v>
      </c>
      <c r="H252" s="35" t="s">
        <v>2490</v>
      </c>
      <c r="I252" s="56" t="s">
        <v>5</v>
      </c>
      <c r="J252" s="191"/>
      <c r="L252" s="185">
        <v>2006</v>
      </c>
      <c r="M252" s="194">
        <f t="shared" si="6"/>
        <v>2007</v>
      </c>
      <c r="N252" t="str">
        <f t="shared" si="7"/>
        <v>2007#Feminino#2o kyu e acima#KATA</v>
      </c>
      <c r="O252" t="s">
        <v>778</v>
      </c>
    </row>
    <row r="253" spans="1:15" ht="15.75" thickBot="1" x14ac:dyDescent="0.3">
      <c r="A253" t="s">
        <v>779</v>
      </c>
      <c r="B253" s="46">
        <v>212</v>
      </c>
      <c r="C253" s="185">
        <v>2008</v>
      </c>
      <c r="D253" s="35" t="s">
        <v>2490</v>
      </c>
      <c r="E253" s="57" t="s">
        <v>28</v>
      </c>
      <c r="F253" s="35" t="s">
        <v>2490</v>
      </c>
      <c r="G253" s="57" t="s">
        <v>596</v>
      </c>
      <c r="H253" s="35" t="s">
        <v>2490</v>
      </c>
      <c r="I253" s="58" t="s">
        <v>5</v>
      </c>
      <c r="J253" s="191"/>
      <c r="L253" s="185">
        <v>2007</v>
      </c>
      <c r="M253" s="194">
        <f t="shared" si="6"/>
        <v>2008</v>
      </c>
      <c r="N253" t="str">
        <f t="shared" si="7"/>
        <v>2008#Feminino#2o kyu e acima#KATA</v>
      </c>
      <c r="O253" t="s">
        <v>779</v>
      </c>
    </row>
    <row r="254" spans="1:15" ht="15.75" thickTop="1" x14ac:dyDescent="0.25">
      <c r="A254" t="s">
        <v>840</v>
      </c>
      <c r="B254" s="30">
        <v>213</v>
      </c>
      <c r="C254" s="185">
        <v>1982</v>
      </c>
      <c r="D254" s="35" t="s">
        <v>2490</v>
      </c>
      <c r="E254" s="59" t="s">
        <v>28</v>
      </c>
      <c r="F254" s="35" t="s">
        <v>2490</v>
      </c>
      <c r="G254" s="59" t="s">
        <v>593</v>
      </c>
      <c r="H254" s="35" t="s">
        <v>2490</v>
      </c>
      <c r="I254" s="60" t="s">
        <v>5</v>
      </c>
      <c r="J254" s="191"/>
      <c r="L254" s="185">
        <v>1981</v>
      </c>
      <c r="M254" s="194">
        <f t="shared" si="6"/>
        <v>1982</v>
      </c>
      <c r="N254" t="str">
        <f t="shared" si="7"/>
        <v>1982#Feminino#Até 3o kyu#KATA</v>
      </c>
      <c r="O254" t="s">
        <v>840</v>
      </c>
    </row>
    <row r="255" spans="1:15" x14ac:dyDescent="0.25">
      <c r="A255" t="s">
        <v>841</v>
      </c>
      <c r="B255" s="34">
        <v>213</v>
      </c>
      <c r="C255" s="185">
        <v>1983</v>
      </c>
      <c r="D255" s="35" t="s">
        <v>2490</v>
      </c>
      <c r="E255" s="24" t="s">
        <v>28</v>
      </c>
      <c r="F255" s="35" t="s">
        <v>2490</v>
      </c>
      <c r="G255" s="24" t="s">
        <v>593</v>
      </c>
      <c r="H255" s="35" t="s">
        <v>2490</v>
      </c>
      <c r="I255" s="68" t="s">
        <v>5</v>
      </c>
      <c r="J255" s="191"/>
      <c r="L255" s="185">
        <v>1982</v>
      </c>
      <c r="M255" s="194">
        <f t="shared" si="6"/>
        <v>1983</v>
      </c>
      <c r="N255" t="str">
        <f t="shared" si="7"/>
        <v>1983#Feminino#Até 3o kyu#KATA</v>
      </c>
      <c r="O255" t="s">
        <v>841</v>
      </c>
    </row>
    <row r="256" spans="1:15" x14ac:dyDescent="0.25">
      <c r="A256" t="s">
        <v>842</v>
      </c>
      <c r="B256" s="34">
        <v>213</v>
      </c>
      <c r="C256" s="185">
        <v>1984</v>
      </c>
      <c r="D256" s="35" t="s">
        <v>2490</v>
      </c>
      <c r="E256" s="24" t="s">
        <v>28</v>
      </c>
      <c r="F256" s="35" t="s">
        <v>2490</v>
      </c>
      <c r="G256" s="24" t="s">
        <v>593</v>
      </c>
      <c r="H256" s="35" t="s">
        <v>2490</v>
      </c>
      <c r="I256" s="68" t="s">
        <v>5</v>
      </c>
      <c r="J256" s="191"/>
      <c r="L256" s="185">
        <v>1983</v>
      </c>
      <c r="M256" s="194">
        <f t="shared" si="6"/>
        <v>1984</v>
      </c>
      <c r="N256" t="str">
        <f t="shared" si="7"/>
        <v>1984#Feminino#Até 3o kyu#KATA</v>
      </c>
      <c r="O256" t="s">
        <v>842</v>
      </c>
    </row>
    <row r="257" spans="1:15" x14ac:dyDescent="0.25">
      <c r="A257" t="s">
        <v>843</v>
      </c>
      <c r="B257" s="34">
        <v>213</v>
      </c>
      <c r="C257" s="185">
        <v>1985</v>
      </c>
      <c r="D257" s="35" t="s">
        <v>2490</v>
      </c>
      <c r="E257" s="24" t="s">
        <v>28</v>
      </c>
      <c r="F257" s="35" t="s">
        <v>2490</v>
      </c>
      <c r="G257" s="24" t="s">
        <v>593</v>
      </c>
      <c r="H257" s="35" t="s">
        <v>2490</v>
      </c>
      <c r="I257" s="68" t="s">
        <v>5</v>
      </c>
      <c r="J257" s="191"/>
      <c r="L257" s="185">
        <v>1984</v>
      </c>
      <c r="M257" s="194">
        <f t="shared" si="6"/>
        <v>1985</v>
      </c>
      <c r="N257" t="str">
        <f t="shared" si="7"/>
        <v>1985#Feminino#Até 3o kyu#KATA</v>
      </c>
      <c r="O257" t="s">
        <v>843</v>
      </c>
    </row>
    <row r="258" spans="1:15" x14ac:dyDescent="0.25">
      <c r="A258" t="s">
        <v>844</v>
      </c>
      <c r="B258" s="34">
        <v>213</v>
      </c>
      <c r="C258" s="185">
        <v>1986</v>
      </c>
      <c r="D258" s="35" t="s">
        <v>2490</v>
      </c>
      <c r="E258" s="24" t="s">
        <v>28</v>
      </c>
      <c r="F258" s="35" t="s">
        <v>2490</v>
      </c>
      <c r="G258" s="24" t="s">
        <v>593</v>
      </c>
      <c r="H258" s="35" t="s">
        <v>2490</v>
      </c>
      <c r="I258" s="68" t="s">
        <v>5</v>
      </c>
      <c r="J258" s="191"/>
      <c r="L258" s="185">
        <v>1985</v>
      </c>
      <c r="M258" s="194">
        <f t="shared" si="6"/>
        <v>1986</v>
      </c>
      <c r="N258" t="str">
        <f t="shared" si="7"/>
        <v>1986#Feminino#Até 3o kyu#KATA</v>
      </c>
      <c r="O258" t="s">
        <v>844</v>
      </c>
    </row>
    <row r="259" spans="1:15" x14ac:dyDescent="0.25">
      <c r="A259" t="s">
        <v>845</v>
      </c>
      <c r="B259" s="34">
        <v>213</v>
      </c>
      <c r="C259" s="185">
        <v>1987</v>
      </c>
      <c r="D259" s="35" t="s">
        <v>2490</v>
      </c>
      <c r="E259" s="24" t="s">
        <v>28</v>
      </c>
      <c r="F259" s="35" t="s">
        <v>2490</v>
      </c>
      <c r="G259" s="24" t="s">
        <v>593</v>
      </c>
      <c r="H259" s="35" t="s">
        <v>2490</v>
      </c>
      <c r="I259" s="68" t="s">
        <v>5</v>
      </c>
      <c r="J259" s="191"/>
      <c r="L259" s="185">
        <v>1986</v>
      </c>
      <c r="M259" s="194">
        <f t="shared" ref="M259:M322" si="8">L259+1</f>
        <v>1987</v>
      </c>
      <c r="N259" t="str">
        <f t="shared" ref="N259:N322" si="9">_xlfn.CONCAT(C259:K259)</f>
        <v>1987#Feminino#Até 3o kyu#KATA</v>
      </c>
      <c r="O259" t="s">
        <v>845</v>
      </c>
    </row>
    <row r="260" spans="1:15" x14ac:dyDescent="0.25">
      <c r="A260" t="s">
        <v>846</v>
      </c>
      <c r="B260" s="34">
        <v>213</v>
      </c>
      <c r="C260" s="185">
        <v>1988</v>
      </c>
      <c r="D260" s="35" t="s">
        <v>2490</v>
      </c>
      <c r="E260" s="24" t="s">
        <v>28</v>
      </c>
      <c r="F260" s="35" t="s">
        <v>2490</v>
      </c>
      <c r="G260" s="24" t="s">
        <v>593</v>
      </c>
      <c r="H260" s="35" t="s">
        <v>2490</v>
      </c>
      <c r="I260" s="68" t="s">
        <v>5</v>
      </c>
      <c r="J260" s="191"/>
      <c r="L260" s="185">
        <v>1987</v>
      </c>
      <c r="M260" s="194">
        <f t="shared" si="8"/>
        <v>1988</v>
      </c>
      <c r="N260" t="str">
        <f t="shared" si="9"/>
        <v>1988#Feminino#Até 3o kyu#KATA</v>
      </c>
      <c r="O260" t="s">
        <v>846</v>
      </c>
    </row>
    <row r="261" spans="1:15" x14ac:dyDescent="0.25">
      <c r="A261" t="s">
        <v>847</v>
      </c>
      <c r="B261" s="34">
        <v>213</v>
      </c>
      <c r="C261" s="185">
        <v>1989</v>
      </c>
      <c r="D261" s="35" t="s">
        <v>2490</v>
      </c>
      <c r="E261" s="24" t="s">
        <v>28</v>
      </c>
      <c r="F261" s="35" t="s">
        <v>2490</v>
      </c>
      <c r="G261" s="24" t="s">
        <v>593</v>
      </c>
      <c r="H261" s="35" t="s">
        <v>2490</v>
      </c>
      <c r="I261" s="68" t="s">
        <v>5</v>
      </c>
      <c r="J261" s="191"/>
      <c r="L261" s="185">
        <v>1988</v>
      </c>
      <c r="M261" s="194">
        <f t="shared" si="8"/>
        <v>1989</v>
      </c>
      <c r="N261" t="str">
        <f t="shared" si="9"/>
        <v>1989#Feminino#Até 3o kyu#KATA</v>
      </c>
      <c r="O261" t="s">
        <v>847</v>
      </c>
    </row>
    <row r="262" spans="1:15" x14ac:dyDescent="0.25">
      <c r="A262" t="s">
        <v>848</v>
      </c>
      <c r="B262" s="34">
        <v>213</v>
      </c>
      <c r="C262" s="185">
        <v>1990</v>
      </c>
      <c r="D262" s="35" t="s">
        <v>2490</v>
      </c>
      <c r="E262" s="24" t="s">
        <v>28</v>
      </c>
      <c r="F262" s="35" t="s">
        <v>2490</v>
      </c>
      <c r="G262" s="24" t="s">
        <v>593</v>
      </c>
      <c r="H262" s="35" t="s">
        <v>2490</v>
      </c>
      <c r="I262" s="68" t="s">
        <v>5</v>
      </c>
      <c r="J262" s="191"/>
      <c r="L262" s="185">
        <v>1989</v>
      </c>
      <c r="M262" s="194">
        <f t="shared" si="8"/>
        <v>1990</v>
      </c>
      <c r="N262" t="str">
        <f t="shared" si="9"/>
        <v>1990#Feminino#Até 3o kyu#KATA</v>
      </c>
      <c r="O262" t="s">
        <v>848</v>
      </c>
    </row>
    <row r="263" spans="1:15" ht="15.75" thickBot="1" x14ac:dyDescent="0.3">
      <c r="A263" t="s">
        <v>849</v>
      </c>
      <c r="B263" s="38">
        <v>213</v>
      </c>
      <c r="C263" s="185">
        <v>1991</v>
      </c>
      <c r="D263" s="35" t="s">
        <v>2490</v>
      </c>
      <c r="E263" s="61" t="s">
        <v>28</v>
      </c>
      <c r="F263" s="35" t="s">
        <v>2490</v>
      </c>
      <c r="G263" s="61" t="s">
        <v>593</v>
      </c>
      <c r="H263" s="35" t="s">
        <v>2490</v>
      </c>
      <c r="I263" s="62" t="s">
        <v>5</v>
      </c>
      <c r="J263" s="191"/>
      <c r="L263" s="185">
        <v>1990</v>
      </c>
      <c r="M263" s="194">
        <f t="shared" si="8"/>
        <v>1991</v>
      </c>
      <c r="N263" t="str">
        <f t="shared" si="9"/>
        <v>1991#Feminino#Até 3o kyu#KATA</v>
      </c>
      <c r="O263" t="s">
        <v>849</v>
      </c>
    </row>
    <row r="264" spans="1:15" ht="15.75" thickTop="1" x14ac:dyDescent="0.25">
      <c r="A264" t="s">
        <v>919</v>
      </c>
      <c r="B264" s="42">
        <v>214</v>
      </c>
      <c r="C264" s="185">
        <v>1982</v>
      </c>
      <c r="D264" s="35" t="s">
        <v>2490</v>
      </c>
      <c r="E264" s="54" t="s">
        <v>28</v>
      </c>
      <c r="F264" s="35" t="s">
        <v>2490</v>
      </c>
      <c r="G264" s="54" t="s">
        <v>596</v>
      </c>
      <c r="H264" s="35" t="s">
        <v>2490</v>
      </c>
      <c r="I264" s="55" t="s">
        <v>5</v>
      </c>
      <c r="J264" s="191"/>
      <c r="L264" s="185">
        <v>1981</v>
      </c>
      <c r="M264" s="194">
        <f t="shared" si="8"/>
        <v>1982</v>
      </c>
      <c r="N264" t="str">
        <f t="shared" si="9"/>
        <v>1982#Feminino#2o kyu e acima#KATA</v>
      </c>
      <c r="O264" t="s">
        <v>919</v>
      </c>
    </row>
    <row r="265" spans="1:15" x14ac:dyDescent="0.25">
      <c r="A265" t="s">
        <v>920</v>
      </c>
      <c r="B265" s="50">
        <v>214</v>
      </c>
      <c r="C265" s="185">
        <v>1983</v>
      </c>
      <c r="D265" s="35" t="s">
        <v>2490</v>
      </c>
      <c r="E265" s="13" t="s">
        <v>28</v>
      </c>
      <c r="F265" s="35" t="s">
        <v>2490</v>
      </c>
      <c r="G265" s="13" t="s">
        <v>596</v>
      </c>
      <c r="H265" s="35" t="s">
        <v>2490</v>
      </c>
      <c r="I265" s="56" t="s">
        <v>5</v>
      </c>
      <c r="J265" s="191"/>
      <c r="L265" s="185">
        <v>1982</v>
      </c>
      <c r="M265" s="194">
        <f t="shared" si="8"/>
        <v>1983</v>
      </c>
      <c r="N265" t="str">
        <f t="shared" si="9"/>
        <v>1983#Feminino#2o kyu e acima#KATA</v>
      </c>
      <c r="O265" t="s">
        <v>920</v>
      </c>
    </row>
    <row r="266" spans="1:15" x14ac:dyDescent="0.25">
      <c r="A266" t="s">
        <v>921</v>
      </c>
      <c r="B266" s="50">
        <v>214</v>
      </c>
      <c r="C266" s="185">
        <v>1984</v>
      </c>
      <c r="D266" s="35" t="s">
        <v>2490</v>
      </c>
      <c r="E266" s="13" t="s">
        <v>28</v>
      </c>
      <c r="F266" s="35" t="s">
        <v>2490</v>
      </c>
      <c r="G266" s="13" t="s">
        <v>596</v>
      </c>
      <c r="H266" s="35" t="s">
        <v>2490</v>
      </c>
      <c r="I266" s="56" t="s">
        <v>5</v>
      </c>
      <c r="J266" s="191"/>
      <c r="L266" s="185">
        <v>1983</v>
      </c>
      <c r="M266" s="194">
        <f t="shared" si="8"/>
        <v>1984</v>
      </c>
      <c r="N266" t="str">
        <f t="shared" si="9"/>
        <v>1984#Feminino#2o kyu e acima#KATA</v>
      </c>
      <c r="O266" t="s">
        <v>921</v>
      </c>
    </row>
    <row r="267" spans="1:15" x14ac:dyDescent="0.25">
      <c r="A267" t="s">
        <v>922</v>
      </c>
      <c r="B267" s="50">
        <v>214</v>
      </c>
      <c r="C267" s="185">
        <v>1985</v>
      </c>
      <c r="D267" s="35" t="s">
        <v>2490</v>
      </c>
      <c r="E267" s="13" t="s">
        <v>28</v>
      </c>
      <c r="F267" s="35" t="s">
        <v>2490</v>
      </c>
      <c r="G267" s="13" t="s">
        <v>596</v>
      </c>
      <c r="H267" s="35" t="s">
        <v>2490</v>
      </c>
      <c r="I267" s="56" t="s">
        <v>5</v>
      </c>
      <c r="J267" s="191"/>
      <c r="L267" s="185">
        <v>1984</v>
      </c>
      <c r="M267" s="194">
        <f t="shared" si="8"/>
        <v>1985</v>
      </c>
      <c r="N267" t="str">
        <f t="shared" si="9"/>
        <v>1985#Feminino#2o kyu e acima#KATA</v>
      </c>
      <c r="O267" t="s">
        <v>922</v>
      </c>
    </row>
    <row r="268" spans="1:15" x14ac:dyDescent="0.25">
      <c r="A268" t="s">
        <v>923</v>
      </c>
      <c r="B268" s="50">
        <v>214</v>
      </c>
      <c r="C268" s="185">
        <v>1986</v>
      </c>
      <c r="D268" s="35" t="s">
        <v>2490</v>
      </c>
      <c r="E268" s="13" t="s">
        <v>28</v>
      </c>
      <c r="F268" s="35" t="s">
        <v>2490</v>
      </c>
      <c r="G268" s="13" t="s">
        <v>596</v>
      </c>
      <c r="H268" s="35" t="s">
        <v>2490</v>
      </c>
      <c r="I268" s="56" t="s">
        <v>5</v>
      </c>
      <c r="J268" s="191"/>
      <c r="L268" s="185">
        <v>1985</v>
      </c>
      <c r="M268" s="194">
        <f t="shared" si="8"/>
        <v>1986</v>
      </c>
      <c r="N268" t="str">
        <f t="shared" si="9"/>
        <v>1986#Feminino#2o kyu e acima#KATA</v>
      </c>
      <c r="O268" t="s">
        <v>923</v>
      </c>
    </row>
    <row r="269" spans="1:15" x14ac:dyDescent="0.25">
      <c r="A269" t="s">
        <v>924</v>
      </c>
      <c r="B269" s="50">
        <v>214</v>
      </c>
      <c r="C269" s="185">
        <v>1987</v>
      </c>
      <c r="D269" s="35" t="s">
        <v>2490</v>
      </c>
      <c r="E269" s="13" t="s">
        <v>28</v>
      </c>
      <c r="F269" s="35" t="s">
        <v>2490</v>
      </c>
      <c r="G269" s="13" t="s">
        <v>596</v>
      </c>
      <c r="H269" s="35" t="s">
        <v>2490</v>
      </c>
      <c r="I269" s="56" t="s">
        <v>5</v>
      </c>
      <c r="J269" s="191"/>
      <c r="L269" s="185">
        <v>1986</v>
      </c>
      <c r="M269" s="194">
        <f t="shared" si="8"/>
        <v>1987</v>
      </c>
      <c r="N269" t="str">
        <f t="shared" si="9"/>
        <v>1987#Feminino#2o kyu e acima#KATA</v>
      </c>
      <c r="O269" t="s">
        <v>924</v>
      </c>
    </row>
    <row r="270" spans="1:15" x14ac:dyDescent="0.25">
      <c r="A270" t="s">
        <v>925</v>
      </c>
      <c r="B270" s="50">
        <v>214</v>
      </c>
      <c r="C270" s="185">
        <v>1988</v>
      </c>
      <c r="D270" s="35" t="s">
        <v>2490</v>
      </c>
      <c r="E270" s="13" t="s">
        <v>28</v>
      </c>
      <c r="F270" s="35" t="s">
        <v>2490</v>
      </c>
      <c r="G270" s="13" t="s">
        <v>596</v>
      </c>
      <c r="H270" s="35" t="s">
        <v>2490</v>
      </c>
      <c r="I270" s="56" t="s">
        <v>5</v>
      </c>
      <c r="J270" s="191"/>
      <c r="L270" s="185">
        <v>1987</v>
      </c>
      <c r="M270" s="194">
        <f t="shared" si="8"/>
        <v>1988</v>
      </c>
      <c r="N270" t="str">
        <f t="shared" si="9"/>
        <v>1988#Feminino#2o kyu e acima#KATA</v>
      </c>
      <c r="O270" t="s">
        <v>925</v>
      </c>
    </row>
    <row r="271" spans="1:15" x14ac:dyDescent="0.25">
      <c r="A271" t="s">
        <v>926</v>
      </c>
      <c r="B271" s="50">
        <v>214</v>
      </c>
      <c r="C271" s="185">
        <v>1989</v>
      </c>
      <c r="D271" s="35" t="s">
        <v>2490</v>
      </c>
      <c r="E271" s="13" t="s">
        <v>28</v>
      </c>
      <c r="F271" s="35" t="s">
        <v>2490</v>
      </c>
      <c r="G271" s="13" t="s">
        <v>596</v>
      </c>
      <c r="H271" s="35" t="s">
        <v>2490</v>
      </c>
      <c r="I271" s="56" t="s">
        <v>5</v>
      </c>
      <c r="J271" s="191"/>
      <c r="L271" s="185">
        <v>1988</v>
      </c>
      <c r="M271" s="194">
        <f t="shared" si="8"/>
        <v>1989</v>
      </c>
      <c r="N271" t="str">
        <f t="shared" si="9"/>
        <v>1989#Feminino#2o kyu e acima#KATA</v>
      </c>
      <c r="O271" t="s">
        <v>926</v>
      </c>
    </row>
    <row r="272" spans="1:15" x14ac:dyDescent="0.25">
      <c r="A272" t="s">
        <v>927</v>
      </c>
      <c r="B272" s="50">
        <v>214</v>
      </c>
      <c r="C272" s="185">
        <v>1990</v>
      </c>
      <c r="D272" s="35" t="s">
        <v>2490</v>
      </c>
      <c r="E272" s="13" t="s">
        <v>28</v>
      </c>
      <c r="F272" s="35" t="s">
        <v>2490</v>
      </c>
      <c r="G272" s="13" t="s">
        <v>596</v>
      </c>
      <c r="H272" s="35" t="s">
        <v>2490</v>
      </c>
      <c r="I272" s="56" t="s">
        <v>5</v>
      </c>
      <c r="J272" s="191"/>
      <c r="L272" s="185">
        <v>1989</v>
      </c>
      <c r="M272" s="194">
        <f t="shared" si="8"/>
        <v>1990</v>
      </c>
      <c r="N272" t="str">
        <f t="shared" si="9"/>
        <v>1990#Feminino#2o kyu e acima#KATA</v>
      </c>
      <c r="O272" t="s">
        <v>927</v>
      </c>
    </row>
    <row r="273" spans="1:15" ht="15.75" thickBot="1" x14ac:dyDescent="0.3">
      <c r="A273" t="s">
        <v>928</v>
      </c>
      <c r="B273" s="46">
        <v>214</v>
      </c>
      <c r="C273" s="185">
        <v>1991</v>
      </c>
      <c r="D273" s="35" t="s">
        <v>2490</v>
      </c>
      <c r="E273" s="57" t="s">
        <v>28</v>
      </c>
      <c r="F273" s="35" t="s">
        <v>2490</v>
      </c>
      <c r="G273" s="57" t="s">
        <v>596</v>
      </c>
      <c r="H273" s="35" t="s">
        <v>2490</v>
      </c>
      <c r="I273" s="58" t="s">
        <v>5</v>
      </c>
      <c r="J273" s="191"/>
      <c r="L273" s="185">
        <v>1990</v>
      </c>
      <c r="M273" s="194">
        <f t="shared" si="8"/>
        <v>1991</v>
      </c>
      <c r="N273" t="str">
        <f t="shared" si="9"/>
        <v>1991#Feminino#2o kyu e acima#KATA</v>
      </c>
      <c r="O273" t="s">
        <v>928</v>
      </c>
    </row>
    <row r="274" spans="1:15" ht="15.75" thickTop="1" x14ac:dyDescent="0.25">
      <c r="A274" t="s">
        <v>830</v>
      </c>
      <c r="B274" s="30">
        <v>215</v>
      </c>
      <c r="C274" s="185">
        <v>1972</v>
      </c>
      <c r="D274" s="35" t="s">
        <v>2490</v>
      </c>
      <c r="E274" s="59" t="s">
        <v>28</v>
      </c>
      <c r="F274" s="35" t="s">
        <v>2490</v>
      </c>
      <c r="G274" s="59" t="s">
        <v>593</v>
      </c>
      <c r="H274" s="35" t="s">
        <v>2490</v>
      </c>
      <c r="I274" s="60" t="s">
        <v>5</v>
      </c>
      <c r="J274" s="191"/>
      <c r="L274" s="185">
        <v>1971</v>
      </c>
      <c r="M274" s="194">
        <f t="shared" si="8"/>
        <v>1972</v>
      </c>
      <c r="N274" t="str">
        <f t="shared" si="9"/>
        <v>1972#Feminino#Até 3o kyu#KATA</v>
      </c>
      <c r="O274" t="s">
        <v>830</v>
      </c>
    </row>
    <row r="275" spans="1:15" x14ac:dyDescent="0.25">
      <c r="A275" t="s">
        <v>831</v>
      </c>
      <c r="B275" s="34">
        <v>215</v>
      </c>
      <c r="C275" s="185">
        <v>1973</v>
      </c>
      <c r="D275" s="35" t="s">
        <v>2490</v>
      </c>
      <c r="E275" s="24" t="s">
        <v>28</v>
      </c>
      <c r="F275" s="35" t="s">
        <v>2490</v>
      </c>
      <c r="G275" s="24" t="s">
        <v>593</v>
      </c>
      <c r="H275" s="35" t="s">
        <v>2490</v>
      </c>
      <c r="I275" s="68" t="s">
        <v>5</v>
      </c>
      <c r="J275" s="191"/>
      <c r="L275" s="185">
        <v>1972</v>
      </c>
      <c r="M275" s="194">
        <f t="shared" si="8"/>
        <v>1973</v>
      </c>
      <c r="N275" t="str">
        <f t="shared" si="9"/>
        <v>1973#Feminino#Até 3o kyu#KATA</v>
      </c>
      <c r="O275" t="s">
        <v>831</v>
      </c>
    </row>
    <row r="276" spans="1:15" x14ac:dyDescent="0.25">
      <c r="A276" t="s">
        <v>832</v>
      </c>
      <c r="B276" s="34">
        <v>215</v>
      </c>
      <c r="C276" s="185">
        <v>1974</v>
      </c>
      <c r="D276" s="35" t="s">
        <v>2490</v>
      </c>
      <c r="E276" s="24" t="s">
        <v>28</v>
      </c>
      <c r="F276" s="35" t="s">
        <v>2490</v>
      </c>
      <c r="G276" s="24" t="s">
        <v>593</v>
      </c>
      <c r="H276" s="35" t="s">
        <v>2490</v>
      </c>
      <c r="I276" s="68" t="s">
        <v>5</v>
      </c>
      <c r="J276" s="191"/>
      <c r="L276" s="185">
        <v>1973</v>
      </c>
      <c r="M276" s="194">
        <f t="shared" si="8"/>
        <v>1974</v>
      </c>
      <c r="N276" t="str">
        <f t="shared" si="9"/>
        <v>1974#Feminino#Até 3o kyu#KATA</v>
      </c>
      <c r="O276" t="s">
        <v>832</v>
      </c>
    </row>
    <row r="277" spans="1:15" x14ac:dyDescent="0.25">
      <c r="A277" t="s">
        <v>833</v>
      </c>
      <c r="B277" s="34">
        <v>215</v>
      </c>
      <c r="C277" s="185">
        <v>1975</v>
      </c>
      <c r="D277" s="35" t="s">
        <v>2490</v>
      </c>
      <c r="E277" s="24" t="s">
        <v>28</v>
      </c>
      <c r="F277" s="35" t="s">
        <v>2490</v>
      </c>
      <c r="G277" s="24" t="s">
        <v>593</v>
      </c>
      <c r="H277" s="35" t="s">
        <v>2490</v>
      </c>
      <c r="I277" s="68" t="s">
        <v>5</v>
      </c>
      <c r="J277" s="191"/>
      <c r="L277" s="185">
        <v>1974</v>
      </c>
      <c r="M277" s="194">
        <f t="shared" si="8"/>
        <v>1975</v>
      </c>
      <c r="N277" t="str">
        <f t="shared" si="9"/>
        <v>1975#Feminino#Até 3o kyu#KATA</v>
      </c>
      <c r="O277" t="s">
        <v>833</v>
      </c>
    </row>
    <row r="278" spans="1:15" x14ac:dyDescent="0.25">
      <c r="A278" t="s">
        <v>834</v>
      </c>
      <c r="B278" s="34">
        <v>215</v>
      </c>
      <c r="C278" s="185">
        <v>1976</v>
      </c>
      <c r="D278" s="35" t="s">
        <v>2490</v>
      </c>
      <c r="E278" s="24" t="s">
        <v>28</v>
      </c>
      <c r="F278" s="35" t="s">
        <v>2490</v>
      </c>
      <c r="G278" s="24" t="s">
        <v>593</v>
      </c>
      <c r="H278" s="35" t="s">
        <v>2490</v>
      </c>
      <c r="I278" s="68" t="s">
        <v>5</v>
      </c>
      <c r="J278" s="191"/>
      <c r="L278" s="185">
        <v>1975</v>
      </c>
      <c r="M278" s="194">
        <f t="shared" si="8"/>
        <v>1976</v>
      </c>
      <c r="N278" t="str">
        <f t="shared" si="9"/>
        <v>1976#Feminino#Até 3o kyu#KATA</v>
      </c>
      <c r="O278" t="s">
        <v>834</v>
      </c>
    </row>
    <row r="279" spans="1:15" x14ac:dyDescent="0.25">
      <c r="A279" t="s">
        <v>835</v>
      </c>
      <c r="B279" s="34">
        <v>215</v>
      </c>
      <c r="C279" s="185">
        <v>1977</v>
      </c>
      <c r="D279" s="35" t="s">
        <v>2490</v>
      </c>
      <c r="E279" s="24" t="s">
        <v>28</v>
      </c>
      <c r="F279" s="35" t="s">
        <v>2490</v>
      </c>
      <c r="G279" s="24" t="s">
        <v>593</v>
      </c>
      <c r="H279" s="35" t="s">
        <v>2490</v>
      </c>
      <c r="I279" s="68" t="s">
        <v>5</v>
      </c>
      <c r="J279" s="191"/>
      <c r="L279" s="185">
        <v>1976</v>
      </c>
      <c r="M279" s="194">
        <f t="shared" si="8"/>
        <v>1977</v>
      </c>
      <c r="N279" t="str">
        <f t="shared" si="9"/>
        <v>1977#Feminino#Até 3o kyu#KATA</v>
      </c>
      <c r="O279" t="s">
        <v>835</v>
      </c>
    </row>
    <row r="280" spans="1:15" x14ac:dyDescent="0.25">
      <c r="A280" t="s">
        <v>836</v>
      </c>
      <c r="B280" s="34">
        <v>215</v>
      </c>
      <c r="C280" s="185">
        <v>1978</v>
      </c>
      <c r="D280" s="35" t="s">
        <v>2490</v>
      </c>
      <c r="E280" s="24" t="s">
        <v>28</v>
      </c>
      <c r="F280" s="35" t="s">
        <v>2490</v>
      </c>
      <c r="G280" s="24" t="s">
        <v>593</v>
      </c>
      <c r="H280" s="35" t="s">
        <v>2490</v>
      </c>
      <c r="I280" s="68" t="s">
        <v>5</v>
      </c>
      <c r="J280" s="191"/>
      <c r="L280" s="185">
        <v>1977</v>
      </c>
      <c r="M280" s="194">
        <f t="shared" si="8"/>
        <v>1978</v>
      </c>
      <c r="N280" t="str">
        <f t="shared" si="9"/>
        <v>1978#Feminino#Até 3o kyu#KATA</v>
      </c>
      <c r="O280" t="s">
        <v>836</v>
      </c>
    </row>
    <row r="281" spans="1:15" x14ac:dyDescent="0.25">
      <c r="A281" t="s">
        <v>837</v>
      </c>
      <c r="B281" s="34">
        <v>215</v>
      </c>
      <c r="C281" s="185">
        <v>1979</v>
      </c>
      <c r="D281" s="35" t="s">
        <v>2490</v>
      </c>
      <c r="E281" s="24" t="s">
        <v>28</v>
      </c>
      <c r="F281" s="35" t="s">
        <v>2490</v>
      </c>
      <c r="G281" s="24" t="s">
        <v>593</v>
      </c>
      <c r="H281" s="35" t="s">
        <v>2490</v>
      </c>
      <c r="I281" s="68" t="s">
        <v>5</v>
      </c>
      <c r="J281" s="191"/>
      <c r="L281" s="185">
        <v>1978</v>
      </c>
      <c r="M281" s="194">
        <f t="shared" si="8"/>
        <v>1979</v>
      </c>
      <c r="N281" t="str">
        <f t="shared" si="9"/>
        <v>1979#Feminino#Até 3o kyu#KATA</v>
      </c>
      <c r="O281" t="s">
        <v>837</v>
      </c>
    </row>
    <row r="282" spans="1:15" x14ac:dyDescent="0.25">
      <c r="A282" t="s">
        <v>838</v>
      </c>
      <c r="B282" s="34">
        <v>215</v>
      </c>
      <c r="C282" s="185">
        <v>1980</v>
      </c>
      <c r="D282" s="35" t="s">
        <v>2490</v>
      </c>
      <c r="E282" s="24" t="s">
        <v>28</v>
      </c>
      <c r="F282" s="35" t="s">
        <v>2490</v>
      </c>
      <c r="G282" s="24" t="s">
        <v>593</v>
      </c>
      <c r="H282" s="35" t="s">
        <v>2490</v>
      </c>
      <c r="I282" s="68" t="s">
        <v>5</v>
      </c>
      <c r="J282" s="191"/>
      <c r="L282" s="185">
        <v>1979</v>
      </c>
      <c r="M282" s="194">
        <f t="shared" si="8"/>
        <v>1980</v>
      </c>
      <c r="N282" t="str">
        <f t="shared" si="9"/>
        <v>1980#Feminino#Até 3o kyu#KATA</v>
      </c>
      <c r="O282" t="s">
        <v>838</v>
      </c>
    </row>
    <row r="283" spans="1:15" ht="15.75" thickBot="1" x14ac:dyDescent="0.3">
      <c r="A283" t="s">
        <v>839</v>
      </c>
      <c r="B283" s="38">
        <v>215</v>
      </c>
      <c r="C283" s="185">
        <v>1981</v>
      </c>
      <c r="D283" s="35" t="s">
        <v>2490</v>
      </c>
      <c r="E283" s="61" t="s">
        <v>28</v>
      </c>
      <c r="F283" s="35" t="s">
        <v>2490</v>
      </c>
      <c r="G283" s="61" t="s">
        <v>593</v>
      </c>
      <c r="H283" s="35" t="s">
        <v>2490</v>
      </c>
      <c r="I283" s="62" t="s">
        <v>5</v>
      </c>
      <c r="J283" s="191"/>
      <c r="L283" s="185">
        <v>1980</v>
      </c>
      <c r="M283" s="194">
        <f t="shared" si="8"/>
        <v>1981</v>
      </c>
      <c r="N283" t="str">
        <f t="shared" si="9"/>
        <v>1981#Feminino#Até 3o kyu#KATA</v>
      </c>
      <c r="O283" t="s">
        <v>839</v>
      </c>
    </row>
    <row r="284" spans="1:15" ht="15.75" thickTop="1" x14ac:dyDescent="0.25">
      <c r="A284" t="s">
        <v>909</v>
      </c>
      <c r="B284" s="42">
        <v>216</v>
      </c>
      <c r="C284" s="185">
        <v>1972</v>
      </c>
      <c r="D284" s="35" t="s">
        <v>2490</v>
      </c>
      <c r="E284" s="54" t="s">
        <v>28</v>
      </c>
      <c r="F284" s="35" t="s">
        <v>2490</v>
      </c>
      <c r="G284" s="54" t="s">
        <v>596</v>
      </c>
      <c r="H284" s="35" t="s">
        <v>2490</v>
      </c>
      <c r="I284" s="55" t="s">
        <v>5</v>
      </c>
      <c r="J284" s="191"/>
      <c r="L284" s="185">
        <v>1971</v>
      </c>
      <c r="M284" s="194">
        <f t="shared" si="8"/>
        <v>1972</v>
      </c>
      <c r="N284" t="str">
        <f t="shared" si="9"/>
        <v>1972#Feminino#2o kyu e acima#KATA</v>
      </c>
      <c r="O284" t="s">
        <v>909</v>
      </c>
    </row>
    <row r="285" spans="1:15" x14ac:dyDescent="0.25">
      <c r="A285" t="s">
        <v>910</v>
      </c>
      <c r="B285" s="50">
        <v>216</v>
      </c>
      <c r="C285" s="185">
        <v>1973</v>
      </c>
      <c r="D285" s="35" t="s">
        <v>2490</v>
      </c>
      <c r="E285" s="13" t="s">
        <v>28</v>
      </c>
      <c r="F285" s="35" t="s">
        <v>2490</v>
      </c>
      <c r="G285" s="13" t="s">
        <v>596</v>
      </c>
      <c r="H285" s="35" t="s">
        <v>2490</v>
      </c>
      <c r="I285" s="56" t="s">
        <v>5</v>
      </c>
      <c r="J285" s="191"/>
      <c r="L285" s="185">
        <v>1972</v>
      </c>
      <c r="M285" s="194">
        <f t="shared" si="8"/>
        <v>1973</v>
      </c>
      <c r="N285" t="str">
        <f t="shared" si="9"/>
        <v>1973#Feminino#2o kyu e acima#KATA</v>
      </c>
      <c r="O285" t="s">
        <v>910</v>
      </c>
    </row>
    <row r="286" spans="1:15" x14ac:dyDescent="0.25">
      <c r="A286" t="s">
        <v>911</v>
      </c>
      <c r="B286" s="50">
        <v>216</v>
      </c>
      <c r="C286" s="185">
        <v>1974</v>
      </c>
      <c r="D286" s="35" t="s">
        <v>2490</v>
      </c>
      <c r="E286" s="13" t="s">
        <v>28</v>
      </c>
      <c r="F286" s="35" t="s">
        <v>2490</v>
      </c>
      <c r="G286" s="13" t="s">
        <v>596</v>
      </c>
      <c r="H286" s="35" t="s">
        <v>2490</v>
      </c>
      <c r="I286" s="56" t="s">
        <v>5</v>
      </c>
      <c r="J286" s="191"/>
      <c r="L286" s="185">
        <v>1973</v>
      </c>
      <c r="M286" s="194">
        <f t="shared" si="8"/>
        <v>1974</v>
      </c>
      <c r="N286" t="str">
        <f t="shared" si="9"/>
        <v>1974#Feminino#2o kyu e acima#KATA</v>
      </c>
      <c r="O286" t="s">
        <v>911</v>
      </c>
    </row>
    <row r="287" spans="1:15" x14ac:dyDescent="0.25">
      <c r="A287" t="s">
        <v>912</v>
      </c>
      <c r="B287" s="50">
        <v>216</v>
      </c>
      <c r="C287" s="185">
        <v>1975</v>
      </c>
      <c r="D287" s="35" t="s">
        <v>2490</v>
      </c>
      <c r="E287" s="13" t="s">
        <v>28</v>
      </c>
      <c r="F287" s="35" t="s">
        <v>2490</v>
      </c>
      <c r="G287" s="13" t="s">
        <v>596</v>
      </c>
      <c r="H287" s="35" t="s">
        <v>2490</v>
      </c>
      <c r="I287" s="56" t="s">
        <v>5</v>
      </c>
      <c r="J287" s="191"/>
      <c r="L287" s="185">
        <v>1974</v>
      </c>
      <c r="M287" s="194">
        <f t="shared" si="8"/>
        <v>1975</v>
      </c>
      <c r="N287" t="str">
        <f t="shared" si="9"/>
        <v>1975#Feminino#2o kyu e acima#KATA</v>
      </c>
      <c r="O287" t="s">
        <v>912</v>
      </c>
    </row>
    <row r="288" spans="1:15" x14ac:dyDescent="0.25">
      <c r="A288" t="s">
        <v>913</v>
      </c>
      <c r="B288" s="50">
        <v>216</v>
      </c>
      <c r="C288" s="185">
        <v>1976</v>
      </c>
      <c r="D288" s="35" t="s">
        <v>2490</v>
      </c>
      <c r="E288" s="13" t="s">
        <v>28</v>
      </c>
      <c r="F288" s="35" t="s">
        <v>2490</v>
      </c>
      <c r="G288" s="13" t="s">
        <v>596</v>
      </c>
      <c r="H288" s="35" t="s">
        <v>2490</v>
      </c>
      <c r="I288" s="56" t="s">
        <v>5</v>
      </c>
      <c r="J288" s="191"/>
      <c r="L288" s="185">
        <v>1975</v>
      </c>
      <c r="M288" s="194">
        <f t="shared" si="8"/>
        <v>1976</v>
      </c>
      <c r="N288" t="str">
        <f t="shared" si="9"/>
        <v>1976#Feminino#2o kyu e acima#KATA</v>
      </c>
      <c r="O288" t="s">
        <v>913</v>
      </c>
    </row>
    <row r="289" spans="1:15" x14ac:dyDescent="0.25">
      <c r="A289" t="s">
        <v>914</v>
      </c>
      <c r="B289" s="50">
        <v>216</v>
      </c>
      <c r="C289" s="185">
        <v>1977</v>
      </c>
      <c r="D289" s="35" t="s">
        <v>2490</v>
      </c>
      <c r="E289" s="13" t="s">
        <v>28</v>
      </c>
      <c r="F289" s="35" t="s">
        <v>2490</v>
      </c>
      <c r="G289" s="13" t="s">
        <v>596</v>
      </c>
      <c r="H289" s="35" t="s">
        <v>2490</v>
      </c>
      <c r="I289" s="56" t="s">
        <v>5</v>
      </c>
      <c r="J289" s="191"/>
      <c r="L289" s="185">
        <v>1976</v>
      </c>
      <c r="M289" s="194">
        <f t="shared" si="8"/>
        <v>1977</v>
      </c>
      <c r="N289" t="str">
        <f t="shared" si="9"/>
        <v>1977#Feminino#2o kyu e acima#KATA</v>
      </c>
      <c r="O289" t="s">
        <v>914</v>
      </c>
    </row>
    <row r="290" spans="1:15" x14ac:dyDescent="0.25">
      <c r="A290" t="s">
        <v>915</v>
      </c>
      <c r="B290" s="50">
        <v>216</v>
      </c>
      <c r="C290" s="185">
        <v>1978</v>
      </c>
      <c r="D290" s="35" t="s">
        <v>2490</v>
      </c>
      <c r="E290" s="13" t="s">
        <v>28</v>
      </c>
      <c r="F290" s="35" t="s">
        <v>2490</v>
      </c>
      <c r="G290" s="13" t="s">
        <v>596</v>
      </c>
      <c r="H290" s="35" t="s">
        <v>2490</v>
      </c>
      <c r="I290" s="56" t="s">
        <v>5</v>
      </c>
      <c r="J290" s="191"/>
      <c r="L290" s="185">
        <v>1977</v>
      </c>
      <c r="M290" s="194">
        <f t="shared" si="8"/>
        <v>1978</v>
      </c>
      <c r="N290" t="str">
        <f t="shared" si="9"/>
        <v>1978#Feminino#2o kyu e acima#KATA</v>
      </c>
      <c r="O290" t="s">
        <v>915</v>
      </c>
    </row>
    <row r="291" spans="1:15" x14ac:dyDescent="0.25">
      <c r="A291" t="s">
        <v>916</v>
      </c>
      <c r="B291" s="50">
        <v>216</v>
      </c>
      <c r="C291" s="185">
        <v>1979</v>
      </c>
      <c r="D291" s="35" t="s">
        <v>2490</v>
      </c>
      <c r="E291" s="13" t="s">
        <v>28</v>
      </c>
      <c r="F291" s="35" t="s">
        <v>2490</v>
      </c>
      <c r="G291" s="13" t="s">
        <v>596</v>
      </c>
      <c r="H291" s="35" t="s">
        <v>2490</v>
      </c>
      <c r="I291" s="56" t="s">
        <v>5</v>
      </c>
      <c r="J291" s="191"/>
      <c r="L291" s="185">
        <v>1978</v>
      </c>
      <c r="M291" s="194">
        <f t="shared" si="8"/>
        <v>1979</v>
      </c>
      <c r="N291" t="str">
        <f t="shared" si="9"/>
        <v>1979#Feminino#2o kyu e acima#KATA</v>
      </c>
      <c r="O291" t="s">
        <v>916</v>
      </c>
    </row>
    <row r="292" spans="1:15" x14ac:dyDescent="0.25">
      <c r="A292" t="s">
        <v>917</v>
      </c>
      <c r="B292" s="50">
        <v>216</v>
      </c>
      <c r="C292" s="185">
        <v>1980</v>
      </c>
      <c r="D292" s="35" t="s">
        <v>2490</v>
      </c>
      <c r="E292" s="13" t="s">
        <v>28</v>
      </c>
      <c r="F292" s="35" t="s">
        <v>2490</v>
      </c>
      <c r="G292" s="13" t="s">
        <v>596</v>
      </c>
      <c r="H292" s="35" t="s">
        <v>2490</v>
      </c>
      <c r="I292" s="56" t="s">
        <v>5</v>
      </c>
      <c r="J292" s="191"/>
      <c r="L292" s="185">
        <v>1979</v>
      </c>
      <c r="M292" s="194">
        <f t="shared" si="8"/>
        <v>1980</v>
      </c>
      <c r="N292" t="str">
        <f t="shared" si="9"/>
        <v>1980#Feminino#2o kyu e acima#KATA</v>
      </c>
      <c r="O292" t="s">
        <v>917</v>
      </c>
    </row>
    <row r="293" spans="1:15" ht="15.75" thickBot="1" x14ac:dyDescent="0.3">
      <c r="A293" t="s">
        <v>918</v>
      </c>
      <c r="B293" s="46">
        <v>216</v>
      </c>
      <c r="C293" s="185">
        <v>1981</v>
      </c>
      <c r="D293" s="35" t="s">
        <v>2490</v>
      </c>
      <c r="E293" s="57" t="s">
        <v>28</v>
      </c>
      <c r="F293" s="35" t="s">
        <v>2490</v>
      </c>
      <c r="G293" s="57" t="s">
        <v>596</v>
      </c>
      <c r="H293" s="35" t="s">
        <v>2490</v>
      </c>
      <c r="I293" s="58" t="s">
        <v>5</v>
      </c>
      <c r="J293" s="191"/>
      <c r="L293" s="185">
        <v>1980</v>
      </c>
      <c r="M293" s="194">
        <f t="shared" si="8"/>
        <v>1981</v>
      </c>
      <c r="N293" t="str">
        <f t="shared" si="9"/>
        <v>1981#Feminino#2o kyu e acima#KATA</v>
      </c>
      <c r="O293" t="s">
        <v>918</v>
      </c>
    </row>
    <row r="294" spans="1:15" ht="15.75" thickTop="1" x14ac:dyDescent="0.25">
      <c r="A294" t="s">
        <v>820</v>
      </c>
      <c r="B294" s="30">
        <v>217</v>
      </c>
      <c r="C294" s="185">
        <v>1962</v>
      </c>
      <c r="D294" s="35" t="s">
        <v>2490</v>
      </c>
      <c r="E294" s="59" t="s">
        <v>28</v>
      </c>
      <c r="F294" s="35" t="s">
        <v>2490</v>
      </c>
      <c r="G294" s="59" t="s">
        <v>593</v>
      </c>
      <c r="H294" s="35" t="s">
        <v>2490</v>
      </c>
      <c r="I294" s="60" t="s">
        <v>5</v>
      </c>
      <c r="J294" s="191"/>
      <c r="L294" s="185">
        <v>1961</v>
      </c>
      <c r="M294" s="194">
        <f t="shared" si="8"/>
        <v>1962</v>
      </c>
      <c r="N294" t="str">
        <f t="shared" si="9"/>
        <v>1962#Feminino#Até 3o kyu#KATA</v>
      </c>
      <c r="O294" t="s">
        <v>820</v>
      </c>
    </row>
    <row r="295" spans="1:15" x14ac:dyDescent="0.25">
      <c r="A295" t="s">
        <v>821</v>
      </c>
      <c r="B295" s="34">
        <v>217</v>
      </c>
      <c r="C295" s="185">
        <v>1963</v>
      </c>
      <c r="D295" s="35" t="s">
        <v>2490</v>
      </c>
      <c r="E295" s="24" t="s">
        <v>28</v>
      </c>
      <c r="F295" s="35" t="s">
        <v>2490</v>
      </c>
      <c r="G295" s="24" t="s">
        <v>593</v>
      </c>
      <c r="H295" s="35" t="s">
        <v>2490</v>
      </c>
      <c r="I295" s="68" t="s">
        <v>5</v>
      </c>
      <c r="J295" s="191"/>
      <c r="L295" s="185">
        <v>1962</v>
      </c>
      <c r="M295" s="194">
        <f t="shared" si="8"/>
        <v>1963</v>
      </c>
      <c r="N295" t="str">
        <f t="shared" si="9"/>
        <v>1963#Feminino#Até 3o kyu#KATA</v>
      </c>
      <c r="O295" t="s">
        <v>821</v>
      </c>
    </row>
    <row r="296" spans="1:15" x14ac:dyDescent="0.25">
      <c r="A296" t="s">
        <v>822</v>
      </c>
      <c r="B296" s="34">
        <v>217</v>
      </c>
      <c r="C296" s="185">
        <v>1964</v>
      </c>
      <c r="D296" s="35" t="s">
        <v>2490</v>
      </c>
      <c r="E296" s="24" t="s">
        <v>28</v>
      </c>
      <c r="F296" s="35" t="s">
        <v>2490</v>
      </c>
      <c r="G296" s="24" t="s">
        <v>593</v>
      </c>
      <c r="H296" s="35" t="s">
        <v>2490</v>
      </c>
      <c r="I296" s="68" t="s">
        <v>5</v>
      </c>
      <c r="J296" s="191"/>
      <c r="L296" s="185">
        <v>1963</v>
      </c>
      <c r="M296" s="194">
        <f t="shared" si="8"/>
        <v>1964</v>
      </c>
      <c r="N296" t="str">
        <f t="shared" si="9"/>
        <v>1964#Feminino#Até 3o kyu#KATA</v>
      </c>
      <c r="O296" t="s">
        <v>822</v>
      </c>
    </row>
    <row r="297" spans="1:15" x14ac:dyDescent="0.25">
      <c r="A297" t="s">
        <v>823</v>
      </c>
      <c r="B297" s="34">
        <v>217</v>
      </c>
      <c r="C297" s="185">
        <v>1965</v>
      </c>
      <c r="D297" s="35" t="s">
        <v>2490</v>
      </c>
      <c r="E297" s="24" t="s">
        <v>28</v>
      </c>
      <c r="F297" s="35" t="s">
        <v>2490</v>
      </c>
      <c r="G297" s="24" t="s">
        <v>593</v>
      </c>
      <c r="H297" s="35" t="s">
        <v>2490</v>
      </c>
      <c r="I297" s="68" t="s">
        <v>5</v>
      </c>
      <c r="J297" s="191"/>
      <c r="L297" s="185">
        <v>1964</v>
      </c>
      <c r="M297" s="194">
        <f t="shared" si="8"/>
        <v>1965</v>
      </c>
      <c r="N297" t="str">
        <f t="shared" si="9"/>
        <v>1965#Feminino#Até 3o kyu#KATA</v>
      </c>
      <c r="O297" t="s">
        <v>823</v>
      </c>
    </row>
    <row r="298" spans="1:15" x14ac:dyDescent="0.25">
      <c r="A298" t="s">
        <v>824</v>
      </c>
      <c r="B298" s="34">
        <v>217</v>
      </c>
      <c r="C298" s="185">
        <v>1966</v>
      </c>
      <c r="D298" s="35" t="s">
        <v>2490</v>
      </c>
      <c r="E298" s="24" t="s">
        <v>28</v>
      </c>
      <c r="F298" s="35" t="s">
        <v>2490</v>
      </c>
      <c r="G298" s="24" t="s">
        <v>593</v>
      </c>
      <c r="H298" s="35" t="s">
        <v>2490</v>
      </c>
      <c r="I298" s="68" t="s">
        <v>5</v>
      </c>
      <c r="J298" s="191"/>
      <c r="L298" s="185">
        <v>1965</v>
      </c>
      <c r="M298" s="194">
        <f t="shared" si="8"/>
        <v>1966</v>
      </c>
      <c r="N298" t="str">
        <f t="shared" si="9"/>
        <v>1966#Feminino#Até 3o kyu#KATA</v>
      </c>
      <c r="O298" t="s">
        <v>824</v>
      </c>
    </row>
    <row r="299" spans="1:15" x14ac:dyDescent="0.25">
      <c r="A299" t="s">
        <v>825</v>
      </c>
      <c r="B299" s="34">
        <v>217</v>
      </c>
      <c r="C299" s="185">
        <v>1967</v>
      </c>
      <c r="D299" s="35" t="s">
        <v>2490</v>
      </c>
      <c r="E299" s="24" t="s">
        <v>28</v>
      </c>
      <c r="F299" s="35" t="s">
        <v>2490</v>
      </c>
      <c r="G299" s="24" t="s">
        <v>593</v>
      </c>
      <c r="H299" s="35" t="s">
        <v>2490</v>
      </c>
      <c r="I299" s="68" t="s">
        <v>5</v>
      </c>
      <c r="J299" s="191"/>
      <c r="L299" s="185">
        <v>1966</v>
      </c>
      <c r="M299" s="194">
        <f t="shared" si="8"/>
        <v>1967</v>
      </c>
      <c r="N299" t="str">
        <f t="shared" si="9"/>
        <v>1967#Feminino#Até 3o kyu#KATA</v>
      </c>
      <c r="O299" t="s">
        <v>825</v>
      </c>
    </row>
    <row r="300" spans="1:15" x14ac:dyDescent="0.25">
      <c r="A300" t="s">
        <v>826</v>
      </c>
      <c r="B300" s="34">
        <v>217</v>
      </c>
      <c r="C300" s="185">
        <v>1968</v>
      </c>
      <c r="D300" s="35" t="s">
        <v>2490</v>
      </c>
      <c r="E300" s="24" t="s">
        <v>28</v>
      </c>
      <c r="F300" s="35" t="s">
        <v>2490</v>
      </c>
      <c r="G300" s="24" t="s">
        <v>593</v>
      </c>
      <c r="H300" s="35" t="s">
        <v>2490</v>
      </c>
      <c r="I300" s="68" t="s">
        <v>5</v>
      </c>
      <c r="J300" s="191"/>
      <c r="L300" s="185">
        <v>1967</v>
      </c>
      <c r="M300" s="194">
        <f t="shared" si="8"/>
        <v>1968</v>
      </c>
      <c r="N300" t="str">
        <f t="shared" si="9"/>
        <v>1968#Feminino#Até 3o kyu#KATA</v>
      </c>
      <c r="O300" t="s">
        <v>826</v>
      </c>
    </row>
    <row r="301" spans="1:15" x14ac:dyDescent="0.25">
      <c r="A301" t="s">
        <v>827</v>
      </c>
      <c r="B301" s="34">
        <v>217</v>
      </c>
      <c r="C301" s="185">
        <v>1969</v>
      </c>
      <c r="D301" s="35" t="s">
        <v>2490</v>
      </c>
      <c r="E301" s="24" t="s">
        <v>28</v>
      </c>
      <c r="F301" s="35" t="s">
        <v>2490</v>
      </c>
      <c r="G301" s="24" t="s">
        <v>593</v>
      </c>
      <c r="H301" s="35" t="s">
        <v>2490</v>
      </c>
      <c r="I301" s="68" t="s">
        <v>5</v>
      </c>
      <c r="J301" s="191"/>
      <c r="L301" s="185">
        <v>1968</v>
      </c>
      <c r="M301" s="194">
        <f t="shared" si="8"/>
        <v>1969</v>
      </c>
      <c r="N301" t="str">
        <f t="shared" si="9"/>
        <v>1969#Feminino#Até 3o kyu#KATA</v>
      </c>
      <c r="O301" t="s">
        <v>827</v>
      </c>
    </row>
    <row r="302" spans="1:15" x14ac:dyDescent="0.25">
      <c r="A302" t="s">
        <v>828</v>
      </c>
      <c r="B302" s="34">
        <v>217</v>
      </c>
      <c r="C302" s="185">
        <v>1970</v>
      </c>
      <c r="D302" s="35" t="s">
        <v>2490</v>
      </c>
      <c r="E302" s="24" t="s">
        <v>28</v>
      </c>
      <c r="F302" s="35" t="s">
        <v>2490</v>
      </c>
      <c r="G302" s="24" t="s">
        <v>593</v>
      </c>
      <c r="H302" s="35" t="s">
        <v>2490</v>
      </c>
      <c r="I302" s="68" t="s">
        <v>5</v>
      </c>
      <c r="J302" s="191"/>
      <c r="L302" s="185">
        <v>1969</v>
      </c>
      <c r="M302" s="194">
        <f t="shared" si="8"/>
        <v>1970</v>
      </c>
      <c r="N302" t="str">
        <f t="shared" si="9"/>
        <v>1970#Feminino#Até 3o kyu#KATA</v>
      </c>
      <c r="O302" t="s">
        <v>828</v>
      </c>
    </row>
    <row r="303" spans="1:15" ht="15.75" thickBot="1" x14ac:dyDescent="0.3">
      <c r="A303" t="s">
        <v>829</v>
      </c>
      <c r="B303" s="38">
        <v>217</v>
      </c>
      <c r="C303" s="185">
        <v>1971</v>
      </c>
      <c r="D303" s="35" t="s">
        <v>2490</v>
      </c>
      <c r="E303" s="61" t="s">
        <v>28</v>
      </c>
      <c r="F303" s="35" t="s">
        <v>2490</v>
      </c>
      <c r="G303" s="61" t="s">
        <v>593</v>
      </c>
      <c r="H303" s="35" t="s">
        <v>2490</v>
      </c>
      <c r="I303" s="62" t="s">
        <v>5</v>
      </c>
      <c r="J303" s="191"/>
      <c r="L303" s="185">
        <v>1970</v>
      </c>
      <c r="M303" s="194">
        <f t="shared" si="8"/>
        <v>1971</v>
      </c>
      <c r="N303" t="str">
        <f t="shared" si="9"/>
        <v>1971#Feminino#Até 3o kyu#KATA</v>
      </c>
      <c r="O303" t="s">
        <v>829</v>
      </c>
    </row>
    <row r="304" spans="1:15" ht="15.75" thickTop="1" x14ac:dyDescent="0.25">
      <c r="A304" t="s">
        <v>899</v>
      </c>
      <c r="B304" s="42">
        <v>218</v>
      </c>
      <c r="C304" s="185">
        <v>1962</v>
      </c>
      <c r="D304" s="35" t="s">
        <v>2490</v>
      </c>
      <c r="E304" s="54" t="s">
        <v>28</v>
      </c>
      <c r="F304" s="35" t="s">
        <v>2490</v>
      </c>
      <c r="G304" s="54" t="s">
        <v>596</v>
      </c>
      <c r="H304" s="35" t="s">
        <v>2490</v>
      </c>
      <c r="I304" s="55" t="s">
        <v>5</v>
      </c>
      <c r="J304" s="191"/>
      <c r="L304" s="185">
        <v>1961</v>
      </c>
      <c r="M304" s="194">
        <f t="shared" si="8"/>
        <v>1962</v>
      </c>
      <c r="N304" t="str">
        <f t="shared" si="9"/>
        <v>1962#Feminino#2o kyu e acima#KATA</v>
      </c>
      <c r="O304" t="s">
        <v>899</v>
      </c>
    </row>
    <row r="305" spans="1:15" x14ac:dyDescent="0.25">
      <c r="A305" t="s">
        <v>900</v>
      </c>
      <c r="B305" s="50">
        <v>218</v>
      </c>
      <c r="C305" s="185">
        <v>1963</v>
      </c>
      <c r="D305" s="35" t="s">
        <v>2490</v>
      </c>
      <c r="E305" s="13" t="s">
        <v>28</v>
      </c>
      <c r="F305" s="35" t="s">
        <v>2490</v>
      </c>
      <c r="G305" s="13" t="s">
        <v>596</v>
      </c>
      <c r="H305" s="35" t="s">
        <v>2490</v>
      </c>
      <c r="I305" s="56" t="s">
        <v>5</v>
      </c>
      <c r="J305" s="191"/>
      <c r="L305" s="185">
        <v>1962</v>
      </c>
      <c r="M305" s="194">
        <f t="shared" si="8"/>
        <v>1963</v>
      </c>
      <c r="N305" t="str">
        <f t="shared" si="9"/>
        <v>1963#Feminino#2o kyu e acima#KATA</v>
      </c>
      <c r="O305" t="s">
        <v>900</v>
      </c>
    </row>
    <row r="306" spans="1:15" x14ac:dyDescent="0.25">
      <c r="A306" t="s">
        <v>901</v>
      </c>
      <c r="B306" s="50">
        <v>218</v>
      </c>
      <c r="C306" s="185">
        <v>1964</v>
      </c>
      <c r="D306" s="35" t="s">
        <v>2490</v>
      </c>
      <c r="E306" s="13" t="s">
        <v>28</v>
      </c>
      <c r="F306" s="35" t="s">
        <v>2490</v>
      </c>
      <c r="G306" s="13" t="s">
        <v>596</v>
      </c>
      <c r="H306" s="35" t="s">
        <v>2490</v>
      </c>
      <c r="I306" s="56" t="s">
        <v>5</v>
      </c>
      <c r="J306" s="191"/>
      <c r="L306" s="185">
        <v>1963</v>
      </c>
      <c r="M306" s="194">
        <f t="shared" si="8"/>
        <v>1964</v>
      </c>
      <c r="N306" t="str">
        <f t="shared" si="9"/>
        <v>1964#Feminino#2o kyu e acima#KATA</v>
      </c>
      <c r="O306" t="s">
        <v>901</v>
      </c>
    </row>
    <row r="307" spans="1:15" x14ac:dyDescent="0.25">
      <c r="A307" t="s">
        <v>902</v>
      </c>
      <c r="B307" s="50">
        <v>218</v>
      </c>
      <c r="C307" s="185">
        <v>1965</v>
      </c>
      <c r="D307" s="35" t="s">
        <v>2490</v>
      </c>
      <c r="E307" s="13" t="s">
        <v>28</v>
      </c>
      <c r="F307" s="35" t="s">
        <v>2490</v>
      </c>
      <c r="G307" s="13" t="s">
        <v>596</v>
      </c>
      <c r="H307" s="35" t="s">
        <v>2490</v>
      </c>
      <c r="I307" s="56" t="s">
        <v>5</v>
      </c>
      <c r="J307" s="191"/>
      <c r="L307" s="185">
        <v>1964</v>
      </c>
      <c r="M307" s="194">
        <f t="shared" si="8"/>
        <v>1965</v>
      </c>
      <c r="N307" t="str">
        <f t="shared" si="9"/>
        <v>1965#Feminino#2o kyu e acima#KATA</v>
      </c>
      <c r="O307" t="s">
        <v>902</v>
      </c>
    </row>
    <row r="308" spans="1:15" x14ac:dyDescent="0.25">
      <c r="A308" t="s">
        <v>903</v>
      </c>
      <c r="B308" s="50">
        <v>218</v>
      </c>
      <c r="C308" s="185">
        <v>1966</v>
      </c>
      <c r="D308" s="35" t="s">
        <v>2490</v>
      </c>
      <c r="E308" s="13" t="s">
        <v>28</v>
      </c>
      <c r="F308" s="35" t="s">
        <v>2490</v>
      </c>
      <c r="G308" s="13" t="s">
        <v>596</v>
      </c>
      <c r="H308" s="35" t="s">
        <v>2490</v>
      </c>
      <c r="I308" s="56" t="s">
        <v>5</v>
      </c>
      <c r="J308" s="191"/>
      <c r="L308" s="185">
        <v>1965</v>
      </c>
      <c r="M308" s="194">
        <f t="shared" si="8"/>
        <v>1966</v>
      </c>
      <c r="N308" t="str">
        <f t="shared" si="9"/>
        <v>1966#Feminino#2o kyu e acima#KATA</v>
      </c>
      <c r="O308" t="s">
        <v>903</v>
      </c>
    </row>
    <row r="309" spans="1:15" x14ac:dyDescent="0.25">
      <c r="A309" t="s">
        <v>904</v>
      </c>
      <c r="B309" s="50">
        <v>218</v>
      </c>
      <c r="C309" s="185">
        <v>1967</v>
      </c>
      <c r="D309" s="35" t="s">
        <v>2490</v>
      </c>
      <c r="E309" s="13" t="s">
        <v>28</v>
      </c>
      <c r="F309" s="35" t="s">
        <v>2490</v>
      </c>
      <c r="G309" s="13" t="s">
        <v>596</v>
      </c>
      <c r="H309" s="35" t="s">
        <v>2490</v>
      </c>
      <c r="I309" s="56" t="s">
        <v>5</v>
      </c>
      <c r="J309" s="191"/>
      <c r="L309" s="185">
        <v>1966</v>
      </c>
      <c r="M309" s="194">
        <f t="shared" si="8"/>
        <v>1967</v>
      </c>
      <c r="N309" t="str">
        <f t="shared" si="9"/>
        <v>1967#Feminino#2o kyu e acima#KATA</v>
      </c>
      <c r="O309" t="s">
        <v>904</v>
      </c>
    </row>
    <row r="310" spans="1:15" x14ac:dyDescent="0.25">
      <c r="A310" t="s">
        <v>905</v>
      </c>
      <c r="B310" s="50">
        <v>218</v>
      </c>
      <c r="C310" s="185">
        <v>1968</v>
      </c>
      <c r="D310" s="35" t="s">
        <v>2490</v>
      </c>
      <c r="E310" s="13" t="s">
        <v>28</v>
      </c>
      <c r="F310" s="35" t="s">
        <v>2490</v>
      </c>
      <c r="G310" s="13" t="s">
        <v>596</v>
      </c>
      <c r="H310" s="35" t="s">
        <v>2490</v>
      </c>
      <c r="I310" s="56" t="s">
        <v>5</v>
      </c>
      <c r="J310" s="191"/>
      <c r="L310" s="185">
        <v>1967</v>
      </c>
      <c r="M310" s="194">
        <f t="shared" si="8"/>
        <v>1968</v>
      </c>
      <c r="N310" t="str">
        <f t="shared" si="9"/>
        <v>1968#Feminino#2o kyu e acima#KATA</v>
      </c>
      <c r="O310" t="s">
        <v>905</v>
      </c>
    </row>
    <row r="311" spans="1:15" x14ac:dyDescent="0.25">
      <c r="A311" t="s">
        <v>906</v>
      </c>
      <c r="B311" s="50">
        <v>218</v>
      </c>
      <c r="C311" s="185">
        <v>1969</v>
      </c>
      <c r="D311" s="35" t="s">
        <v>2490</v>
      </c>
      <c r="E311" s="13" t="s">
        <v>28</v>
      </c>
      <c r="F311" s="35" t="s">
        <v>2490</v>
      </c>
      <c r="G311" s="13" t="s">
        <v>596</v>
      </c>
      <c r="H311" s="35" t="s">
        <v>2490</v>
      </c>
      <c r="I311" s="56" t="s">
        <v>5</v>
      </c>
      <c r="J311" s="191"/>
      <c r="L311" s="185">
        <v>1968</v>
      </c>
      <c r="M311" s="194">
        <f t="shared" si="8"/>
        <v>1969</v>
      </c>
      <c r="N311" t="str">
        <f t="shared" si="9"/>
        <v>1969#Feminino#2o kyu e acima#KATA</v>
      </c>
      <c r="O311" t="s">
        <v>906</v>
      </c>
    </row>
    <row r="312" spans="1:15" x14ac:dyDescent="0.25">
      <c r="A312" t="s">
        <v>907</v>
      </c>
      <c r="B312" s="50">
        <v>218</v>
      </c>
      <c r="C312" s="185">
        <v>1970</v>
      </c>
      <c r="D312" s="35" t="s">
        <v>2490</v>
      </c>
      <c r="E312" s="13" t="s">
        <v>28</v>
      </c>
      <c r="F312" s="35" t="s">
        <v>2490</v>
      </c>
      <c r="G312" s="13" t="s">
        <v>596</v>
      </c>
      <c r="H312" s="35" t="s">
        <v>2490</v>
      </c>
      <c r="I312" s="56" t="s">
        <v>5</v>
      </c>
      <c r="J312" s="191"/>
      <c r="L312" s="185">
        <v>1969</v>
      </c>
      <c r="M312" s="194">
        <f t="shared" si="8"/>
        <v>1970</v>
      </c>
      <c r="N312" t="str">
        <f t="shared" si="9"/>
        <v>1970#Feminino#2o kyu e acima#KATA</v>
      </c>
      <c r="O312" t="s">
        <v>907</v>
      </c>
    </row>
    <row r="313" spans="1:15" ht="15.75" thickBot="1" x14ac:dyDescent="0.3">
      <c r="A313" t="s">
        <v>908</v>
      </c>
      <c r="B313" s="46">
        <v>218</v>
      </c>
      <c r="C313" s="185">
        <v>1971</v>
      </c>
      <c r="D313" s="35" t="s">
        <v>2490</v>
      </c>
      <c r="E313" s="57" t="s">
        <v>28</v>
      </c>
      <c r="F313" s="35" t="s">
        <v>2490</v>
      </c>
      <c r="G313" s="57" t="s">
        <v>596</v>
      </c>
      <c r="H313" s="35" t="s">
        <v>2490</v>
      </c>
      <c r="I313" s="58" t="s">
        <v>5</v>
      </c>
      <c r="J313" s="191"/>
      <c r="K313" s="192"/>
      <c r="L313" s="185">
        <v>1970</v>
      </c>
      <c r="M313" s="194">
        <f t="shared" si="8"/>
        <v>1971</v>
      </c>
      <c r="N313" t="str">
        <f t="shared" si="9"/>
        <v>1971#Feminino#2o kyu e acima#KATA</v>
      </c>
      <c r="O313" t="s">
        <v>908</v>
      </c>
    </row>
    <row r="314" spans="1:15" ht="15.75" thickTop="1" x14ac:dyDescent="0.25">
      <c r="A314" t="s">
        <v>784</v>
      </c>
      <c r="B314" s="30">
        <v>219</v>
      </c>
      <c r="C314" s="185">
        <v>1926</v>
      </c>
      <c r="D314" s="35" t="s">
        <v>2490</v>
      </c>
      <c r="E314" s="59" t="s">
        <v>28</v>
      </c>
      <c r="F314" s="35" t="s">
        <v>2490</v>
      </c>
      <c r="G314" s="59" t="s">
        <v>593</v>
      </c>
      <c r="H314" s="35" t="s">
        <v>2490</v>
      </c>
      <c r="I314" s="60" t="s">
        <v>5</v>
      </c>
      <c r="J314" s="191"/>
      <c r="L314" s="185">
        <v>1925</v>
      </c>
      <c r="M314" s="194">
        <f t="shared" si="8"/>
        <v>1926</v>
      </c>
      <c r="N314" t="str">
        <f t="shared" si="9"/>
        <v>1926#Feminino#Até 3o kyu#KATA</v>
      </c>
      <c r="O314" t="s">
        <v>784</v>
      </c>
    </row>
    <row r="315" spans="1:15" x14ac:dyDescent="0.25">
      <c r="A315" t="s">
        <v>785</v>
      </c>
      <c r="B315" s="34">
        <v>219</v>
      </c>
      <c r="C315" s="185">
        <v>1927</v>
      </c>
      <c r="D315" s="35" t="s">
        <v>2490</v>
      </c>
      <c r="E315" s="24" t="s">
        <v>28</v>
      </c>
      <c r="F315" s="35" t="s">
        <v>2490</v>
      </c>
      <c r="G315" s="24" t="s">
        <v>593</v>
      </c>
      <c r="H315" s="35" t="s">
        <v>2490</v>
      </c>
      <c r="I315" s="68" t="s">
        <v>5</v>
      </c>
      <c r="J315" s="191"/>
      <c r="L315" s="185">
        <v>1926</v>
      </c>
      <c r="M315" s="194">
        <f t="shared" si="8"/>
        <v>1927</v>
      </c>
      <c r="N315" t="str">
        <f t="shared" si="9"/>
        <v>1927#Feminino#Até 3o kyu#KATA</v>
      </c>
      <c r="O315" t="s">
        <v>785</v>
      </c>
    </row>
    <row r="316" spans="1:15" x14ac:dyDescent="0.25">
      <c r="A316" t="s">
        <v>786</v>
      </c>
      <c r="B316" s="34">
        <v>219</v>
      </c>
      <c r="C316" s="185">
        <v>1928</v>
      </c>
      <c r="D316" s="35" t="s">
        <v>2490</v>
      </c>
      <c r="E316" s="24" t="s">
        <v>28</v>
      </c>
      <c r="F316" s="35" t="s">
        <v>2490</v>
      </c>
      <c r="G316" s="24" t="s">
        <v>593</v>
      </c>
      <c r="H316" s="35" t="s">
        <v>2490</v>
      </c>
      <c r="I316" s="68" t="s">
        <v>5</v>
      </c>
      <c r="J316" s="191"/>
      <c r="L316" s="185">
        <v>1927</v>
      </c>
      <c r="M316" s="194">
        <f t="shared" si="8"/>
        <v>1928</v>
      </c>
      <c r="N316" t="str">
        <f t="shared" si="9"/>
        <v>1928#Feminino#Até 3o kyu#KATA</v>
      </c>
      <c r="O316" t="s">
        <v>786</v>
      </c>
    </row>
    <row r="317" spans="1:15" x14ac:dyDescent="0.25">
      <c r="A317" t="s">
        <v>787</v>
      </c>
      <c r="B317" s="34">
        <v>219</v>
      </c>
      <c r="C317" s="185">
        <v>1929</v>
      </c>
      <c r="D317" s="35" t="s">
        <v>2490</v>
      </c>
      <c r="E317" s="24" t="s">
        <v>28</v>
      </c>
      <c r="F317" s="35" t="s">
        <v>2490</v>
      </c>
      <c r="G317" s="24" t="s">
        <v>593</v>
      </c>
      <c r="H317" s="35" t="s">
        <v>2490</v>
      </c>
      <c r="I317" s="68" t="s">
        <v>5</v>
      </c>
      <c r="J317" s="191"/>
      <c r="L317" s="185">
        <v>1928</v>
      </c>
      <c r="M317" s="194">
        <f t="shared" si="8"/>
        <v>1929</v>
      </c>
      <c r="N317" t="str">
        <f t="shared" si="9"/>
        <v>1929#Feminino#Até 3o kyu#KATA</v>
      </c>
      <c r="O317" t="s">
        <v>787</v>
      </c>
    </row>
    <row r="318" spans="1:15" x14ac:dyDescent="0.25">
      <c r="A318" t="s">
        <v>788</v>
      </c>
      <c r="B318" s="34">
        <v>219</v>
      </c>
      <c r="C318" s="185">
        <v>1930</v>
      </c>
      <c r="D318" s="35" t="s">
        <v>2490</v>
      </c>
      <c r="E318" s="24" t="s">
        <v>28</v>
      </c>
      <c r="F318" s="35" t="s">
        <v>2490</v>
      </c>
      <c r="G318" s="24" t="s">
        <v>593</v>
      </c>
      <c r="H318" s="35" t="s">
        <v>2490</v>
      </c>
      <c r="I318" s="68" t="s">
        <v>5</v>
      </c>
      <c r="J318" s="191"/>
      <c r="L318" s="185">
        <v>1929</v>
      </c>
      <c r="M318" s="194">
        <f t="shared" si="8"/>
        <v>1930</v>
      </c>
      <c r="N318" t="str">
        <f t="shared" si="9"/>
        <v>1930#Feminino#Até 3o kyu#KATA</v>
      </c>
      <c r="O318" t="s">
        <v>788</v>
      </c>
    </row>
    <row r="319" spans="1:15" x14ac:dyDescent="0.25">
      <c r="A319" t="s">
        <v>789</v>
      </c>
      <c r="B319" s="34">
        <v>219</v>
      </c>
      <c r="C319" s="185">
        <v>1931</v>
      </c>
      <c r="D319" s="35" t="s">
        <v>2490</v>
      </c>
      <c r="E319" s="24" t="s">
        <v>28</v>
      </c>
      <c r="F319" s="35" t="s">
        <v>2490</v>
      </c>
      <c r="G319" s="24" t="s">
        <v>593</v>
      </c>
      <c r="H319" s="35" t="s">
        <v>2490</v>
      </c>
      <c r="I319" s="68" t="s">
        <v>5</v>
      </c>
      <c r="J319" s="191"/>
      <c r="L319" s="185">
        <v>1930</v>
      </c>
      <c r="M319" s="194">
        <f t="shared" si="8"/>
        <v>1931</v>
      </c>
      <c r="N319" t="str">
        <f t="shared" si="9"/>
        <v>1931#Feminino#Até 3o kyu#KATA</v>
      </c>
      <c r="O319" t="s">
        <v>789</v>
      </c>
    </row>
    <row r="320" spans="1:15" x14ac:dyDescent="0.25">
      <c r="A320" t="s">
        <v>790</v>
      </c>
      <c r="B320" s="34">
        <v>219</v>
      </c>
      <c r="C320" s="185">
        <v>1932</v>
      </c>
      <c r="D320" s="35" t="s">
        <v>2490</v>
      </c>
      <c r="E320" s="24" t="s">
        <v>28</v>
      </c>
      <c r="F320" s="35" t="s">
        <v>2490</v>
      </c>
      <c r="G320" s="24" t="s">
        <v>593</v>
      </c>
      <c r="H320" s="35" t="s">
        <v>2490</v>
      </c>
      <c r="I320" s="68" t="s">
        <v>5</v>
      </c>
      <c r="J320" s="191"/>
      <c r="L320" s="185">
        <v>1931</v>
      </c>
      <c r="M320" s="194">
        <f t="shared" si="8"/>
        <v>1932</v>
      </c>
      <c r="N320" t="str">
        <f t="shared" si="9"/>
        <v>1932#Feminino#Até 3o kyu#KATA</v>
      </c>
      <c r="O320" t="s">
        <v>790</v>
      </c>
    </row>
    <row r="321" spans="1:15" x14ac:dyDescent="0.25">
      <c r="A321" t="s">
        <v>791</v>
      </c>
      <c r="B321" s="34">
        <v>219</v>
      </c>
      <c r="C321" s="185">
        <v>1933</v>
      </c>
      <c r="D321" s="35" t="s">
        <v>2490</v>
      </c>
      <c r="E321" s="24" t="s">
        <v>28</v>
      </c>
      <c r="F321" s="35" t="s">
        <v>2490</v>
      </c>
      <c r="G321" s="24" t="s">
        <v>593</v>
      </c>
      <c r="H321" s="35" t="s">
        <v>2490</v>
      </c>
      <c r="I321" s="68" t="s">
        <v>5</v>
      </c>
      <c r="J321" s="191"/>
      <c r="L321" s="185">
        <v>1932</v>
      </c>
      <c r="M321" s="194">
        <f t="shared" si="8"/>
        <v>1933</v>
      </c>
      <c r="N321" t="str">
        <f t="shared" si="9"/>
        <v>1933#Feminino#Até 3o kyu#KATA</v>
      </c>
      <c r="O321" t="s">
        <v>791</v>
      </c>
    </row>
    <row r="322" spans="1:15" x14ac:dyDescent="0.25">
      <c r="A322" t="s">
        <v>792</v>
      </c>
      <c r="B322" s="34">
        <v>219</v>
      </c>
      <c r="C322" s="185">
        <v>1934</v>
      </c>
      <c r="D322" s="35" t="s">
        <v>2490</v>
      </c>
      <c r="E322" s="24" t="s">
        <v>28</v>
      </c>
      <c r="F322" s="35" t="s">
        <v>2490</v>
      </c>
      <c r="G322" s="24" t="s">
        <v>593</v>
      </c>
      <c r="H322" s="35" t="s">
        <v>2490</v>
      </c>
      <c r="I322" s="68" t="s">
        <v>5</v>
      </c>
      <c r="J322" s="191"/>
      <c r="L322" s="185">
        <v>1933</v>
      </c>
      <c r="M322" s="194">
        <f t="shared" si="8"/>
        <v>1934</v>
      </c>
      <c r="N322" t="str">
        <f t="shared" si="9"/>
        <v>1934#Feminino#Até 3o kyu#KATA</v>
      </c>
      <c r="O322" t="s">
        <v>792</v>
      </c>
    </row>
    <row r="323" spans="1:15" x14ac:dyDescent="0.25">
      <c r="A323" t="s">
        <v>793</v>
      </c>
      <c r="B323" s="34">
        <v>219</v>
      </c>
      <c r="C323" s="185">
        <v>1935</v>
      </c>
      <c r="D323" s="35" t="s">
        <v>2490</v>
      </c>
      <c r="E323" s="24" t="s">
        <v>28</v>
      </c>
      <c r="F323" s="35" t="s">
        <v>2490</v>
      </c>
      <c r="G323" s="24" t="s">
        <v>593</v>
      </c>
      <c r="H323" s="35" t="s">
        <v>2490</v>
      </c>
      <c r="I323" s="68" t="s">
        <v>5</v>
      </c>
      <c r="J323" s="191"/>
      <c r="L323" s="185">
        <v>1934</v>
      </c>
      <c r="M323" s="194">
        <f t="shared" ref="M323:M386" si="10">L323+1</f>
        <v>1935</v>
      </c>
      <c r="N323" t="str">
        <f t="shared" ref="N323:N386" si="11">_xlfn.CONCAT(C323:K323)</f>
        <v>1935#Feminino#Até 3o kyu#KATA</v>
      </c>
      <c r="O323" t="s">
        <v>793</v>
      </c>
    </row>
    <row r="324" spans="1:15" x14ac:dyDescent="0.25">
      <c r="A324" t="s">
        <v>794</v>
      </c>
      <c r="B324" s="34">
        <v>219</v>
      </c>
      <c r="C324" s="185">
        <v>1936</v>
      </c>
      <c r="D324" s="35" t="s">
        <v>2490</v>
      </c>
      <c r="E324" s="24" t="s">
        <v>28</v>
      </c>
      <c r="F324" s="35" t="s">
        <v>2490</v>
      </c>
      <c r="G324" s="24" t="s">
        <v>593</v>
      </c>
      <c r="H324" s="35" t="s">
        <v>2490</v>
      </c>
      <c r="I324" s="68" t="s">
        <v>5</v>
      </c>
      <c r="J324" s="191"/>
      <c r="L324" s="185">
        <v>1935</v>
      </c>
      <c r="M324" s="194">
        <f t="shared" si="10"/>
        <v>1936</v>
      </c>
      <c r="N324" t="str">
        <f t="shared" si="11"/>
        <v>1936#Feminino#Até 3o kyu#KATA</v>
      </c>
      <c r="O324" t="s">
        <v>794</v>
      </c>
    </row>
    <row r="325" spans="1:15" x14ac:dyDescent="0.25">
      <c r="A325" t="s">
        <v>795</v>
      </c>
      <c r="B325" s="34">
        <v>219</v>
      </c>
      <c r="C325" s="185">
        <v>1937</v>
      </c>
      <c r="D325" s="35" t="s">
        <v>2490</v>
      </c>
      <c r="E325" s="24" t="s">
        <v>28</v>
      </c>
      <c r="F325" s="35" t="s">
        <v>2490</v>
      </c>
      <c r="G325" s="24" t="s">
        <v>593</v>
      </c>
      <c r="H325" s="35" t="s">
        <v>2490</v>
      </c>
      <c r="I325" s="68" t="s">
        <v>5</v>
      </c>
      <c r="J325" s="191"/>
      <c r="L325" s="185">
        <v>1936</v>
      </c>
      <c r="M325" s="194">
        <f t="shared" si="10"/>
        <v>1937</v>
      </c>
      <c r="N325" t="str">
        <f t="shared" si="11"/>
        <v>1937#Feminino#Até 3o kyu#KATA</v>
      </c>
      <c r="O325" t="s">
        <v>795</v>
      </c>
    </row>
    <row r="326" spans="1:15" x14ac:dyDescent="0.25">
      <c r="A326" t="s">
        <v>796</v>
      </c>
      <c r="B326" s="34">
        <v>219</v>
      </c>
      <c r="C326" s="185">
        <v>1938</v>
      </c>
      <c r="D326" s="35" t="s">
        <v>2490</v>
      </c>
      <c r="E326" s="24" t="s">
        <v>28</v>
      </c>
      <c r="F326" s="35" t="s">
        <v>2490</v>
      </c>
      <c r="G326" s="24" t="s">
        <v>593</v>
      </c>
      <c r="H326" s="35" t="s">
        <v>2490</v>
      </c>
      <c r="I326" s="68" t="s">
        <v>5</v>
      </c>
      <c r="J326" s="191"/>
      <c r="L326" s="185">
        <v>1937</v>
      </c>
      <c r="M326" s="194">
        <f t="shared" si="10"/>
        <v>1938</v>
      </c>
      <c r="N326" t="str">
        <f t="shared" si="11"/>
        <v>1938#Feminino#Até 3o kyu#KATA</v>
      </c>
      <c r="O326" t="s">
        <v>796</v>
      </c>
    </row>
    <row r="327" spans="1:15" x14ac:dyDescent="0.25">
      <c r="A327" t="s">
        <v>797</v>
      </c>
      <c r="B327" s="34">
        <v>219</v>
      </c>
      <c r="C327" s="185">
        <v>1939</v>
      </c>
      <c r="D327" s="35" t="s">
        <v>2490</v>
      </c>
      <c r="E327" s="24" t="s">
        <v>28</v>
      </c>
      <c r="F327" s="35" t="s">
        <v>2490</v>
      </c>
      <c r="G327" s="24" t="s">
        <v>593</v>
      </c>
      <c r="H327" s="35" t="s">
        <v>2490</v>
      </c>
      <c r="I327" s="68" t="s">
        <v>5</v>
      </c>
      <c r="J327" s="191"/>
      <c r="L327" s="185">
        <v>1938</v>
      </c>
      <c r="M327" s="194">
        <f t="shared" si="10"/>
        <v>1939</v>
      </c>
      <c r="N327" t="str">
        <f t="shared" si="11"/>
        <v>1939#Feminino#Até 3o kyu#KATA</v>
      </c>
      <c r="O327" t="s">
        <v>797</v>
      </c>
    </row>
    <row r="328" spans="1:15" x14ac:dyDescent="0.25">
      <c r="A328" t="s">
        <v>798</v>
      </c>
      <c r="B328" s="34">
        <v>219</v>
      </c>
      <c r="C328" s="185">
        <v>1940</v>
      </c>
      <c r="D328" s="35" t="s">
        <v>2490</v>
      </c>
      <c r="E328" s="24" t="s">
        <v>28</v>
      </c>
      <c r="F328" s="35" t="s">
        <v>2490</v>
      </c>
      <c r="G328" s="24" t="s">
        <v>593</v>
      </c>
      <c r="H328" s="35" t="s">
        <v>2490</v>
      </c>
      <c r="I328" s="68" t="s">
        <v>5</v>
      </c>
      <c r="J328" s="191"/>
      <c r="L328" s="185">
        <v>1939</v>
      </c>
      <c r="M328" s="194">
        <f t="shared" si="10"/>
        <v>1940</v>
      </c>
      <c r="N328" t="str">
        <f t="shared" si="11"/>
        <v>1940#Feminino#Até 3o kyu#KATA</v>
      </c>
      <c r="O328" t="s">
        <v>798</v>
      </c>
    </row>
    <row r="329" spans="1:15" x14ac:dyDescent="0.25">
      <c r="A329" t="s">
        <v>799</v>
      </c>
      <c r="B329" s="34">
        <v>219</v>
      </c>
      <c r="C329" s="185">
        <v>1941</v>
      </c>
      <c r="D329" s="35" t="s">
        <v>2490</v>
      </c>
      <c r="E329" s="24" t="s">
        <v>28</v>
      </c>
      <c r="F329" s="35" t="s">
        <v>2490</v>
      </c>
      <c r="G329" s="24" t="s">
        <v>593</v>
      </c>
      <c r="H329" s="35" t="s">
        <v>2490</v>
      </c>
      <c r="I329" s="68" t="s">
        <v>5</v>
      </c>
      <c r="J329" s="191"/>
      <c r="L329" s="185">
        <v>1940</v>
      </c>
      <c r="M329" s="194">
        <f t="shared" si="10"/>
        <v>1941</v>
      </c>
      <c r="N329" t="str">
        <f t="shared" si="11"/>
        <v>1941#Feminino#Até 3o kyu#KATA</v>
      </c>
      <c r="O329" t="s">
        <v>799</v>
      </c>
    </row>
    <row r="330" spans="1:15" x14ac:dyDescent="0.25">
      <c r="A330" t="s">
        <v>800</v>
      </c>
      <c r="B330" s="34">
        <v>219</v>
      </c>
      <c r="C330" s="185">
        <v>1942</v>
      </c>
      <c r="D330" s="35" t="s">
        <v>2490</v>
      </c>
      <c r="E330" s="24" t="s">
        <v>28</v>
      </c>
      <c r="F330" s="35" t="s">
        <v>2490</v>
      </c>
      <c r="G330" s="24" t="s">
        <v>593</v>
      </c>
      <c r="H330" s="35" t="s">
        <v>2490</v>
      </c>
      <c r="I330" s="68" t="s">
        <v>5</v>
      </c>
      <c r="J330" s="191"/>
      <c r="L330" s="185">
        <v>1941</v>
      </c>
      <c r="M330" s="194">
        <f t="shared" si="10"/>
        <v>1942</v>
      </c>
      <c r="N330" t="str">
        <f t="shared" si="11"/>
        <v>1942#Feminino#Até 3o kyu#KATA</v>
      </c>
      <c r="O330" t="s">
        <v>800</v>
      </c>
    </row>
    <row r="331" spans="1:15" x14ac:dyDescent="0.25">
      <c r="A331" t="s">
        <v>801</v>
      </c>
      <c r="B331" s="34">
        <v>219</v>
      </c>
      <c r="C331" s="185">
        <v>1943</v>
      </c>
      <c r="D331" s="35" t="s">
        <v>2490</v>
      </c>
      <c r="E331" s="24" t="s">
        <v>28</v>
      </c>
      <c r="F331" s="35" t="s">
        <v>2490</v>
      </c>
      <c r="G331" s="24" t="s">
        <v>593</v>
      </c>
      <c r="H331" s="35" t="s">
        <v>2490</v>
      </c>
      <c r="I331" s="68" t="s">
        <v>5</v>
      </c>
      <c r="J331" s="191"/>
      <c r="L331" s="185">
        <v>1942</v>
      </c>
      <c r="M331" s="194">
        <f t="shared" si="10"/>
        <v>1943</v>
      </c>
      <c r="N331" t="str">
        <f t="shared" si="11"/>
        <v>1943#Feminino#Até 3o kyu#KATA</v>
      </c>
      <c r="O331" t="s">
        <v>801</v>
      </c>
    </row>
    <row r="332" spans="1:15" x14ac:dyDescent="0.25">
      <c r="A332" t="s">
        <v>802</v>
      </c>
      <c r="B332" s="34">
        <v>219</v>
      </c>
      <c r="C332" s="185">
        <v>1944</v>
      </c>
      <c r="D332" s="35" t="s">
        <v>2490</v>
      </c>
      <c r="E332" s="24" t="s">
        <v>28</v>
      </c>
      <c r="F332" s="35" t="s">
        <v>2490</v>
      </c>
      <c r="G332" s="24" t="s">
        <v>593</v>
      </c>
      <c r="H332" s="35" t="s">
        <v>2490</v>
      </c>
      <c r="I332" s="68" t="s">
        <v>5</v>
      </c>
      <c r="J332" s="191"/>
      <c r="L332" s="185">
        <v>1943</v>
      </c>
      <c r="M332" s="194">
        <f t="shared" si="10"/>
        <v>1944</v>
      </c>
      <c r="N332" t="str">
        <f t="shared" si="11"/>
        <v>1944#Feminino#Até 3o kyu#KATA</v>
      </c>
      <c r="O332" t="s">
        <v>802</v>
      </c>
    </row>
    <row r="333" spans="1:15" x14ac:dyDescent="0.25">
      <c r="A333" t="s">
        <v>803</v>
      </c>
      <c r="B333" s="34">
        <v>219</v>
      </c>
      <c r="C333" s="185">
        <v>1945</v>
      </c>
      <c r="D333" s="35" t="s">
        <v>2490</v>
      </c>
      <c r="E333" s="24" t="s">
        <v>28</v>
      </c>
      <c r="F333" s="35" t="s">
        <v>2490</v>
      </c>
      <c r="G333" s="24" t="s">
        <v>593</v>
      </c>
      <c r="H333" s="35" t="s">
        <v>2490</v>
      </c>
      <c r="I333" s="68" t="s">
        <v>5</v>
      </c>
      <c r="J333" s="191"/>
      <c r="L333" s="185">
        <v>1944</v>
      </c>
      <c r="M333" s="194">
        <f t="shared" si="10"/>
        <v>1945</v>
      </c>
      <c r="N333" t="str">
        <f t="shared" si="11"/>
        <v>1945#Feminino#Até 3o kyu#KATA</v>
      </c>
      <c r="O333" t="s">
        <v>803</v>
      </c>
    </row>
    <row r="334" spans="1:15" x14ac:dyDescent="0.25">
      <c r="A334" t="s">
        <v>804</v>
      </c>
      <c r="B334" s="34">
        <v>219</v>
      </c>
      <c r="C334" s="185">
        <v>1946</v>
      </c>
      <c r="D334" s="35" t="s">
        <v>2490</v>
      </c>
      <c r="E334" s="24" t="s">
        <v>28</v>
      </c>
      <c r="F334" s="35" t="s">
        <v>2490</v>
      </c>
      <c r="G334" s="24" t="s">
        <v>593</v>
      </c>
      <c r="H334" s="35" t="s">
        <v>2490</v>
      </c>
      <c r="I334" s="68" t="s">
        <v>5</v>
      </c>
      <c r="J334" s="191"/>
      <c r="L334" s="185">
        <v>1945</v>
      </c>
      <c r="M334" s="194">
        <f t="shared" si="10"/>
        <v>1946</v>
      </c>
      <c r="N334" t="str">
        <f t="shared" si="11"/>
        <v>1946#Feminino#Até 3o kyu#KATA</v>
      </c>
      <c r="O334" t="s">
        <v>804</v>
      </c>
    </row>
    <row r="335" spans="1:15" x14ac:dyDescent="0.25">
      <c r="A335" t="s">
        <v>805</v>
      </c>
      <c r="B335" s="34">
        <v>219</v>
      </c>
      <c r="C335" s="185">
        <v>1947</v>
      </c>
      <c r="D335" s="35" t="s">
        <v>2490</v>
      </c>
      <c r="E335" s="24" t="s">
        <v>28</v>
      </c>
      <c r="F335" s="35" t="s">
        <v>2490</v>
      </c>
      <c r="G335" s="24" t="s">
        <v>593</v>
      </c>
      <c r="H335" s="35" t="s">
        <v>2490</v>
      </c>
      <c r="I335" s="68" t="s">
        <v>5</v>
      </c>
      <c r="J335" s="191"/>
      <c r="L335" s="185">
        <v>1946</v>
      </c>
      <c r="M335" s="194">
        <f t="shared" si="10"/>
        <v>1947</v>
      </c>
      <c r="N335" t="str">
        <f t="shared" si="11"/>
        <v>1947#Feminino#Até 3o kyu#KATA</v>
      </c>
      <c r="O335" t="s">
        <v>805</v>
      </c>
    </row>
    <row r="336" spans="1:15" x14ac:dyDescent="0.25">
      <c r="A336" t="s">
        <v>806</v>
      </c>
      <c r="B336" s="34">
        <v>219</v>
      </c>
      <c r="C336" s="185">
        <v>1948</v>
      </c>
      <c r="D336" s="35" t="s">
        <v>2490</v>
      </c>
      <c r="E336" s="24" t="s">
        <v>28</v>
      </c>
      <c r="F336" s="35" t="s">
        <v>2490</v>
      </c>
      <c r="G336" s="24" t="s">
        <v>593</v>
      </c>
      <c r="H336" s="35" t="s">
        <v>2490</v>
      </c>
      <c r="I336" s="68" t="s">
        <v>5</v>
      </c>
      <c r="J336" s="191"/>
      <c r="L336" s="185">
        <v>1947</v>
      </c>
      <c r="M336" s="194">
        <f t="shared" si="10"/>
        <v>1948</v>
      </c>
      <c r="N336" t="str">
        <f t="shared" si="11"/>
        <v>1948#Feminino#Até 3o kyu#KATA</v>
      </c>
      <c r="O336" t="s">
        <v>806</v>
      </c>
    </row>
    <row r="337" spans="1:15" x14ac:dyDescent="0.25">
      <c r="A337" t="s">
        <v>807</v>
      </c>
      <c r="B337" s="34">
        <v>219</v>
      </c>
      <c r="C337" s="185">
        <v>1949</v>
      </c>
      <c r="D337" s="35" t="s">
        <v>2490</v>
      </c>
      <c r="E337" s="24" t="s">
        <v>28</v>
      </c>
      <c r="F337" s="35" t="s">
        <v>2490</v>
      </c>
      <c r="G337" s="24" t="s">
        <v>593</v>
      </c>
      <c r="H337" s="35" t="s">
        <v>2490</v>
      </c>
      <c r="I337" s="68" t="s">
        <v>5</v>
      </c>
      <c r="J337" s="191"/>
      <c r="L337" s="185">
        <v>1948</v>
      </c>
      <c r="M337" s="194">
        <f t="shared" si="10"/>
        <v>1949</v>
      </c>
      <c r="N337" t="str">
        <f t="shared" si="11"/>
        <v>1949#Feminino#Até 3o kyu#KATA</v>
      </c>
      <c r="O337" t="s">
        <v>807</v>
      </c>
    </row>
    <row r="338" spans="1:15" x14ac:dyDescent="0.25">
      <c r="A338" t="s">
        <v>808</v>
      </c>
      <c r="B338" s="34">
        <v>219</v>
      </c>
      <c r="C338" s="185">
        <v>1950</v>
      </c>
      <c r="D338" s="35" t="s">
        <v>2490</v>
      </c>
      <c r="E338" s="24" t="s">
        <v>28</v>
      </c>
      <c r="F338" s="35" t="s">
        <v>2490</v>
      </c>
      <c r="G338" s="24" t="s">
        <v>593</v>
      </c>
      <c r="H338" s="35" t="s">
        <v>2490</v>
      </c>
      <c r="I338" s="68" t="s">
        <v>5</v>
      </c>
      <c r="J338" s="191"/>
      <c r="L338" s="185">
        <v>1949</v>
      </c>
      <c r="M338" s="194">
        <f t="shared" si="10"/>
        <v>1950</v>
      </c>
      <c r="N338" t="str">
        <f t="shared" si="11"/>
        <v>1950#Feminino#Até 3o kyu#KATA</v>
      </c>
      <c r="O338" t="s">
        <v>808</v>
      </c>
    </row>
    <row r="339" spans="1:15" x14ac:dyDescent="0.25">
      <c r="A339" t="s">
        <v>809</v>
      </c>
      <c r="B339" s="34">
        <v>219</v>
      </c>
      <c r="C339" s="185">
        <v>1951</v>
      </c>
      <c r="D339" s="35" t="s">
        <v>2490</v>
      </c>
      <c r="E339" s="24" t="s">
        <v>28</v>
      </c>
      <c r="F339" s="35" t="s">
        <v>2490</v>
      </c>
      <c r="G339" s="24" t="s">
        <v>593</v>
      </c>
      <c r="H339" s="35" t="s">
        <v>2490</v>
      </c>
      <c r="I339" s="68" t="s">
        <v>5</v>
      </c>
      <c r="J339" s="191"/>
      <c r="L339" s="185">
        <v>1950</v>
      </c>
      <c r="M339" s="194">
        <f t="shared" si="10"/>
        <v>1951</v>
      </c>
      <c r="N339" t="str">
        <f t="shared" si="11"/>
        <v>1951#Feminino#Até 3o kyu#KATA</v>
      </c>
      <c r="O339" t="s">
        <v>809</v>
      </c>
    </row>
    <row r="340" spans="1:15" x14ac:dyDescent="0.25">
      <c r="A340" t="s">
        <v>810</v>
      </c>
      <c r="B340" s="34">
        <v>219</v>
      </c>
      <c r="C340" s="185">
        <v>1952</v>
      </c>
      <c r="D340" s="35" t="s">
        <v>2490</v>
      </c>
      <c r="E340" s="24" t="s">
        <v>28</v>
      </c>
      <c r="F340" s="35" t="s">
        <v>2490</v>
      </c>
      <c r="G340" s="24" t="s">
        <v>593</v>
      </c>
      <c r="H340" s="35" t="s">
        <v>2490</v>
      </c>
      <c r="I340" s="68" t="s">
        <v>5</v>
      </c>
      <c r="J340" s="191"/>
      <c r="L340" s="185">
        <v>1951</v>
      </c>
      <c r="M340" s="194">
        <f t="shared" si="10"/>
        <v>1952</v>
      </c>
      <c r="N340" t="str">
        <f t="shared" si="11"/>
        <v>1952#Feminino#Até 3o kyu#KATA</v>
      </c>
      <c r="O340" t="s">
        <v>810</v>
      </c>
    </row>
    <row r="341" spans="1:15" x14ac:dyDescent="0.25">
      <c r="A341" t="s">
        <v>811</v>
      </c>
      <c r="B341" s="34">
        <v>219</v>
      </c>
      <c r="C341" s="185">
        <v>1953</v>
      </c>
      <c r="D341" s="35" t="s">
        <v>2490</v>
      </c>
      <c r="E341" s="24" t="s">
        <v>28</v>
      </c>
      <c r="F341" s="35" t="s">
        <v>2490</v>
      </c>
      <c r="G341" s="24" t="s">
        <v>593</v>
      </c>
      <c r="H341" s="35" t="s">
        <v>2490</v>
      </c>
      <c r="I341" s="68" t="s">
        <v>5</v>
      </c>
      <c r="J341" s="191"/>
      <c r="L341" s="185">
        <v>1952</v>
      </c>
      <c r="M341" s="194">
        <f t="shared" si="10"/>
        <v>1953</v>
      </c>
      <c r="N341" t="str">
        <f t="shared" si="11"/>
        <v>1953#Feminino#Até 3o kyu#KATA</v>
      </c>
      <c r="O341" t="s">
        <v>811</v>
      </c>
    </row>
    <row r="342" spans="1:15" x14ac:dyDescent="0.25">
      <c r="A342" t="s">
        <v>812</v>
      </c>
      <c r="B342" s="34">
        <v>219</v>
      </c>
      <c r="C342" s="185">
        <v>1954</v>
      </c>
      <c r="D342" s="35" t="s">
        <v>2490</v>
      </c>
      <c r="E342" s="24" t="s">
        <v>28</v>
      </c>
      <c r="F342" s="35" t="s">
        <v>2490</v>
      </c>
      <c r="G342" s="24" t="s">
        <v>593</v>
      </c>
      <c r="H342" s="35" t="s">
        <v>2490</v>
      </c>
      <c r="I342" s="68" t="s">
        <v>5</v>
      </c>
      <c r="J342" s="191"/>
      <c r="L342" s="185">
        <v>1953</v>
      </c>
      <c r="M342" s="194">
        <f t="shared" si="10"/>
        <v>1954</v>
      </c>
      <c r="N342" t="str">
        <f t="shared" si="11"/>
        <v>1954#Feminino#Até 3o kyu#KATA</v>
      </c>
      <c r="O342" t="s">
        <v>812</v>
      </c>
    </row>
    <row r="343" spans="1:15" x14ac:dyDescent="0.25">
      <c r="A343" t="s">
        <v>813</v>
      </c>
      <c r="B343" s="34">
        <v>219</v>
      </c>
      <c r="C343" s="185">
        <v>1955</v>
      </c>
      <c r="D343" s="35" t="s">
        <v>2490</v>
      </c>
      <c r="E343" s="24" t="s">
        <v>28</v>
      </c>
      <c r="F343" s="35" t="s">
        <v>2490</v>
      </c>
      <c r="G343" s="24" t="s">
        <v>593</v>
      </c>
      <c r="H343" s="35" t="s">
        <v>2490</v>
      </c>
      <c r="I343" s="68" t="s">
        <v>5</v>
      </c>
      <c r="J343" s="191"/>
      <c r="L343" s="185">
        <v>1954</v>
      </c>
      <c r="M343" s="194">
        <f t="shared" si="10"/>
        <v>1955</v>
      </c>
      <c r="N343" t="str">
        <f t="shared" si="11"/>
        <v>1955#Feminino#Até 3o kyu#KATA</v>
      </c>
      <c r="O343" t="s">
        <v>813</v>
      </c>
    </row>
    <row r="344" spans="1:15" x14ac:dyDescent="0.25">
      <c r="A344" t="s">
        <v>814</v>
      </c>
      <c r="B344" s="34">
        <v>219</v>
      </c>
      <c r="C344" s="185">
        <v>1956</v>
      </c>
      <c r="D344" s="35" t="s">
        <v>2490</v>
      </c>
      <c r="E344" s="24" t="s">
        <v>28</v>
      </c>
      <c r="F344" s="35" t="s">
        <v>2490</v>
      </c>
      <c r="G344" s="24" t="s">
        <v>593</v>
      </c>
      <c r="H344" s="35" t="s">
        <v>2490</v>
      </c>
      <c r="I344" s="68" t="s">
        <v>5</v>
      </c>
      <c r="J344" s="191"/>
      <c r="L344" s="185">
        <v>1955</v>
      </c>
      <c r="M344" s="194">
        <f t="shared" si="10"/>
        <v>1956</v>
      </c>
      <c r="N344" t="str">
        <f t="shared" si="11"/>
        <v>1956#Feminino#Até 3o kyu#KATA</v>
      </c>
      <c r="O344" t="s">
        <v>814</v>
      </c>
    </row>
    <row r="345" spans="1:15" x14ac:dyDescent="0.25">
      <c r="A345" t="s">
        <v>815</v>
      </c>
      <c r="B345" s="34">
        <v>219</v>
      </c>
      <c r="C345" s="185">
        <v>1957</v>
      </c>
      <c r="D345" s="35" t="s">
        <v>2490</v>
      </c>
      <c r="E345" s="24" t="s">
        <v>28</v>
      </c>
      <c r="F345" s="35" t="s">
        <v>2490</v>
      </c>
      <c r="G345" s="24" t="s">
        <v>593</v>
      </c>
      <c r="H345" s="35" t="s">
        <v>2490</v>
      </c>
      <c r="I345" s="68" t="s">
        <v>5</v>
      </c>
      <c r="J345" s="191"/>
      <c r="L345" s="185">
        <v>1956</v>
      </c>
      <c r="M345" s="194">
        <f t="shared" si="10"/>
        <v>1957</v>
      </c>
      <c r="N345" t="str">
        <f t="shared" si="11"/>
        <v>1957#Feminino#Até 3o kyu#KATA</v>
      </c>
      <c r="O345" t="s">
        <v>815</v>
      </c>
    </row>
    <row r="346" spans="1:15" x14ac:dyDescent="0.25">
      <c r="A346" t="s">
        <v>816</v>
      </c>
      <c r="B346" s="34">
        <v>219</v>
      </c>
      <c r="C346" s="185">
        <v>1958</v>
      </c>
      <c r="D346" s="35" t="s">
        <v>2490</v>
      </c>
      <c r="E346" s="24" t="s">
        <v>28</v>
      </c>
      <c r="F346" s="35" t="s">
        <v>2490</v>
      </c>
      <c r="G346" s="24" t="s">
        <v>593</v>
      </c>
      <c r="H346" s="35" t="s">
        <v>2490</v>
      </c>
      <c r="I346" s="68" t="s">
        <v>5</v>
      </c>
      <c r="J346" s="191"/>
      <c r="L346" s="185">
        <v>1957</v>
      </c>
      <c r="M346" s="194">
        <f t="shared" si="10"/>
        <v>1958</v>
      </c>
      <c r="N346" t="str">
        <f t="shared" si="11"/>
        <v>1958#Feminino#Até 3o kyu#KATA</v>
      </c>
      <c r="O346" t="s">
        <v>816</v>
      </c>
    </row>
    <row r="347" spans="1:15" x14ac:dyDescent="0.25">
      <c r="A347" t="s">
        <v>817</v>
      </c>
      <c r="B347" s="34">
        <v>219</v>
      </c>
      <c r="C347" s="185">
        <v>1959</v>
      </c>
      <c r="D347" s="35" t="s">
        <v>2490</v>
      </c>
      <c r="E347" s="24" t="s">
        <v>28</v>
      </c>
      <c r="F347" s="35" t="s">
        <v>2490</v>
      </c>
      <c r="G347" s="24" t="s">
        <v>593</v>
      </c>
      <c r="H347" s="35" t="s">
        <v>2490</v>
      </c>
      <c r="I347" s="68" t="s">
        <v>5</v>
      </c>
      <c r="J347" s="191"/>
      <c r="L347" s="185">
        <v>1958</v>
      </c>
      <c r="M347" s="194">
        <f t="shared" si="10"/>
        <v>1959</v>
      </c>
      <c r="N347" t="str">
        <f t="shared" si="11"/>
        <v>1959#Feminino#Até 3o kyu#KATA</v>
      </c>
      <c r="O347" t="s">
        <v>817</v>
      </c>
    </row>
    <row r="348" spans="1:15" x14ac:dyDescent="0.25">
      <c r="A348" t="s">
        <v>818</v>
      </c>
      <c r="B348" s="34">
        <v>219</v>
      </c>
      <c r="C348" s="185">
        <v>1960</v>
      </c>
      <c r="D348" s="35" t="s">
        <v>2490</v>
      </c>
      <c r="E348" s="24" t="s">
        <v>28</v>
      </c>
      <c r="F348" s="35" t="s">
        <v>2490</v>
      </c>
      <c r="G348" s="24" t="s">
        <v>593</v>
      </c>
      <c r="H348" s="35" t="s">
        <v>2490</v>
      </c>
      <c r="I348" s="68" t="s">
        <v>5</v>
      </c>
      <c r="J348" s="191"/>
      <c r="L348" s="185">
        <v>1959</v>
      </c>
      <c r="M348" s="194">
        <f t="shared" si="10"/>
        <v>1960</v>
      </c>
      <c r="N348" t="str">
        <f t="shared" si="11"/>
        <v>1960#Feminino#Até 3o kyu#KATA</v>
      </c>
      <c r="O348" t="s">
        <v>818</v>
      </c>
    </row>
    <row r="349" spans="1:15" ht="15.75" thickBot="1" x14ac:dyDescent="0.3">
      <c r="A349" t="s">
        <v>819</v>
      </c>
      <c r="B349" s="38">
        <v>219</v>
      </c>
      <c r="C349" s="185">
        <v>1961</v>
      </c>
      <c r="D349" s="35" t="s">
        <v>2490</v>
      </c>
      <c r="E349" s="61" t="s">
        <v>28</v>
      </c>
      <c r="F349" s="35" t="s">
        <v>2490</v>
      </c>
      <c r="G349" s="61" t="s">
        <v>593</v>
      </c>
      <c r="H349" s="35" t="s">
        <v>2490</v>
      </c>
      <c r="I349" s="62" t="s">
        <v>5</v>
      </c>
      <c r="J349" s="191"/>
      <c r="L349" s="185">
        <v>1960</v>
      </c>
      <c r="M349" s="194">
        <f t="shared" si="10"/>
        <v>1961</v>
      </c>
      <c r="N349" t="str">
        <f t="shared" si="11"/>
        <v>1961#Feminino#Até 3o kyu#KATA</v>
      </c>
      <c r="O349" t="s">
        <v>819</v>
      </c>
    </row>
    <row r="350" spans="1:15" ht="15.75" thickTop="1" x14ac:dyDescent="0.25">
      <c r="A350" t="s">
        <v>863</v>
      </c>
      <c r="B350" s="42">
        <v>220</v>
      </c>
      <c r="C350" s="185">
        <v>1926</v>
      </c>
      <c r="D350" s="35" t="s">
        <v>2490</v>
      </c>
      <c r="E350" s="54" t="s">
        <v>28</v>
      </c>
      <c r="F350" s="35" t="s">
        <v>2490</v>
      </c>
      <c r="G350" s="54" t="s">
        <v>596</v>
      </c>
      <c r="H350" s="35" t="s">
        <v>2490</v>
      </c>
      <c r="I350" s="55" t="s">
        <v>5</v>
      </c>
      <c r="J350" s="191"/>
      <c r="L350" s="185">
        <v>1925</v>
      </c>
      <c r="M350" s="194">
        <f t="shared" si="10"/>
        <v>1926</v>
      </c>
      <c r="N350" t="str">
        <f t="shared" si="11"/>
        <v>1926#Feminino#2o kyu e acima#KATA</v>
      </c>
      <c r="O350" t="s">
        <v>863</v>
      </c>
    </row>
    <row r="351" spans="1:15" x14ac:dyDescent="0.25">
      <c r="A351" t="s">
        <v>864</v>
      </c>
      <c r="B351" s="50">
        <v>220</v>
      </c>
      <c r="C351" s="185">
        <v>1927</v>
      </c>
      <c r="D351" s="35" t="s">
        <v>2490</v>
      </c>
      <c r="E351" s="13" t="s">
        <v>28</v>
      </c>
      <c r="F351" s="35" t="s">
        <v>2490</v>
      </c>
      <c r="G351" s="13" t="s">
        <v>596</v>
      </c>
      <c r="H351" s="35" t="s">
        <v>2490</v>
      </c>
      <c r="I351" s="56" t="s">
        <v>5</v>
      </c>
      <c r="J351" s="191"/>
      <c r="L351" s="185">
        <v>1926</v>
      </c>
      <c r="M351" s="194">
        <f t="shared" si="10"/>
        <v>1927</v>
      </c>
      <c r="N351" t="str">
        <f t="shared" si="11"/>
        <v>1927#Feminino#2o kyu e acima#KATA</v>
      </c>
      <c r="O351" t="s">
        <v>864</v>
      </c>
    </row>
    <row r="352" spans="1:15" x14ac:dyDescent="0.25">
      <c r="A352" t="s">
        <v>865</v>
      </c>
      <c r="B352" s="50">
        <v>220</v>
      </c>
      <c r="C352" s="185">
        <v>1928</v>
      </c>
      <c r="D352" s="35" t="s">
        <v>2490</v>
      </c>
      <c r="E352" s="13" t="s">
        <v>28</v>
      </c>
      <c r="F352" s="35" t="s">
        <v>2490</v>
      </c>
      <c r="G352" s="13" t="s">
        <v>596</v>
      </c>
      <c r="H352" s="35" t="s">
        <v>2490</v>
      </c>
      <c r="I352" s="56" t="s">
        <v>5</v>
      </c>
      <c r="J352" s="191"/>
      <c r="L352" s="185">
        <v>1927</v>
      </c>
      <c r="M352" s="194">
        <f t="shared" si="10"/>
        <v>1928</v>
      </c>
      <c r="N352" t="str">
        <f t="shared" si="11"/>
        <v>1928#Feminino#2o kyu e acima#KATA</v>
      </c>
      <c r="O352" t="s">
        <v>865</v>
      </c>
    </row>
    <row r="353" spans="1:15" x14ac:dyDescent="0.25">
      <c r="A353" t="s">
        <v>866</v>
      </c>
      <c r="B353" s="50">
        <v>220</v>
      </c>
      <c r="C353" s="185">
        <v>1929</v>
      </c>
      <c r="D353" s="35" t="s">
        <v>2490</v>
      </c>
      <c r="E353" s="13" t="s">
        <v>28</v>
      </c>
      <c r="F353" s="35" t="s">
        <v>2490</v>
      </c>
      <c r="G353" s="13" t="s">
        <v>596</v>
      </c>
      <c r="H353" s="35" t="s">
        <v>2490</v>
      </c>
      <c r="I353" s="56" t="s">
        <v>5</v>
      </c>
      <c r="J353" s="191"/>
      <c r="L353" s="185">
        <v>1928</v>
      </c>
      <c r="M353" s="194">
        <f t="shared" si="10"/>
        <v>1929</v>
      </c>
      <c r="N353" t="str">
        <f t="shared" si="11"/>
        <v>1929#Feminino#2o kyu e acima#KATA</v>
      </c>
      <c r="O353" t="s">
        <v>866</v>
      </c>
    </row>
    <row r="354" spans="1:15" x14ac:dyDescent="0.25">
      <c r="A354" t="s">
        <v>867</v>
      </c>
      <c r="B354" s="50">
        <v>220</v>
      </c>
      <c r="C354" s="185">
        <v>1930</v>
      </c>
      <c r="D354" s="35" t="s">
        <v>2490</v>
      </c>
      <c r="E354" s="13" t="s">
        <v>28</v>
      </c>
      <c r="F354" s="35" t="s">
        <v>2490</v>
      </c>
      <c r="G354" s="13" t="s">
        <v>596</v>
      </c>
      <c r="H354" s="35" t="s">
        <v>2490</v>
      </c>
      <c r="I354" s="56" t="s">
        <v>5</v>
      </c>
      <c r="J354" s="191"/>
      <c r="L354" s="185">
        <v>1929</v>
      </c>
      <c r="M354" s="194">
        <f t="shared" si="10"/>
        <v>1930</v>
      </c>
      <c r="N354" t="str">
        <f t="shared" si="11"/>
        <v>1930#Feminino#2o kyu e acima#KATA</v>
      </c>
      <c r="O354" t="s">
        <v>867</v>
      </c>
    </row>
    <row r="355" spans="1:15" x14ac:dyDescent="0.25">
      <c r="A355" t="s">
        <v>868</v>
      </c>
      <c r="B355" s="50">
        <v>220</v>
      </c>
      <c r="C355" s="185">
        <v>1931</v>
      </c>
      <c r="D355" s="35" t="s">
        <v>2490</v>
      </c>
      <c r="E355" s="13" t="s">
        <v>28</v>
      </c>
      <c r="F355" s="35" t="s">
        <v>2490</v>
      </c>
      <c r="G355" s="13" t="s">
        <v>596</v>
      </c>
      <c r="H355" s="35" t="s">
        <v>2490</v>
      </c>
      <c r="I355" s="56" t="s">
        <v>5</v>
      </c>
      <c r="J355" s="191"/>
      <c r="L355" s="185">
        <v>1930</v>
      </c>
      <c r="M355" s="194">
        <f t="shared" si="10"/>
        <v>1931</v>
      </c>
      <c r="N355" t="str">
        <f t="shared" si="11"/>
        <v>1931#Feminino#2o kyu e acima#KATA</v>
      </c>
      <c r="O355" t="s">
        <v>868</v>
      </c>
    </row>
    <row r="356" spans="1:15" x14ac:dyDescent="0.25">
      <c r="A356" t="s">
        <v>869</v>
      </c>
      <c r="B356" s="50">
        <v>220</v>
      </c>
      <c r="C356" s="185">
        <v>1932</v>
      </c>
      <c r="D356" s="35" t="s">
        <v>2490</v>
      </c>
      <c r="E356" s="13" t="s">
        <v>28</v>
      </c>
      <c r="F356" s="35" t="s">
        <v>2490</v>
      </c>
      <c r="G356" s="13" t="s">
        <v>596</v>
      </c>
      <c r="H356" s="35" t="s">
        <v>2490</v>
      </c>
      <c r="I356" s="56" t="s">
        <v>5</v>
      </c>
      <c r="J356" s="191"/>
      <c r="L356" s="185">
        <v>1931</v>
      </c>
      <c r="M356" s="194">
        <f t="shared" si="10"/>
        <v>1932</v>
      </c>
      <c r="N356" t="str">
        <f t="shared" si="11"/>
        <v>1932#Feminino#2o kyu e acima#KATA</v>
      </c>
      <c r="O356" t="s">
        <v>869</v>
      </c>
    </row>
    <row r="357" spans="1:15" x14ac:dyDescent="0.25">
      <c r="A357" t="s">
        <v>870</v>
      </c>
      <c r="B357" s="50">
        <v>220</v>
      </c>
      <c r="C357" s="185">
        <v>1933</v>
      </c>
      <c r="D357" s="35" t="s">
        <v>2490</v>
      </c>
      <c r="E357" s="13" t="s">
        <v>28</v>
      </c>
      <c r="F357" s="35" t="s">
        <v>2490</v>
      </c>
      <c r="G357" s="13" t="s">
        <v>596</v>
      </c>
      <c r="H357" s="35" t="s">
        <v>2490</v>
      </c>
      <c r="I357" s="56" t="s">
        <v>5</v>
      </c>
      <c r="J357" s="191"/>
      <c r="L357" s="185">
        <v>1932</v>
      </c>
      <c r="M357" s="194">
        <f t="shared" si="10"/>
        <v>1933</v>
      </c>
      <c r="N357" t="str">
        <f t="shared" si="11"/>
        <v>1933#Feminino#2o kyu e acima#KATA</v>
      </c>
      <c r="O357" t="s">
        <v>870</v>
      </c>
    </row>
    <row r="358" spans="1:15" x14ac:dyDescent="0.25">
      <c r="A358" t="s">
        <v>871</v>
      </c>
      <c r="B358" s="50">
        <v>220</v>
      </c>
      <c r="C358" s="185">
        <v>1934</v>
      </c>
      <c r="D358" s="35" t="s">
        <v>2490</v>
      </c>
      <c r="E358" s="13" t="s">
        <v>28</v>
      </c>
      <c r="F358" s="35" t="s">
        <v>2490</v>
      </c>
      <c r="G358" s="13" t="s">
        <v>596</v>
      </c>
      <c r="H358" s="35" t="s">
        <v>2490</v>
      </c>
      <c r="I358" s="56" t="s">
        <v>5</v>
      </c>
      <c r="J358" s="191"/>
      <c r="L358" s="185">
        <v>1933</v>
      </c>
      <c r="M358" s="194">
        <f t="shared" si="10"/>
        <v>1934</v>
      </c>
      <c r="N358" t="str">
        <f t="shared" si="11"/>
        <v>1934#Feminino#2o kyu e acima#KATA</v>
      </c>
      <c r="O358" t="s">
        <v>871</v>
      </c>
    </row>
    <row r="359" spans="1:15" x14ac:dyDescent="0.25">
      <c r="A359" t="s">
        <v>872</v>
      </c>
      <c r="B359" s="50">
        <v>220</v>
      </c>
      <c r="C359" s="185">
        <v>1935</v>
      </c>
      <c r="D359" s="35" t="s">
        <v>2490</v>
      </c>
      <c r="E359" s="13" t="s">
        <v>28</v>
      </c>
      <c r="F359" s="35" t="s">
        <v>2490</v>
      </c>
      <c r="G359" s="13" t="s">
        <v>596</v>
      </c>
      <c r="H359" s="35" t="s">
        <v>2490</v>
      </c>
      <c r="I359" s="56" t="s">
        <v>5</v>
      </c>
      <c r="J359" s="191"/>
      <c r="L359" s="185">
        <v>1934</v>
      </c>
      <c r="M359" s="194">
        <f t="shared" si="10"/>
        <v>1935</v>
      </c>
      <c r="N359" t="str">
        <f t="shared" si="11"/>
        <v>1935#Feminino#2o kyu e acima#KATA</v>
      </c>
      <c r="O359" t="s">
        <v>872</v>
      </c>
    </row>
    <row r="360" spans="1:15" x14ac:dyDescent="0.25">
      <c r="A360" t="s">
        <v>873</v>
      </c>
      <c r="B360" s="50">
        <v>220</v>
      </c>
      <c r="C360" s="185">
        <v>1936</v>
      </c>
      <c r="D360" s="35" t="s">
        <v>2490</v>
      </c>
      <c r="E360" s="13" t="s">
        <v>28</v>
      </c>
      <c r="F360" s="35" t="s">
        <v>2490</v>
      </c>
      <c r="G360" s="13" t="s">
        <v>596</v>
      </c>
      <c r="H360" s="35" t="s">
        <v>2490</v>
      </c>
      <c r="I360" s="56" t="s">
        <v>5</v>
      </c>
      <c r="J360" s="191"/>
      <c r="L360" s="185">
        <v>1935</v>
      </c>
      <c r="M360" s="194">
        <f t="shared" si="10"/>
        <v>1936</v>
      </c>
      <c r="N360" t="str">
        <f t="shared" si="11"/>
        <v>1936#Feminino#2o kyu e acima#KATA</v>
      </c>
      <c r="O360" t="s">
        <v>873</v>
      </c>
    </row>
    <row r="361" spans="1:15" x14ac:dyDescent="0.25">
      <c r="A361" t="s">
        <v>874</v>
      </c>
      <c r="B361" s="50">
        <v>220</v>
      </c>
      <c r="C361" s="185">
        <v>1937</v>
      </c>
      <c r="D361" s="35" t="s">
        <v>2490</v>
      </c>
      <c r="E361" s="13" t="s">
        <v>28</v>
      </c>
      <c r="F361" s="35" t="s">
        <v>2490</v>
      </c>
      <c r="G361" s="13" t="s">
        <v>596</v>
      </c>
      <c r="H361" s="35" t="s">
        <v>2490</v>
      </c>
      <c r="I361" s="56" t="s">
        <v>5</v>
      </c>
      <c r="J361" s="191"/>
      <c r="L361" s="185">
        <v>1936</v>
      </c>
      <c r="M361" s="194">
        <f t="shared" si="10"/>
        <v>1937</v>
      </c>
      <c r="N361" t="str">
        <f t="shared" si="11"/>
        <v>1937#Feminino#2o kyu e acima#KATA</v>
      </c>
      <c r="O361" t="s">
        <v>874</v>
      </c>
    </row>
    <row r="362" spans="1:15" x14ac:dyDescent="0.25">
      <c r="A362" t="s">
        <v>875</v>
      </c>
      <c r="B362" s="50">
        <v>220</v>
      </c>
      <c r="C362" s="185">
        <v>1938</v>
      </c>
      <c r="D362" s="35" t="s">
        <v>2490</v>
      </c>
      <c r="E362" s="13" t="s">
        <v>28</v>
      </c>
      <c r="F362" s="35" t="s">
        <v>2490</v>
      </c>
      <c r="G362" s="13" t="s">
        <v>596</v>
      </c>
      <c r="H362" s="35" t="s">
        <v>2490</v>
      </c>
      <c r="I362" s="56" t="s">
        <v>5</v>
      </c>
      <c r="J362" s="191"/>
      <c r="L362" s="185">
        <v>1937</v>
      </c>
      <c r="M362" s="194">
        <f t="shared" si="10"/>
        <v>1938</v>
      </c>
      <c r="N362" t="str">
        <f t="shared" si="11"/>
        <v>1938#Feminino#2o kyu e acima#KATA</v>
      </c>
      <c r="O362" t="s">
        <v>875</v>
      </c>
    </row>
    <row r="363" spans="1:15" x14ac:dyDescent="0.25">
      <c r="A363" t="s">
        <v>876</v>
      </c>
      <c r="B363" s="50">
        <v>220</v>
      </c>
      <c r="C363" s="185">
        <v>1939</v>
      </c>
      <c r="D363" s="35" t="s">
        <v>2490</v>
      </c>
      <c r="E363" s="13" t="s">
        <v>28</v>
      </c>
      <c r="F363" s="35" t="s">
        <v>2490</v>
      </c>
      <c r="G363" s="13" t="s">
        <v>596</v>
      </c>
      <c r="H363" s="35" t="s">
        <v>2490</v>
      </c>
      <c r="I363" s="56" t="s">
        <v>5</v>
      </c>
      <c r="J363" s="191"/>
      <c r="L363" s="185">
        <v>1938</v>
      </c>
      <c r="M363" s="194">
        <f t="shared" si="10"/>
        <v>1939</v>
      </c>
      <c r="N363" t="str">
        <f t="shared" si="11"/>
        <v>1939#Feminino#2o kyu e acima#KATA</v>
      </c>
      <c r="O363" t="s">
        <v>876</v>
      </c>
    </row>
    <row r="364" spans="1:15" x14ac:dyDescent="0.25">
      <c r="A364" t="s">
        <v>877</v>
      </c>
      <c r="B364" s="50">
        <v>220</v>
      </c>
      <c r="C364" s="185">
        <v>1940</v>
      </c>
      <c r="D364" s="35" t="s">
        <v>2490</v>
      </c>
      <c r="E364" s="13" t="s">
        <v>28</v>
      </c>
      <c r="F364" s="35" t="s">
        <v>2490</v>
      </c>
      <c r="G364" s="13" t="s">
        <v>596</v>
      </c>
      <c r="H364" s="35" t="s">
        <v>2490</v>
      </c>
      <c r="I364" s="56" t="s">
        <v>5</v>
      </c>
      <c r="J364" s="191"/>
      <c r="L364" s="185">
        <v>1939</v>
      </c>
      <c r="M364" s="194">
        <f t="shared" si="10"/>
        <v>1940</v>
      </c>
      <c r="N364" t="str">
        <f t="shared" si="11"/>
        <v>1940#Feminino#2o kyu e acima#KATA</v>
      </c>
      <c r="O364" t="s">
        <v>877</v>
      </c>
    </row>
    <row r="365" spans="1:15" x14ac:dyDescent="0.25">
      <c r="A365" t="s">
        <v>878</v>
      </c>
      <c r="B365" s="50">
        <v>220</v>
      </c>
      <c r="C365" s="185">
        <v>1941</v>
      </c>
      <c r="D365" s="35" t="s">
        <v>2490</v>
      </c>
      <c r="E365" s="13" t="s">
        <v>28</v>
      </c>
      <c r="F365" s="35" t="s">
        <v>2490</v>
      </c>
      <c r="G365" s="13" t="s">
        <v>596</v>
      </c>
      <c r="H365" s="35" t="s">
        <v>2490</v>
      </c>
      <c r="I365" s="56" t="s">
        <v>5</v>
      </c>
      <c r="J365" s="191"/>
      <c r="L365" s="185">
        <v>1940</v>
      </c>
      <c r="M365" s="194">
        <f t="shared" si="10"/>
        <v>1941</v>
      </c>
      <c r="N365" t="str">
        <f t="shared" si="11"/>
        <v>1941#Feminino#2o kyu e acima#KATA</v>
      </c>
      <c r="O365" t="s">
        <v>878</v>
      </c>
    </row>
    <row r="366" spans="1:15" x14ac:dyDescent="0.25">
      <c r="A366" t="s">
        <v>879</v>
      </c>
      <c r="B366" s="50">
        <v>220</v>
      </c>
      <c r="C366" s="185">
        <v>1942</v>
      </c>
      <c r="D366" s="35" t="s">
        <v>2490</v>
      </c>
      <c r="E366" s="13" t="s">
        <v>28</v>
      </c>
      <c r="F366" s="35" t="s">
        <v>2490</v>
      </c>
      <c r="G366" s="13" t="s">
        <v>596</v>
      </c>
      <c r="H366" s="35" t="s">
        <v>2490</v>
      </c>
      <c r="I366" s="56" t="s">
        <v>5</v>
      </c>
      <c r="J366" s="191"/>
      <c r="L366" s="185">
        <v>1941</v>
      </c>
      <c r="M366" s="194">
        <f t="shared" si="10"/>
        <v>1942</v>
      </c>
      <c r="N366" t="str">
        <f t="shared" si="11"/>
        <v>1942#Feminino#2o kyu e acima#KATA</v>
      </c>
      <c r="O366" t="s">
        <v>879</v>
      </c>
    </row>
    <row r="367" spans="1:15" x14ac:dyDescent="0.25">
      <c r="A367" t="s">
        <v>880</v>
      </c>
      <c r="B367" s="50">
        <v>220</v>
      </c>
      <c r="C367" s="185">
        <v>1943</v>
      </c>
      <c r="D367" s="35" t="s">
        <v>2490</v>
      </c>
      <c r="E367" s="13" t="s">
        <v>28</v>
      </c>
      <c r="F367" s="35" t="s">
        <v>2490</v>
      </c>
      <c r="G367" s="13" t="s">
        <v>596</v>
      </c>
      <c r="H367" s="35" t="s">
        <v>2490</v>
      </c>
      <c r="I367" s="56" t="s">
        <v>5</v>
      </c>
      <c r="J367" s="191"/>
      <c r="L367" s="185">
        <v>1942</v>
      </c>
      <c r="M367" s="194">
        <f t="shared" si="10"/>
        <v>1943</v>
      </c>
      <c r="N367" t="str">
        <f t="shared" si="11"/>
        <v>1943#Feminino#2o kyu e acima#KATA</v>
      </c>
      <c r="O367" t="s">
        <v>880</v>
      </c>
    </row>
    <row r="368" spans="1:15" x14ac:dyDescent="0.25">
      <c r="A368" t="s">
        <v>881</v>
      </c>
      <c r="B368" s="50">
        <v>220</v>
      </c>
      <c r="C368" s="185">
        <v>1944</v>
      </c>
      <c r="D368" s="35" t="s">
        <v>2490</v>
      </c>
      <c r="E368" s="13" t="s">
        <v>28</v>
      </c>
      <c r="F368" s="35" t="s">
        <v>2490</v>
      </c>
      <c r="G368" s="13" t="s">
        <v>596</v>
      </c>
      <c r="H368" s="35" t="s">
        <v>2490</v>
      </c>
      <c r="I368" s="56" t="s">
        <v>5</v>
      </c>
      <c r="J368" s="191"/>
      <c r="L368" s="185">
        <v>1943</v>
      </c>
      <c r="M368" s="194">
        <f t="shared" si="10"/>
        <v>1944</v>
      </c>
      <c r="N368" t="str">
        <f t="shared" si="11"/>
        <v>1944#Feminino#2o kyu e acima#KATA</v>
      </c>
      <c r="O368" t="s">
        <v>881</v>
      </c>
    </row>
    <row r="369" spans="1:15" x14ac:dyDescent="0.25">
      <c r="A369" t="s">
        <v>882</v>
      </c>
      <c r="B369" s="50">
        <v>220</v>
      </c>
      <c r="C369" s="185">
        <v>1945</v>
      </c>
      <c r="D369" s="35" t="s">
        <v>2490</v>
      </c>
      <c r="E369" s="13" t="s">
        <v>28</v>
      </c>
      <c r="F369" s="35" t="s">
        <v>2490</v>
      </c>
      <c r="G369" s="13" t="s">
        <v>596</v>
      </c>
      <c r="H369" s="35" t="s">
        <v>2490</v>
      </c>
      <c r="I369" s="56" t="s">
        <v>5</v>
      </c>
      <c r="J369" s="191"/>
      <c r="L369" s="185">
        <v>1944</v>
      </c>
      <c r="M369" s="194">
        <f t="shared" si="10"/>
        <v>1945</v>
      </c>
      <c r="N369" t="str">
        <f t="shared" si="11"/>
        <v>1945#Feminino#2o kyu e acima#KATA</v>
      </c>
      <c r="O369" t="s">
        <v>882</v>
      </c>
    </row>
    <row r="370" spans="1:15" x14ac:dyDescent="0.25">
      <c r="A370" t="s">
        <v>883</v>
      </c>
      <c r="B370" s="50">
        <v>220</v>
      </c>
      <c r="C370" s="185">
        <v>1946</v>
      </c>
      <c r="D370" s="35" t="s">
        <v>2490</v>
      </c>
      <c r="E370" s="13" t="s">
        <v>28</v>
      </c>
      <c r="F370" s="35" t="s">
        <v>2490</v>
      </c>
      <c r="G370" s="13" t="s">
        <v>596</v>
      </c>
      <c r="H370" s="35" t="s">
        <v>2490</v>
      </c>
      <c r="I370" s="56" t="s">
        <v>5</v>
      </c>
      <c r="J370" s="191"/>
      <c r="L370" s="185">
        <v>1945</v>
      </c>
      <c r="M370" s="194">
        <f t="shared" si="10"/>
        <v>1946</v>
      </c>
      <c r="N370" t="str">
        <f t="shared" si="11"/>
        <v>1946#Feminino#2o kyu e acima#KATA</v>
      </c>
      <c r="O370" t="s">
        <v>883</v>
      </c>
    </row>
    <row r="371" spans="1:15" x14ac:dyDescent="0.25">
      <c r="A371" t="s">
        <v>884</v>
      </c>
      <c r="B371" s="50">
        <v>220</v>
      </c>
      <c r="C371" s="185">
        <v>1947</v>
      </c>
      <c r="D371" s="35" t="s">
        <v>2490</v>
      </c>
      <c r="E371" s="13" t="s">
        <v>28</v>
      </c>
      <c r="F371" s="35" t="s">
        <v>2490</v>
      </c>
      <c r="G371" s="13" t="s">
        <v>596</v>
      </c>
      <c r="H371" s="35" t="s">
        <v>2490</v>
      </c>
      <c r="I371" s="56" t="s">
        <v>5</v>
      </c>
      <c r="J371" s="191"/>
      <c r="L371" s="185">
        <v>1946</v>
      </c>
      <c r="M371" s="194">
        <f t="shared" si="10"/>
        <v>1947</v>
      </c>
      <c r="N371" t="str">
        <f t="shared" si="11"/>
        <v>1947#Feminino#2o kyu e acima#KATA</v>
      </c>
      <c r="O371" t="s">
        <v>884</v>
      </c>
    </row>
    <row r="372" spans="1:15" x14ac:dyDescent="0.25">
      <c r="A372" t="s">
        <v>885</v>
      </c>
      <c r="B372" s="50">
        <v>220</v>
      </c>
      <c r="C372" s="185">
        <v>1948</v>
      </c>
      <c r="D372" s="35" t="s">
        <v>2490</v>
      </c>
      <c r="E372" s="13" t="s">
        <v>28</v>
      </c>
      <c r="F372" s="35" t="s">
        <v>2490</v>
      </c>
      <c r="G372" s="13" t="s">
        <v>596</v>
      </c>
      <c r="H372" s="35" t="s">
        <v>2490</v>
      </c>
      <c r="I372" s="56" t="s">
        <v>5</v>
      </c>
      <c r="J372" s="191"/>
      <c r="L372" s="185">
        <v>1947</v>
      </c>
      <c r="M372" s="194">
        <f t="shared" si="10"/>
        <v>1948</v>
      </c>
      <c r="N372" t="str">
        <f t="shared" si="11"/>
        <v>1948#Feminino#2o kyu e acima#KATA</v>
      </c>
      <c r="O372" t="s">
        <v>885</v>
      </c>
    </row>
    <row r="373" spans="1:15" x14ac:dyDescent="0.25">
      <c r="A373" t="s">
        <v>886</v>
      </c>
      <c r="B373" s="50">
        <v>220</v>
      </c>
      <c r="C373" s="185">
        <v>1949</v>
      </c>
      <c r="D373" s="35" t="s">
        <v>2490</v>
      </c>
      <c r="E373" s="13" t="s">
        <v>28</v>
      </c>
      <c r="F373" s="35" t="s">
        <v>2490</v>
      </c>
      <c r="G373" s="13" t="s">
        <v>596</v>
      </c>
      <c r="H373" s="35" t="s">
        <v>2490</v>
      </c>
      <c r="I373" s="56" t="s">
        <v>5</v>
      </c>
      <c r="J373" s="191"/>
      <c r="L373" s="185">
        <v>1948</v>
      </c>
      <c r="M373" s="194">
        <f t="shared" si="10"/>
        <v>1949</v>
      </c>
      <c r="N373" t="str">
        <f t="shared" si="11"/>
        <v>1949#Feminino#2o kyu e acima#KATA</v>
      </c>
      <c r="O373" t="s">
        <v>886</v>
      </c>
    </row>
    <row r="374" spans="1:15" x14ac:dyDescent="0.25">
      <c r="A374" t="s">
        <v>887</v>
      </c>
      <c r="B374" s="50">
        <v>220</v>
      </c>
      <c r="C374" s="185">
        <v>1950</v>
      </c>
      <c r="D374" s="35" t="s">
        <v>2490</v>
      </c>
      <c r="E374" s="13" t="s">
        <v>28</v>
      </c>
      <c r="F374" s="35" t="s">
        <v>2490</v>
      </c>
      <c r="G374" s="13" t="s">
        <v>596</v>
      </c>
      <c r="H374" s="35" t="s">
        <v>2490</v>
      </c>
      <c r="I374" s="56" t="s">
        <v>5</v>
      </c>
      <c r="J374" s="191"/>
      <c r="L374" s="185">
        <v>1949</v>
      </c>
      <c r="M374" s="194">
        <f t="shared" si="10"/>
        <v>1950</v>
      </c>
      <c r="N374" t="str">
        <f t="shared" si="11"/>
        <v>1950#Feminino#2o kyu e acima#KATA</v>
      </c>
      <c r="O374" t="s">
        <v>887</v>
      </c>
    </row>
    <row r="375" spans="1:15" x14ac:dyDescent="0.25">
      <c r="A375" t="s">
        <v>888</v>
      </c>
      <c r="B375" s="50">
        <v>220</v>
      </c>
      <c r="C375" s="185">
        <v>1951</v>
      </c>
      <c r="D375" s="35" t="s">
        <v>2490</v>
      </c>
      <c r="E375" s="13" t="s">
        <v>28</v>
      </c>
      <c r="F375" s="35" t="s">
        <v>2490</v>
      </c>
      <c r="G375" s="13" t="s">
        <v>596</v>
      </c>
      <c r="H375" s="35" t="s">
        <v>2490</v>
      </c>
      <c r="I375" s="56" t="s">
        <v>5</v>
      </c>
      <c r="J375" s="191"/>
      <c r="L375" s="185">
        <v>1950</v>
      </c>
      <c r="M375" s="194">
        <f t="shared" si="10"/>
        <v>1951</v>
      </c>
      <c r="N375" t="str">
        <f t="shared" si="11"/>
        <v>1951#Feminino#2o kyu e acima#KATA</v>
      </c>
      <c r="O375" t="s">
        <v>888</v>
      </c>
    </row>
    <row r="376" spans="1:15" x14ac:dyDescent="0.25">
      <c r="A376" t="s">
        <v>889</v>
      </c>
      <c r="B376" s="50">
        <v>220</v>
      </c>
      <c r="C376" s="185">
        <v>1952</v>
      </c>
      <c r="D376" s="35" t="s">
        <v>2490</v>
      </c>
      <c r="E376" s="13" t="s">
        <v>28</v>
      </c>
      <c r="F376" s="35" t="s">
        <v>2490</v>
      </c>
      <c r="G376" s="13" t="s">
        <v>596</v>
      </c>
      <c r="H376" s="35" t="s">
        <v>2490</v>
      </c>
      <c r="I376" s="56" t="s">
        <v>5</v>
      </c>
      <c r="J376" s="191"/>
      <c r="L376" s="185">
        <v>1951</v>
      </c>
      <c r="M376" s="194">
        <f t="shared" si="10"/>
        <v>1952</v>
      </c>
      <c r="N376" t="str">
        <f t="shared" si="11"/>
        <v>1952#Feminino#2o kyu e acima#KATA</v>
      </c>
      <c r="O376" t="s">
        <v>889</v>
      </c>
    </row>
    <row r="377" spans="1:15" x14ac:dyDescent="0.25">
      <c r="A377" t="s">
        <v>890</v>
      </c>
      <c r="B377" s="50">
        <v>220</v>
      </c>
      <c r="C377" s="185">
        <v>1953</v>
      </c>
      <c r="D377" s="35" t="s">
        <v>2490</v>
      </c>
      <c r="E377" s="13" t="s">
        <v>28</v>
      </c>
      <c r="F377" s="35" t="s">
        <v>2490</v>
      </c>
      <c r="G377" s="13" t="s">
        <v>596</v>
      </c>
      <c r="H377" s="35" t="s">
        <v>2490</v>
      </c>
      <c r="I377" s="56" t="s">
        <v>5</v>
      </c>
      <c r="J377" s="191"/>
      <c r="L377" s="185">
        <v>1952</v>
      </c>
      <c r="M377" s="194">
        <f t="shared" si="10"/>
        <v>1953</v>
      </c>
      <c r="N377" t="str">
        <f t="shared" si="11"/>
        <v>1953#Feminino#2o kyu e acima#KATA</v>
      </c>
      <c r="O377" t="s">
        <v>890</v>
      </c>
    </row>
    <row r="378" spans="1:15" x14ac:dyDescent="0.25">
      <c r="A378" t="s">
        <v>891</v>
      </c>
      <c r="B378" s="50">
        <v>220</v>
      </c>
      <c r="C378" s="185">
        <v>1954</v>
      </c>
      <c r="D378" s="35" t="s">
        <v>2490</v>
      </c>
      <c r="E378" s="13" t="s">
        <v>28</v>
      </c>
      <c r="F378" s="35" t="s">
        <v>2490</v>
      </c>
      <c r="G378" s="13" t="s">
        <v>596</v>
      </c>
      <c r="H378" s="35" t="s">
        <v>2490</v>
      </c>
      <c r="I378" s="56" t="s">
        <v>5</v>
      </c>
      <c r="J378" s="191"/>
      <c r="L378" s="185">
        <v>1953</v>
      </c>
      <c r="M378" s="194">
        <f t="shared" si="10"/>
        <v>1954</v>
      </c>
      <c r="N378" t="str">
        <f t="shared" si="11"/>
        <v>1954#Feminino#2o kyu e acima#KATA</v>
      </c>
      <c r="O378" t="s">
        <v>891</v>
      </c>
    </row>
    <row r="379" spans="1:15" x14ac:dyDescent="0.25">
      <c r="A379" t="s">
        <v>892</v>
      </c>
      <c r="B379" s="50">
        <v>220</v>
      </c>
      <c r="C379" s="185">
        <v>1955</v>
      </c>
      <c r="D379" s="35" t="s">
        <v>2490</v>
      </c>
      <c r="E379" s="13" t="s">
        <v>28</v>
      </c>
      <c r="F379" s="35" t="s">
        <v>2490</v>
      </c>
      <c r="G379" s="13" t="s">
        <v>596</v>
      </c>
      <c r="H379" s="35" t="s">
        <v>2490</v>
      </c>
      <c r="I379" s="56" t="s">
        <v>5</v>
      </c>
      <c r="J379" s="191"/>
      <c r="L379" s="185">
        <v>1954</v>
      </c>
      <c r="M379" s="194">
        <f t="shared" si="10"/>
        <v>1955</v>
      </c>
      <c r="N379" t="str">
        <f t="shared" si="11"/>
        <v>1955#Feminino#2o kyu e acima#KATA</v>
      </c>
      <c r="O379" t="s">
        <v>892</v>
      </c>
    </row>
    <row r="380" spans="1:15" x14ac:dyDescent="0.25">
      <c r="A380" t="s">
        <v>893</v>
      </c>
      <c r="B380" s="50">
        <v>220</v>
      </c>
      <c r="C380" s="185">
        <v>1956</v>
      </c>
      <c r="D380" s="35" t="s">
        <v>2490</v>
      </c>
      <c r="E380" s="13" t="s">
        <v>28</v>
      </c>
      <c r="F380" s="35" t="s">
        <v>2490</v>
      </c>
      <c r="G380" s="13" t="s">
        <v>596</v>
      </c>
      <c r="H380" s="35" t="s">
        <v>2490</v>
      </c>
      <c r="I380" s="56" t="s">
        <v>5</v>
      </c>
      <c r="J380" s="191"/>
      <c r="L380" s="185">
        <v>1955</v>
      </c>
      <c r="M380" s="194">
        <f t="shared" si="10"/>
        <v>1956</v>
      </c>
      <c r="N380" t="str">
        <f t="shared" si="11"/>
        <v>1956#Feminino#2o kyu e acima#KATA</v>
      </c>
      <c r="O380" t="s">
        <v>893</v>
      </c>
    </row>
    <row r="381" spans="1:15" x14ac:dyDescent="0.25">
      <c r="A381" t="s">
        <v>894</v>
      </c>
      <c r="B381" s="50">
        <v>220</v>
      </c>
      <c r="C381" s="185">
        <v>1957</v>
      </c>
      <c r="D381" s="35" t="s">
        <v>2490</v>
      </c>
      <c r="E381" s="13" t="s">
        <v>28</v>
      </c>
      <c r="F381" s="35" t="s">
        <v>2490</v>
      </c>
      <c r="G381" s="13" t="s">
        <v>596</v>
      </c>
      <c r="H381" s="35" t="s">
        <v>2490</v>
      </c>
      <c r="I381" s="56" t="s">
        <v>5</v>
      </c>
      <c r="J381" s="191"/>
      <c r="L381" s="185">
        <v>1956</v>
      </c>
      <c r="M381" s="194">
        <f t="shared" si="10"/>
        <v>1957</v>
      </c>
      <c r="N381" t="str">
        <f t="shared" si="11"/>
        <v>1957#Feminino#2o kyu e acima#KATA</v>
      </c>
      <c r="O381" t="s">
        <v>894</v>
      </c>
    </row>
    <row r="382" spans="1:15" x14ac:dyDescent="0.25">
      <c r="A382" t="s">
        <v>895</v>
      </c>
      <c r="B382" s="50">
        <v>220</v>
      </c>
      <c r="C382" s="185">
        <v>1958</v>
      </c>
      <c r="D382" s="35" t="s">
        <v>2490</v>
      </c>
      <c r="E382" s="13" t="s">
        <v>28</v>
      </c>
      <c r="F382" s="35" t="s">
        <v>2490</v>
      </c>
      <c r="G382" s="13" t="s">
        <v>596</v>
      </c>
      <c r="H382" s="35" t="s">
        <v>2490</v>
      </c>
      <c r="I382" s="56" t="s">
        <v>5</v>
      </c>
      <c r="J382" s="191"/>
      <c r="L382" s="185">
        <v>1957</v>
      </c>
      <c r="M382" s="194">
        <f t="shared" si="10"/>
        <v>1958</v>
      </c>
      <c r="N382" t="str">
        <f t="shared" si="11"/>
        <v>1958#Feminino#2o kyu e acima#KATA</v>
      </c>
      <c r="O382" t="s">
        <v>895</v>
      </c>
    </row>
    <row r="383" spans="1:15" x14ac:dyDescent="0.25">
      <c r="A383" t="s">
        <v>896</v>
      </c>
      <c r="B383" s="50">
        <v>220</v>
      </c>
      <c r="C383" s="185">
        <v>1959</v>
      </c>
      <c r="D383" s="35" t="s">
        <v>2490</v>
      </c>
      <c r="E383" s="13" t="s">
        <v>28</v>
      </c>
      <c r="F383" s="35" t="s">
        <v>2490</v>
      </c>
      <c r="G383" s="13" t="s">
        <v>596</v>
      </c>
      <c r="H383" s="35" t="s">
        <v>2490</v>
      </c>
      <c r="I383" s="56" t="s">
        <v>5</v>
      </c>
      <c r="J383" s="191"/>
      <c r="L383" s="185">
        <v>1958</v>
      </c>
      <c r="M383" s="194">
        <f t="shared" si="10"/>
        <v>1959</v>
      </c>
      <c r="N383" t="str">
        <f t="shared" si="11"/>
        <v>1959#Feminino#2o kyu e acima#KATA</v>
      </c>
      <c r="O383" t="s">
        <v>896</v>
      </c>
    </row>
    <row r="384" spans="1:15" x14ac:dyDescent="0.25">
      <c r="A384" t="s">
        <v>897</v>
      </c>
      <c r="B384" s="50">
        <v>220</v>
      </c>
      <c r="C384" s="185">
        <v>1960</v>
      </c>
      <c r="D384" s="35" t="s">
        <v>2490</v>
      </c>
      <c r="E384" s="13" t="s">
        <v>28</v>
      </c>
      <c r="F384" s="35" t="s">
        <v>2490</v>
      </c>
      <c r="G384" s="13" t="s">
        <v>596</v>
      </c>
      <c r="H384" s="35" t="s">
        <v>2490</v>
      </c>
      <c r="I384" s="56" t="s">
        <v>5</v>
      </c>
      <c r="J384" s="191"/>
      <c r="L384" s="185">
        <v>1959</v>
      </c>
      <c r="M384" s="194">
        <f t="shared" si="10"/>
        <v>1960</v>
      </c>
      <c r="N384" t="str">
        <f t="shared" si="11"/>
        <v>1960#Feminino#2o kyu e acima#KATA</v>
      </c>
      <c r="O384" t="s">
        <v>897</v>
      </c>
    </row>
    <row r="385" spans="1:15" ht="15.75" thickBot="1" x14ac:dyDescent="0.3">
      <c r="A385" t="s">
        <v>898</v>
      </c>
      <c r="B385" s="46">
        <v>220</v>
      </c>
      <c r="C385" s="185">
        <v>1961</v>
      </c>
      <c r="D385" s="35" t="s">
        <v>2490</v>
      </c>
      <c r="E385" s="57" t="s">
        <v>28</v>
      </c>
      <c r="F385" s="35" t="s">
        <v>2490</v>
      </c>
      <c r="G385" s="57" t="s">
        <v>596</v>
      </c>
      <c r="H385" s="35" t="s">
        <v>2490</v>
      </c>
      <c r="I385" s="58" t="s">
        <v>5</v>
      </c>
      <c r="J385" s="191"/>
      <c r="L385" s="185">
        <v>1960</v>
      </c>
      <c r="M385" s="194">
        <f t="shared" si="10"/>
        <v>1961</v>
      </c>
      <c r="N385" t="str">
        <f t="shared" si="11"/>
        <v>1961#Feminino#2o kyu e acima#KATA</v>
      </c>
      <c r="O385" t="s">
        <v>898</v>
      </c>
    </row>
    <row r="386" spans="1:15" ht="15.75" thickTop="1" x14ac:dyDescent="0.25">
      <c r="A386" t="s">
        <v>2504</v>
      </c>
      <c r="B386" s="69">
        <v>300</v>
      </c>
      <c r="C386" s="70">
        <v>2015</v>
      </c>
      <c r="D386" s="35" t="s">
        <v>2490</v>
      </c>
      <c r="E386" s="71" t="s">
        <v>1</v>
      </c>
      <c r="F386" s="35" t="s">
        <v>2490</v>
      </c>
      <c r="G386" s="71" t="s">
        <v>593</v>
      </c>
      <c r="H386" s="35" t="s">
        <v>2490</v>
      </c>
      <c r="I386" s="72" t="s">
        <v>4</v>
      </c>
      <c r="J386" s="191"/>
      <c r="L386" s="70">
        <v>2014</v>
      </c>
      <c r="M386" s="194">
        <f t="shared" si="10"/>
        <v>2015</v>
      </c>
      <c r="N386" t="str">
        <f t="shared" si="11"/>
        <v>2015#Masculino#Até 3o kyu#KUMITE</v>
      </c>
      <c r="O386" t="s">
        <v>2504</v>
      </c>
    </row>
    <row r="387" spans="1:15" ht="15.75" thickBot="1" x14ac:dyDescent="0.3">
      <c r="A387" t="s">
        <v>2552</v>
      </c>
      <c r="B387" s="73" t="s">
        <v>1990</v>
      </c>
      <c r="C387" s="74">
        <v>2016</v>
      </c>
      <c r="D387" s="35" t="s">
        <v>2490</v>
      </c>
      <c r="E387" s="75" t="s">
        <v>1</v>
      </c>
      <c r="F387" s="35" t="s">
        <v>2490</v>
      </c>
      <c r="G387" s="75" t="s">
        <v>593</v>
      </c>
      <c r="H387" s="35" t="s">
        <v>2490</v>
      </c>
      <c r="I387" s="76" t="s">
        <v>4</v>
      </c>
      <c r="J387" s="191"/>
      <c r="L387" s="74">
        <v>2015</v>
      </c>
      <c r="M387" s="194">
        <f t="shared" ref="M387:M450" si="12">L387+1</f>
        <v>2016</v>
      </c>
      <c r="N387" t="str">
        <f t="shared" ref="N387:N450" si="13">_xlfn.CONCAT(C387:K387)</f>
        <v>2016#Masculino#Até 3o kyu#KUMITE</v>
      </c>
      <c r="O387" t="s">
        <v>2552</v>
      </c>
    </row>
    <row r="388" spans="1:15" ht="15.75" thickTop="1" x14ac:dyDescent="0.25">
      <c r="A388" t="s">
        <v>2505</v>
      </c>
      <c r="B388" s="50">
        <v>301</v>
      </c>
      <c r="C388" s="67">
        <v>2015</v>
      </c>
      <c r="D388" s="35" t="s">
        <v>2490</v>
      </c>
      <c r="E388" s="13" t="s">
        <v>1</v>
      </c>
      <c r="F388" s="35" t="s">
        <v>2490</v>
      </c>
      <c r="G388" s="13" t="s">
        <v>596</v>
      </c>
      <c r="H388" s="35" t="s">
        <v>2490</v>
      </c>
      <c r="I388" s="56" t="s">
        <v>4</v>
      </c>
      <c r="J388" s="191"/>
      <c r="L388" s="67">
        <v>2014</v>
      </c>
      <c r="M388" s="194">
        <f t="shared" si="12"/>
        <v>2015</v>
      </c>
      <c r="N388" t="str">
        <f t="shared" si="13"/>
        <v>2015#Masculino#2o kyu e acima#KUMITE</v>
      </c>
      <c r="O388" t="s">
        <v>2505</v>
      </c>
    </row>
    <row r="389" spans="1:15" ht="15.75" thickBot="1" x14ac:dyDescent="0.3">
      <c r="A389" t="s">
        <v>2553</v>
      </c>
      <c r="B389" s="50">
        <v>301</v>
      </c>
      <c r="C389" s="64">
        <v>2016</v>
      </c>
      <c r="D389" s="35" t="s">
        <v>2490</v>
      </c>
      <c r="E389" s="57" t="s">
        <v>1</v>
      </c>
      <c r="F389" s="35" t="s">
        <v>2490</v>
      </c>
      <c r="G389" s="57" t="s">
        <v>596</v>
      </c>
      <c r="H389" s="35" t="s">
        <v>2490</v>
      </c>
      <c r="I389" s="58" t="s">
        <v>4</v>
      </c>
      <c r="J389" s="191"/>
      <c r="L389" s="64">
        <v>2015</v>
      </c>
      <c r="M389" s="194">
        <f t="shared" si="12"/>
        <v>2016</v>
      </c>
      <c r="N389" t="str">
        <f t="shared" si="13"/>
        <v>2016#Masculino#2o kyu e acima#KUMITE</v>
      </c>
      <c r="O389" t="s">
        <v>2553</v>
      </c>
    </row>
    <row r="390" spans="1:15" ht="15.75" thickTop="1" x14ac:dyDescent="0.25">
      <c r="A390" t="s">
        <v>1381</v>
      </c>
      <c r="B390" s="69">
        <v>302</v>
      </c>
      <c r="C390" s="70">
        <v>2013</v>
      </c>
      <c r="D390" s="35" t="s">
        <v>2490</v>
      </c>
      <c r="E390" s="71" t="s">
        <v>1</v>
      </c>
      <c r="F390" s="35" t="s">
        <v>2490</v>
      </c>
      <c r="G390" s="71" t="s">
        <v>593</v>
      </c>
      <c r="H390" s="35" t="s">
        <v>2490</v>
      </c>
      <c r="I390" s="72" t="s">
        <v>4</v>
      </c>
      <c r="J390" s="191"/>
      <c r="L390" s="70">
        <v>2012</v>
      </c>
      <c r="M390" s="194">
        <f t="shared" si="12"/>
        <v>2013</v>
      </c>
      <c r="N390" t="str">
        <f t="shared" si="13"/>
        <v>2013#Masculino#Até 3o kyu#KUMITE</v>
      </c>
      <c r="O390" t="s">
        <v>1381</v>
      </c>
    </row>
    <row r="391" spans="1:15" ht="15.75" thickBot="1" x14ac:dyDescent="0.3">
      <c r="A391" t="s">
        <v>1440</v>
      </c>
      <c r="B391" s="77">
        <v>302</v>
      </c>
      <c r="C391" s="74">
        <v>2014</v>
      </c>
      <c r="D391" s="35" t="s">
        <v>2490</v>
      </c>
      <c r="E391" s="75" t="s">
        <v>1</v>
      </c>
      <c r="F391" s="35" t="s">
        <v>2490</v>
      </c>
      <c r="G391" s="75" t="s">
        <v>593</v>
      </c>
      <c r="H391" s="35" t="s">
        <v>2490</v>
      </c>
      <c r="I391" s="76" t="s">
        <v>4</v>
      </c>
      <c r="J391" s="191"/>
      <c r="L391" s="74">
        <v>2013</v>
      </c>
      <c r="M391" s="194">
        <f t="shared" si="12"/>
        <v>2014</v>
      </c>
      <c r="N391" t="str">
        <f t="shared" si="13"/>
        <v>2014#Masculino#Até 3o kyu#KUMITE</v>
      </c>
      <c r="O391" t="s">
        <v>1440</v>
      </c>
    </row>
    <row r="392" spans="1:15" ht="15.75" thickTop="1" x14ac:dyDescent="0.25">
      <c r="A392" t="s">
        <v>1382</v>
      </c>
      <c r="B392" s="50">
        <v>303</v>
      </c>
      <c r="C392" s="67">
        <v>2013</v>
      </c>
      <c r="D392" s="35" t="s">
        <v>2490</v>
      </c>
      <c r="E392" s="13" t="s">
        <v>1</v>
      </c>
      <c r="F392" s="35" t="s">
        <v>2490</v>
      </c>
      <c r="G392" s="13" t="s">
        <v>596</v>
      </c>
      <c r="H392" s="35" t="s">
        <v>2490</v>
      </c>
      <c r="I392" s="56" t="s">
        <v>4</v>
      </c>
      <c r="J392" s="191"/>
      <c r="L392" s="67">
        <v>2012</v>
      </c>
      <c r="M392" s="194">
        <f t="shared" si="12"/>
        <v>2013</v>
      </c>
      <c r="N392" t="str">
        <f t="shared" si="13"/>
        <v>2013#Masculino#2o kyu e acima#KUMITE</v>
      </c>
      <c r="O392" t="s">
        <v>1382</v>
      </c>
    </row>
    <row r="393" spans="1:15" ht="15.75" thickBot="1" x14ac:dyDescent="0.3">
      <c r="A393" t="s">
        <v>1441</v>
      </c>
      <c r="B393" s="46">
        <v>303</v>
      </c>
      <c r="C393" s="64">
        <v>2014</v>
      </c>
      <c r="D393" s="35" t="s">
        <v>2490</v>
      </c>
      <c r="E393" s="57" t="s">
        <v>1</v>
      </c>
      <c r="F393" s="35" t="s">
        <v>2490</v>
      </c>
      <c r="G393" s="57" t="s">
        <v>596</v>
      </c>
      <c r="H393" s="35" t="s">
        <v>2490</v>
      </c>
      <c r="I393" s="58" t="s">
        <v>4</v>
      </c>
      <c r="J393" s="191"/>
      <c r="L393" s="64">
        <v>2013</v>
      </c>
      <c r="M393" s="194">
        <f t="shared" si="12"/>
        <v>2014</v>
      </c>
      <c r="N393" t="str">
        <f t="shared" si="13"/>
        <v>2014#Masculino#2o kyu e acima#KUMITE</v>
      </c>
      <c r="O393" t="s">
        <v>1441</v>
      </c>
    </row>
    <row r="394" spans="1:15" ht="15.75" thickTop="1" x14ac:dyDescent="0.25">
      <c r="A394" t="s">
        <v>954</v>
      </c>
      <c r="B394" s="69">
        <v>304</v>
      </c>
      <c r="C394" s="70">
        <v>2011</v>
      </c>
      <c r="D394" s="35" t="s">
        <v>2490</v>
      </c>
      <c r="E394" s="71" t="s">
        <v>1</v>
      </c>
      <c r="F394" s="35" t="s">
        <v>2490</v>
      </c>
      <c r="G394" s="71" t="s">
        <v>593</v>
      </c>
      <c r="H394" s="35" t="s">
        <v>2490</v>
      </c>
      <c r="I394" s="72" t="s">
        <v>4</v>
      </c>
      <c r="J394" s="191"/>
      <c r="L394" s="70">
        <v>2010</v>
      </c>
      <c r="M394" s="194">
        <f t="shared" si="12"/>
        <v>2011</v>
      </c>
      <c r="N394" t="str">
        <f t="shared" si="13"/>
        <v>2011#Masculino#Até 3o kyu#KUMITE</v>
      </c>
      <c r="O394" t="s">
        <v>954</v>
      </c>
    </row>
    <row r="395" spans="1:15" ht="15.75" thickBot="1" x14ac:dyDescent="0.3">
      <c r="A395" t="s">
        <v>955</v>
      </c>
      <c r="B395" s="78">
        <v>304</v>
      </c>
      <c r="C395" s="79">
        <v>2012</v>
      </c>
      <c r="D395" s="35" t="s">
        <v>2490</v>
      </c>
      <c r="E395" s="80" t="s">
        <v>1</v>
      </c>
      <c r="F395" s="35" t="s">
        <v>2490</v>
      </c>
      <c r="G395" s="80" t="s">
        <v>593</v>
      </c>
      <c r="H395" s="35" t="s">
        <v>2490</v>
      </c>
      <c r="I395" s="81" t="s">
        <v>4</v>
      </c>
      <c r="J395" s="191"/>
      <c r="L395" s="79">
        <v>2011</v>
      </c>
      <c r="M395" s="194">
        <f t="shared" si="12"/>
        <v>2012</v>
      </c>
      <c r="N395" t="str">
        <f t="shared" si="13"/>
        <v>2012#Masculino#Até 3o kyu#KUMITE</v>
      </c>
      <c r="O395" t="s">
        <v>955</v>
      </c>
    </row>
    <row r="396" spans="1:15" ht="15.75" thickTop="1" x14ac:dyDescent="0.25">
      <c r="A396" t="s">
        <v>956</v>
      </c>
      <c r="B396" s="42">
        <v>305</v>
      </c>
      <c r="C396" s="63">
        <v>2011</v>
      </c>
      <c r="D396" s="35" t="s">
        <v>2490</v>
      </c>
      <c r="E396" s="54" t="s">
        <v>1</v>
      </c>
      <c r="F396" s="35" t="s">
        <v>2490</v>
      </c>
      <c r="G396" s="54" t="s">
        <v>596</v>
      </c>
      <c r="H396" s="35" t="s">
        <v>2490</v>
      </c>
      <c r="I396" s="55" t="s">
        <v>4</v>
      </c>
      <c r="J396" s="191"/>
      <c r="L396" s="63">
        <v>2010</v>
      </c>
      <c r="M396" s="194">
        <f t="shared" si="12"/>
        <v>2011</v>
      </c>
      <c r="N396" t="str">
        <f t="shared" si="13"/>
        <v>2011#Masculino#2o kyu e acima#KUMITE</v>
      </c>
      <c r="O396" t="s">
        <v>956</v>
      </c>
    </row>
    <row r="397" spans="1:15" ht="15.75" thickBot="1" x14ac:dyDescent="0.3">
      <c r="A397" t="s">
        <v>957</v>
      </c>
      <c r="B397" s="46">
        <v>305</v>
      </c>
      <c r="C397" s="64">
        <v>2012</v>
      </c>
      <c r="D397" s="35" t="s">
        <v>2490</v>
      </c>
      <c r="E397" s="57" t="s">
        <v>1</v>
      </c>
      <c r="F397" s="35" t="s">
        <v>2490</v>
      </c>
      <c r="G397" s="57" t="s">
        <v>596</v>
      </c>
      <c r="H397" s="35" t="s">
        <v>2490</v>
      </c>
      <c r="I397" s="58" t="s">
        <v>4</v>
      </c>
      <c r="J397" s="191"/>
      <c r="L397" s="64">
        <v>2011</v>
      </c>
      <c r="M397" s="194">
        <f t="shared" si="12"/>
        <v>2012</v>
      </c>
      <c r="N397" t="str">
        <f t="shared" si="13"/>
        <v>2012#Masculino#2o kyu e acima#KUMITE</v>
      </c>
      <c r="O397" t="s">
        <v>957</v>
      </c>
    </row>
    <row r="398" spans="1:15" ht="15.75" thickTop="1" x14ac:dyDescent="0.25">
      <c r="A398" t="s">
        <v>959</v>
      </c>
      <c r="B398" s="69">
        <v>306</v>
      </c>
      <c r="C398" s="70">
        <v>2009</v>
      </c>
      <c r="D398" s="35" t="s">
        <v>2490</v>
      </c>
      <c r="E398" s="71" t="s">
        <v>1</v>
      </c>
      <c r="F398" s="35" t="s">
        <v>2490</v>
      </c>
      <c r="G398" s="71" t="s">
        <v>593</v>
      </c>
      <c r="H398" s="35" t="s">
        <v>2490</v>
      </c>
      <c r="I398" s="72" t="s">
        <v>4</v>
      </c>
      <c r="J398" s="191"/>
      <c r="L398" s="70">
        <v>2008</v>
      </c>
      <c r="M398" s="194">
        <f t="shared" si="12"/>
        <v>2009</v>
      </c>
      <c r="N398" t="str">
        <f t="shared" si="13"/>
        <v>2009#Masculino#Até 3o kyu#KUMITE</v>
      </c>
      <c r="O398" t="s">
        <v>959</v>
      </c>
    </row>
    <row r="399" spans="1:15" ht="15.75" thickBot="1" x14ac:dyDescent="0.3">
      <c r="A399" t="s">
        <v>960</v>
      </c>
      <c r="B399" s="77">
        <v>306</v>
      </c>
      <c r="C399" s="74">
        <v>2010</v>
      </c>
      <c r="D399" s="35" t="s">
        <v>2490</v>
      </c>
      <c r="E399" s="75" t="s">
        <v>1</v>
      </c>
      <c r="F399" s="35" t="s">
        <v>2490</v>
      </c>
      <c r="G399" s="75" t="s">
        <v>593</v>
      </c>
      <c r="H399" s="35" t="s">
        <v>2490</v>
      </c>
      <c r="I399" s="76" t="s">
        <v>4</v>
      </c>
      <c r="J399" s="191"/>
      <c r="L399" s="74">
        <v>2009</v>
      </c>
      <c r="M399" s="194">
        <f t="shared" si="12"/>
        <v>2010</v>
      </c>
      <c r="N399" t="str">
        <f t="shared" si="13"/>
        <v>2010#Masculino#Até 3o kyu#KUMITE</v>
      </c>
      <c r="O399" t="s">
        <v>960</v>
      </c>
    </row>
    <row r="400" spans="1:15" ht="15.75" thickTop="1" x14ac:dyDescent="0.25">
      <c r="A400" t="s">
        <v>2506</v>
      </c>
      <c r="B400" s="42">
        <v>307</v>
      </c>
      <c r="C400" s="63">
        <v>2009</v>
      </c>
      <c r="D400" s="35" t="s">
        <v>2490</v>
      </c>
      <c r="E400" s="54" t="s">
        <v>1</v>
      </c>
      <c r="F400" s="35" t="s">
        <v>2490</v>
      </c>
      <c r="G400" s="54" t="s">
        <v>596</v>
      </c>
      <c r="H400" s="35" t="s">
        <v>2490</v>
      </c>
      <c r="I400" s="55" t="s">
        <v>4</v>
      </c>
      <c r="J400" s="191" t="s">
        <v>2490</v>
      </c>
      <c r="K400" s="190" t="s">
        <v>2492</v>
      </c>
      <c r="L400" s="63">
        <v>2008</v>
      </c>
      <c r="M400" s="194">
        <f t="shared" si="12"/>
        <v>2009</v>
      </c>
      <c r="N400" t="str">
        <f t="shared" si="13"/>
        <v>2009#Masculino#2o kyu e acima#KUMITE#-67</v>
      </c>
      <c r="O400" t="s">
        <v>2506</v>
      </c>
    </row>
    <row r="401" spans="1:15" ht="15.75" thickBot="1" x14ac:dyDescent="0.3">
      <c r="A401" t="s">
        <v>2554</v>
      </c>
      <c r="B401" s="46">
        <v>307</v>
      </c>
      <c r="C401" s="64">
        <v>2010</v>
      </c>
      <c r="D401" s="35" t="s">
        <v>2490</v>
      </c>
      <c r="E401" s="57" t="s">
        <v>1</v>
      </c>
      <c r="F401" s="35" t="s">
        <v>2490</v>
      </c>
      <c r="G401" s="57" t="s">
        <v>596</v>
      </c>
      <c r="H401" s="35" t="s">
        <v>2490</v>
      </c>
      <c r="I401" s="58" t="s">
        <v>4</v>
      </c>
      <c r="J401" s="191" t="s">
        <v>2490</v>
      </c>
      <c r="K401" s="190" t="s">
        <v>2492</v>
      </c>
      <c r="L401" s="64">
        <v>2009</v>
      </c>
      <c r="M401" s="194">
        <f t="shared" si="12"/>
        <v>2010</v>
      </c>
      <c r="N401" t="str">
        <f t="shared" si="13"/>
        <v>2010#Masculino#2o kyu e acima#KUMITE#-67</v>
      </c>
      <c r="O401" t="s">
        <v>2554</v>
      </c>
    </row>
    <row r="402" spans="1:15" ht="15.75" thickTop="1" x14ac:dyDescent="0.25">
      <c r="A402" t="s">
        <v>2507</v>
      </c>
      <c r="B402" s="69">
        <v>308</v>
      </c>
      <c r="C402" s="70">
        <v>2009</v>
      </c>
      <c r="D402" s="35" t="s">
        <v>2490</v>
      </c>
      <c r="E402" s="71" t="s">
        <v>1</v>
      </c>
      <c r="F402" s="35" t="s">
        <v>2490</v>
      </c>
      <c r="G402" s="71" t="s">
        <v>596</v>
      </c>
      <c r="H402" s="35" t="s">
        <v>2490</v>
      </c>
      <c r="I402" s="72" t="s">
        <v>4</v>
      </c>
      <c r="J402" s="191" t="s">
        <v>2490</v>
      </c>
      <c r="K402" s="190" t="s">
        <v>2493</v>
      </c>
      <c r="L402" s="70">
        <v>2008</v>
      </c>
      <c r="M402" s="194">
        <f t="shared" si="12"/>
        <v>2009</v>
      </c>
      <c r="N402" t="str">
        <f t="shared" si="13"/>
        <v>2009#Masculino#2o kyu e acima#KUMITE#-75</v>
      </c>
      <c r="O402" t="s">
        <v>2507</v>
      </c>
    </row>
    <row r="403" spans="1:15" ht="15.75" thickBot="1" x14ac:dyDescent="0.3">
      <c r="A403" t="s">
        <v>2555</v>
      </c>
      <c r="B403" s="77">
        <v>308</v>
      </c>
      <c r="C403" s="74">
        <v>2010</v>
      </c>
      <c r="D403" s="35" t="s">
        <v>2490</v>
      </c>
      <c r="E403" s="75" t="s">
        <v>1</v>
      </c>
      <c r="F403" s="35" t="s">
        <v>2490</v>
      </c>
      <c r="G403" s="75" t="s">
        <v>596</v>
      </c>
      <c r="H403" s="35" t="s">
        <v>2490</v>
      </c>
      <c r="I403" s="76" t="s">
        <v>4</v>
      </c>
      <c r="J403" s="191" t="s">
        <v>2490</v>
      </c>
      <c r="K403" s="190" t="s">
        <v>2493</v>
      </c>
      <c r="L403" s="74">
        <v>2009</v>
      </c>
      <c r="M403" s="194">
        <f t="shared" si="12"/>
        <v>2010</v>
      </c>
      <c r="N403" t="str">
        <f t="shared" si="13"/>
        <v>2010#Masculino#2o kyu e acima#KUMITE#-75</v>
      </c>
      <c r="O403" t="s">
        <v>2555</v>
      </c>
    </row>
    <row r="404" spans="1:15" ht="15.75" thickTop="1" x14ac:dyDescent="0.25">
      <c r="A404" t="s">
        <v>2508</v>
      </c>
      <c r="B404" s="50">
        <v>309</v>
      </c>
      <c r="C404" s="67">
        <v>2009</v>
      </c>
      <c r="D404" s="35" t="s">
        <v>2490</v>
      </c>
      <c r="E404" s="13" t="s">
        <v>1</v>
      </c>
      <c r="F404" s="35" t="s">
        <v>2490</v>
      </c>
      <c r="G404" s="13" t="s">
        <v>596</v>
      </c>
      <c r="H404" s="35" t="s">
        <v>2490</v>
      </c>
      <c r="I404" s="56" t="s">
        <v>4</v>
      </c>
      <c r="J404" s="191" t="s">
        <v>2490</v>
      </c>
      <c r="K404" s="190" t="s">
        <v>2491</v>
      </c>
      <c r="L404" s="67">
        <v>2008</v>
      </c>
      <c r="M404" s="194">
        <f t="shared" si="12"/>
        <v>2009</v>
      </c>
      <c r="N404" t="str">
        <f t="shared" si="13"/>
        <v>2009#Masculino#2o kyu e acima#KUMITE#+75</v>
      </c>
      <c r="O404" t="s">
        <v>2508</v>
      </c>
    </row>
    <row r="405" spans="1:15" ht="15.75" thickBot="1" x14ac:dyDescent="0.3">
      <c r="A405" t="s">
        <v>2556</v>
      </c>
      <c r="B405" s="46">
        <v>309</v>
      </c>
      <c r="C405" s="67">
        <v>2010</v>
      </c>
      <c r="D405" s="35" t="s">
        <v>2490</v>
      </c>
      <c r="E405" s="57" t="s">
        <v>1</v>
      </c>
      <c r="F405" s="35" t="s">
        <v>2490</v>
      </c>
      <c r="G405" s="57" t="s">
        <v>596</v>
      </c>
      <c r="H405" s="35" t="s">
        <v>2490</v>
      </c>
      <c r="I405" s="58" t="s">
        <v>4</v>
      </c>
      <c r="J405" s="191" t="s">
        <v>2490</v>
      </c>
      <c r="K405" s="190" t="s">
        <v>2491</v>
      </c>
      <c r="L405" s="67">
        <v>2009</v>
      </c>
      <c r="M405" s="194">
        <f t="shared" si="12"/>
        <v>2010</v>
      </c>
      <c r="N405" t="str">
        <f t="shared" si="13"/>
        <v>2010#Masculino#2o kyu e acima#KUMITE#+75</v>
      </c>
      <c r="O405" t="s">
        <v>2556</v>
      </c>
    </row>
    <row r="406" spans="1:15" ht="15.75" thickTop="1" x14ac:dyDescent="0.25">
      <c r="A406" t="s">
        <v>1038</v>
      </c>
      <c r="B406" s="69">
        <v>310</v>
      </c>
      <c r="C406" s="79">
        <v>1992</v>
      </c>
      <c r="D406" s="35" t="s">
        <v>2490</v>
      </c>
      <c r="E406" s="71" t="s">
        <v>1</v>
      </c>
      <c r="F406" s="35" t="s">
        <v>2490</v>
      </c>
      <c r="G406" s="71" t="s">
        <v>593</v>
      </c>
      <c r="H406" s="35" t="s">
        <v>2490</v>
      </c>
      <c r="I406" s="72" t="s">
        <v>4</v>
      </c>
      <c r="J406" s="191"/>
      <c r="L406" s="79">
        <v>1991</v>
      </c>
      <c r="M406" s="194">
        <f t="shared" si="12"/>
        <v>1992</v>
      </c>
      <c r="N406" t="str">
        <f t="shared" si="13"/>
        <v>1992#Masculino#Até 3o kyu#KUMITE</v>
      </c>
      <c r="O406" t="s">
        <v>1038</v>
      </c>
    </row>
    <row r="407" spans="1:15" x14ac:dyDescent="0.25">
      <c r="A407" t="s">
        <v>1039</v>
      </c>
      <c r="B407" s="78">
        <v>310</v>
      </c>
      <c r="C407" s="79">
        <v>1993</v>
      </c>
      <c r="D407" s="35" t="s">
        <v>2490</v>
      </c>
      <c r="E407" s="80" t="s">
        <v>1</v>
      </c>
      <c r="F407" s="35" t="s">
        <v>2490</v>
      </c>
      <c r="G407" s="80" t="s">
        <v>593</v>
      </c>
      <c r="H407" s="35" t="s">
        <v>2490</v>
      </c>
      <c r="I407" s="81" t="s">
        <v>4</v>
      </c>
      <c r="J407" s="191"/>
      <c r="L407" s="79">
        <v>1992</v>
      </c>
      <c r="M407" s="194">
        <f t="shared" si="12"/>
        <v>1993</v>
      </c>
      <c r="N407" t="str">
        <f t="shared" si="13"/>
        <v>1993#Masculino#Até 3o kyu#KUMITE</v>
      </c>
      <c r="O407" t="s">
        <v>1039</v>
      </c>
    </row>
    <row r="408" spans="1:15" x14ac:dyDescent="0.25">
      <c r="A408" t="s">
        <v>1040</v>
      </c>
      <c r="B408" s="78">
        <v>310</v>
      </c>
      <c r="C408" s="79">
        <v>1994</v>
      </c>
      <c r="D408" s="35" t="s">
        <v>2490</v>
      </c>
      <c r="E408" s="80" t="s">
        <v>1</v>
      </c>
      <c r="F408" s="35" t="s">
        <v>2490</v>
      </c>
      <c r="G408" s="80" t="s">
        <v>593</v>
      </c>
      <c r="H408" s="35" t="s">
        <v>2490</v>
      </c>
      <c r="I408" s="81" t="s">
        <v>4</v>
      </c>
      <c r="J408" s="191"/>
      <c r="L408" s="79">
        <v>1993</v>
      </c>
      <c r="M408" s="194">
        <f t="shared" si="12"/>
        <v>1994</v>
      </c>
      <c r="N408" t="str">
        <f t="shared" si="13"/>
        <v>1994#Masculino#Até 3o kyu#KUMITE</v>
      </c>
      <c r="O408" t="s">
        <v>1040</v>
      </c>
    </row>
    <row r="409" spans="1:15" x14ac:dyDescent="0.25">
      <c r="A409" t="s">
        <v>1041</v>
      </c>
      <c r="B409" s="78">
        <v>310</v>
      </c>
      <c r="C409" s="79">
        <v>1995</v>
      </c>
      <c r="D409" s="35" t="s">
        <v>2490</v>
      </c>
      <c r="E409" s="80" t="s">
        <v>1</v>
      </c>
      <c r="F409" s="35" t="s">
        <v>2490</v>
      </c>
      <c r="G409" s="80" t="s">
        <v>593</v>
      </c>
      <c r="H409" s="35" t="s">
        <v>2490</v>
      </c>
      <c r="I409" s="81" t="s">
        <v>4</v>
      </c>
      <c r="J409" s="191"/>
      <c r="L409" s="79">
        <v>1994</v>
      </c>
      <c r="M409" s="194">
        <f t="shared" si="12"/>
        <v>1995</v>
      </c>
      <c r="N409" t="str">
        <f t="shared" si="13"/>
        <v>1995#Masculino#Até 3o kyu#KUMITE</v>
      </c>
      <c r="O409" t="s">
        <v>1041</v>
      </c>
    </row>
    <row r="410" spans="1:15" x14ac:dyDescent="0.25">
      <c r="A410" t="s">
        <v>1042</v>
      </c>
      <c r="B410" s="78">
        <v>310</v>
      </c>
      <c r="C410" s="79">
        <v>1996</v>
      </c>
      <c r="D410" s="35" t="s">
        <v>2490</v>
      </c>
      <c r="E410" s="80" t="s">
        <v>1</v>
      </c>
      <c r="F410" s="35" t="s">
        <v>2490</v>
      </c>
      <c r="G410" s="80" t="s">
        <v>593</v>
      </c>
      <c r="H410" s="35" t="s">
        <v>2490</v>
      </c>
      <c r="I410" s="81" t="s">
        <v>4</v>
      </c>
      <c r="J410" s="191"/>
      <c r="L410" s="79">
        <v>1995</v>
      </c>
      <c r="M410" s="194">
        <f t="shared" si="12"/>
        <v>1996</v>
      </c>
      <c r="N410" t="str">
        <f t="shared" si="13"/>
        <v>1996#Masculino#Até 3o kyu#KUMITE</v>
      </c>
      <c r="O410" t="s">
        <v>1042</v>
      </c>
    </row>
    <row r="411" spans="1:15" x14ac:dyDescent="0.25">
      <c r="A411" t="s">
        <v>1043</v>
      </c>
      <c r="B411" s="78">
        <v>310</v>
      </c>
      <c r="C411" s="79">
        <v>1997</v>
      </c>
      <c r="D411" s="35" t="s">
        <v>2490</v>
      </c>
      <c r="E411" s="80" t="s">
        <v>1</v>
      </c>
      <c r="F411" s="35" t="s">
        <v>2490</v>
      </c>
      <c r="G411" s="80" t="s">
        <v>593</v>
      </c>
      <c r="H411" s="35" t="s">
        <v>2490</v>
      </c>
      <c r="I411" s="81" t="s">
        <v>4</v>
      </c>
      <c r="J411" s="191"/>
      <c r="L411" s="79">
        <v>1996</v>
      </c>
      <c r="M411" s="194">
        <f t="shared" si="12"/>
        <v>1997</v>
      </c>
      <c r="N411" t="str">
        <f t="shared" si="13"/>
        <v>1997#Masculino#Até 3o kyu#KUMITE</v>
      </c>
      <c r="O411" t="s">
        <v>1043</v>
      </c>
    </row>
    <row r="412" spans="1:15" x14ac:dyDescent="0.25">
      <c r="A412" t="s">
        <v>1044</v>
      </c>
      <c r="B412" s="78">
        <v>310</v>
      </c>
      <c r="C412" s="79">
        <v>1998</v>
      </c>
      <c r="D412" s="35" t="s">
        <v>2490</v>
      </c>
      <c r="E412" s="80" t="s">
        <v>1</v>
      </c>
      <c r="F412" s="35" t="s">
        <v>2490</v>
      </c>
      <c r="G412" s="80" t="s">
        <v>593</v>
      </c>
      <c r="H412" s="35" t="s">
        <v>2490</v>
      </c>
      <c r="I412" s="81" t="s">
        <v>4</v>
      </c>
      <c r="J412" s="191"/>
      <c r="L412" s="79">
        <v>1997</v>
      </c>
      <c r="M412" s="194">
        <f t="shared" si="12"/>
        <v>1998</v>
      </c>
      <c r="N412" t="str">
        <f t="shared" si="13"/>
        <v>1998#Masculino#Até 3o kyu#KUMITE</v>
      </c>
      <c r="O412" t="s">
        <v>1044</v>
      </c>
    </row>
    <row r="413" spans="1:15" x14ac:dyDescent="0.25">
      <c r="A413" t="s">
        <v>1045</v>
      </c>
      <c r="B413" s="78">
        <v>310</v>
      </c>
      <c r="C413" s="79">
        <v>1999</v>
      </c>
      <c r="D413" s="35" t="s">
        <v>2490</v>
      </c>
      <c r="E413" s="80" t="s">
        <v>1</v>
      </c>
      <c r="F413" s="35" t="s">
        <v>2490</v>
      </c>
      <c r="G413" s="80" t="s">
        <v>593</v>
      </c>
      <c r="H413" s="35" t="s">
        <v>2490</v>
      </c>
      <c r="I413" s="81" t="s">
        <v>4</v>
      </c>
      <c r="J413" s="191"/>
      <c r="L413" s="79">
        <v>1998</v>
      </c>
      <c r="M413" s="194">
        <f t="shared" si="12"/>
        <v>1999</v>
      </c>
      <c r="N413" t="str">
        <f t="shared" si="13"/>
        <v>1999#Masculino#Até 3o kyu#KUMITE</v>
      </c>
      <c r="O413" t="s">
        <v>1045</v>
      </c>
    </row>
    <row r="414" spans="1:15" x14ac:dyDescent="0.25">
      <c r="A414" t="s">
        <v>1046</v>
      </c>
      <c r="B414" s="78">
        <v>310</v>
      </c>
      <c r="C414" s="79">
        <v>2000</v>
      </c>
      <c r="D414" s="35" t="s">
        <v>2490</v>
      </c>
      <c r="E414" s="80" t="s">
        <v>1</v>
      </c>
      <c r="F414" s="35" t="s">
        <v>2490</v>
      </c>
      <c r="G414" s="80" t="s">
        <v>593</v>
      </c>
      <c r="H414" s="35" t="s">
        <v>2490</v>
      </c>
      <c r="I414" s="81" t="s">
        <v>4</v>
      </c>
      <c r="J414" s="191"/>
      <c r="L414" s="79">
        <v>1999</v>
      </c>
      <c r="M414" s="194">
        <f t="shared" si="12"/>
        <v>2000</v>
      </c>
      <c r="N414" t="str">
        <f t="shared" si="13"/>
        <v>2000#Masculino#Até 3o kyu#KUMITE</v>
      </c>
      <c r="O414" t="s">
        <v>1046</v>
      </c>
    </row>
    <row r="415" spans="1:15" x14ac:dyDescent="0.25">
      <c r="A415" t="s">
        <v>1047</v>
      </c>
      <c r="B415" s="78">
        <v>310</v>
      </c>
      <c r="C415" s="79">
        <v>2001</v>
      </c>
      <c r="D415" s="35" t="s">
        <v>2490</v>
      </c>
      <c r="E415" s="80" t="s">
        <v>1</v>
      </c>
      <c r="F415" s="35" t="s">
        <v>2490</v>
      </c>
      <c r="G415" s="80" t="s">
        <v>593</v>
      </c>
      <c r="H415" s="35" t="s">
        <v>2490</v>
      </c>
      <c r="I415" s="81" t="s">
        <v>4</v>
      </c>
      <c r="J415" s="191"/>
      <c r="L415" s="79">
        <v>2000</v>
      </c>
      <c r="M415" s="194">
        <f t="shared" si="12"/>
        <v>2001</v>
      </c>
      <c r="N415" t="str">
        <f t="shared" si="13"/>
        <v>2001#Masculino#Até 3o kyu#KUMITE</v>
      </c>
      <c r="O415" t="s">
        <v>1047</v>
      </c>
    </row>
    <row r="416" spans="1:15" x14ac:dyDescent="0.25">
      <c r="A416" t="s">
        <v>1048</v>
      </c>
      <c r="B416" s="78">
        <v>310</v>
      </c>
      <c r="C416" s="79">
        <v>2002</v>
      </c>
      <c r="D416" s="35" t="s">
        <v>2490</v>
      </c>
      <c r="E416" s="80" t="s">
        <v>1</v>
      </c>
      <c r="F416" s="35" t="s">
        <v>2490</v>
      </c>
      <c r="G416" s="80" t="s">
        <v>593</v>
      </c>
      <c r="H416" s="35" t="s">
        <v>2490</v>
      </c>
      <c r="I416" s="81" t="s">
        <v>4</v>
      </c>
      <c r="J416" s="191"/>
      <c r="L416" s="79">
        <v>2001</v>
      </c>
      <c r="M416" s="194">
        <f t="shared" si="12"/>
        <v>2002</v>
      </c>
      <c r="N416" t="str">
        <f t="shared" si="13"/>
        <v>2002#Masculino#Até 3o kyu#KUMITE</v>
      </c>
      <c r="O416" t="s">
        <v>1048</v>
      </c>
    </row>
    <row r="417" spans="1:15" x14ac:dyDescent="0.25">
      <c r="A417" t="s">
        <v>1049</v>
      </c>
      <c r="B417" s="78">
        <v>310</v>
      </c>
      <c r="C417" s="79">
        <v>2003</v>
      </c>
      <c r="D417" s="35" t="s">
        <v>2490</v>
      </c>
      <c r="E417" s="80" t="s">
        <v>1</v>
      </c>
      <c r="F417" s="35" t="s">
        <v>2490</v>
      </c>
      <c r="G417" s="80" t="s">
        <v>593</v>
      </c>
      <c r="H417" s="35" t="s">
        <v>2490</v>
      </c>
      <c r="I417" s="81" t="s">
        <v>4</v>
      </c>
      <c r="J417" s="191"/>
      <c r="L417" s="79">
        <v>2002</v>
      </c>
      <c r="M417" s="194">
        <f t="shared" si="12"/>
        <v>2003</v>
      </c>
      <c r="N417" t="str">
        <f t="shared" si="13"/>
        <v>2003#Masculino#Até 3o kyu#KUMITE</v>
      </c>
      <c r="O417" t="s">
        <v>1049</v>
      </c>
    </row>
    <row r="418" spans="1:15" x14ac:dyDescent="0.25">
      <c r="A418" t="s">
        <v>1050</v>
      </c>
      <c r="B418" s="78">
        <v>310</v>
      </c>
      <c r="C418" s="79">
        <v>2004</v>
      </c>
      <c r="D418" s="35" t="s">
        <v>2490</v>
      </c>
      <c r="E418" s="80" t="s">
        <v>1</v>
      </c>
      <c r="F418" s="35" t="s">
        <v>2490</v>
      </c>
      <c r="G418" s="80" t="s">
        <v>593</v>
      </c>
      <c r="H418" s="35" t="s">
        <v>2490</v>
      </c>
      <c r="I418" s="81" t="s">
        <v>4</v>
      </c>
      <c r="J418" s="191"/>
      <c r="L418" s="79">
        <v>2003</v>
      </c>
      <c r="M418" s="194">
        <f t="shared" si="12"/>
        <v>2004</v>
      </c>
      <c r="N418" t="str">
        <f t="shared" si="13"/>
        <v>2004#Masculino#Até 3o kyu#KUMITE</v>
      </c>
      <c r="O418" t="s">
        <v>1050</v>
      </c>
    </row>
    <row r="419" spans="1:15" x14ac:dyDescent="0.25">
      <c r="A419" t="s">
        <v>963</v>
      </c>
      <c r="B419" s="78">
        <v>310</v>
      </c>
      <c r="C419" s="79">
        <v>2005</v>
      </c>
      <c r="D419" s="35" t="s">
        <v>2490</v>
      </c>
      <c r="E419" s="80" t="s">
        <v>1</v>
      </c>
      <c r="F419" s="35" t="s">
        <v>2490</v>
      </c>
      <c r="G419" s="80" t="s">
        <v>593</v>
      </c>
      <c r="H419" s="35" t="s">
        <v>2490</v>
      </c>
      <c r="I419" s="81" t="s">
        <v>4</v>
      </c>
      <c r="J419" s="191"/>
      <c r="L419" s="79">
        <v>2004</v>
      </c>
      <c r="M419" s="194">
        <f t="shared" si="12"/>
        <v>2005</v>
      </c>
      <c r="N419" t="str">
        <f t="shared" si="13"/>
        <v>2005#Masculino#Até 3o kyu#KUMITE</v>
      </c>
      <c r="O419" t="s">
        <v>963</v>
      </c>
    </row>
    <row r="420" spans="1:15" x14ac:dyDescent="0.25">
      <c r="A420" t="s">
        <v>964</v>
      </c>
      <c r="B420" s="78">
        <v>310</v>
      </c>
      <c r="C420" s="79">
        <v>2006</v>
      </c>
      <c r="D420" s="35" t="s">
        <v>2490</v>
      </c>
      <c r="E420" s="80" t="s">
        <v>1</v>
      </c>
      <c r="F420" s="35" t="s">
        <v>2490</v>
      </c>
      <c r="G420" s="80" t="s">
        <v>593</v>
      </c>
      <c r="H420" s="35" t="s">
        <v>2490</v>
      </c>
      <c r="I420" s="81" t="s">
        <v>4</v>
      </c>
      <c r="J420" s="191"/>
      <c r="L420" s="79">
        <v>2005</v>
      </c>
      <c r="M420" s="194">
        <f t="shared" si="12"/>
        <v>2006</v>
      </c>
      <c r="N420" t="str">
        <f t="shared" si="13"/>
        <v>2006#Masculino#Até 3o kyu#KUMITE</v>
      </c>
      <c r="O420" t="s">
        <v>964</v>
      </c>
    </row>
    <row r="421" spans="1:15" x14ac:dyDescent="0.25">
      <c r="A421" t="s">
        <v>961</v>
      </c>
      <c r="B421" s="78">
        <v>310</v>
      </c>
      <c r="C421" s="79">
        <v>2007</v>
      </c>
      <c r="D421" s="35" t="s">
        <v>2490</v>
      </c>
      <c r="E421" s="80" t="s">
        <v>1</v>
      </c>
      <c r="F421" s="35" t="s">
        <v>2490</v>
      </c>
      <c r="G421" s="80" t="s">
        <v>593</v>
      </c>
      <c r="H421" s="35" t="s">
        <v>2490</v>
      </c>
      <c r="I421" s="81" t="s">
        <v>4</v>
      </c>
      <c r="J421" s="191"/>
      <c r="L421" s="79">
        <v>2006</v>
      </c>
      <c r="M421" s="194">
        <f t="shared" si="12"/>
        <v>2007</v>
      </c>
      <c r="N421" t="str">
        <f t="shared" si="13"/>
        <v>2007#Masculino#Até 3o kyu#KUMITE</v>
      </c>
      <c r="O421" t="s">
        <v>961</v>
      </c>
    </row>
    <row r="422" spans="1:15" ht="15.75" thickBot="1" x14ac:dyDescent="0.3">
      <c r="A422" t="s">
        <v>962</v>
      </c>
      <c r="B422" s="77">
        <v>310</v>
      </c>
      <c r="C422" s="79">
        <v>2008</v>
      </c>
      <c r="D422" s="35" t="s">
        <v>2490</v>
      </c>
      <c r="E422" s="75" t="s">
        <v>1</v>
      </c>
      <c r="F422" s="35" t="s">
        <v>2490</v>
      </c>
      <c r="G422" s="75" t="s">
        <v>593</v>
      </c>
      <c r="H422" s="35" t="s">
        <v>2490</v>
      </c>
      <c r="I422" s="76" t="s">
        <v>4</v>
      </c>
      <c r="J422" s="191"/>
      <c r="L422" s="79">
        <v>2007</v>
      </c>
      <c r="M422" s="194">
        <f t="shared" si="12"/>
        <v>2008</v>
      </c>
      <c r="N422" t="str">
        <f t="shared" si="13"/>
        <v>2008#Masculino#Até 3o kyu#KUMITE</v>
      </c>
      <c r="O422" t="s">
        <v>962</v>
      </c>
    </row>
    <row r="423" spans="1:15" ht="15.75" thickTop="1" x14ac:dyDescent="0.25">
      <c r="A423" t="s">
        <v>1141</v>
      </c>
      <c r="B423" s="42">
        <v>311</v>
      </c>
      <c r="C423" s="79">
        <v>1992</v>
      </c>
      <c r="D423" s="35" t="s">
        <v>2490</v>
      </c>
      <c r="E423" s="54" t="s">
        <v>1</v>
      </c>
      <c r="F423" s="35" t="s">
        <v>2490</v>
      </c>
      <c r="G423" s="54" t="s">
        <v>596</v>
      </c>
      <c r="H423" s="35" t="s">
        <v>2490</v>
      </c>
      <c r="I423" s="55" t="s">
        <v>4</v>
      </c>
      <c r="J423" s="191" t="s">
        <v>2490</v>
      </c>
      <c r="K423" s="190" t="s">
        <v>2492</v>
      </c>
      <c r="L423" s="79">
        <v>1991</v>
      </c>
      <c r="M423" s="194">
        <f t="shared" si="12"/>
        <v>1992</v>
      </c>
      <c r="N423" t="str">
        <f t="shared" si="13"/>
        <v>1992#Masculino#2o kyu e acima#KUMITE#-67</v>
      </c>
      <c r="O423" t="s">
        <v>1141</v>
      </c>
    </row>
    <row r="424" spans="1:15" x14ac:dyDescent="0.25">
      <c r="A424" t="s">
        <v>1142</v>
      </c>
      <c r="B424" s="50">
        <v>311</v>
      </c>
      <c r="C424" s="79">
        <v>1993</v>
      </c>
      <c r="D424" s="35" t="s">
        <v>2490</v>
      </c>
      <c r="E424" s="13" t="s">
        <v>1</v>
      </c>
      <c r="F424" s="35" t="s">
        <v>2490</v>
      </c>
      <c r="G424" s="13" t="s">
        <v>596</v>
      </c>
      <c r="H424" s="35" t="s">
        <v>2490</v>
      </c>
      <c r="I424" s="56" t="s">
        <v>4</v>
      </c>
      <c r="J424" s="191" t="s">
        <v>2490</v>
      </c>
      <c r="K424" s="190" t="s">
        <v>2492</v>
      </c>
      <c r="L424" s="79">
        <v>1992</v>
      </c>
      <c r="M424" s="194">
        <f t="shared" si="12"/>
        <v>1993</v>
      </c>
      <c r="N424" t="str">
        <f t="shared" si="13"/>
        <v>1993#Masculino#2o kyu e acima#KUMITE#-67</v>
      </c>
      <c r="O424" t="s">
        <v>1142</v>
      </c>
    </row>
    <row r="425" spans="1:15" x14ac:dyDescent="0.25">
      <c r="A425" t="s">
        <v>1143</v>
      </c>
      <c r="B425" s="50">
        <v>311</v>
      </c>
      <c r="C425" s="79">
        <v>1994</v>
      </c>
      <c r="D425" s="35" t="s">
        <v>2490</v>
      </c>
      <c r="E425" s="13" t="s">
        <v>1</v>
      </c>
      <c r="F425" s="35" t="s">
        <v>2490</v>
      </c>
      <c r="G425" s="13" t="s">
        <v>596</v>
      </c>
      <c r="H425" s="35" t="s">
        <v>2490</v>
      </c>
      <c r="I425" s="56" t="s">
        <v>4</v>
      </c>
      <c r="J425" s="191" t="s">
        <v>2490</v>
      </c>
      <c r="K425" s="190" t="s">
        <v>2492</v>
      </c>
      <c r="L425" s="79">
        <v>1993</v>
      </c>
      <c r="M425" s="194">
        <f t="shared" si="12"/>
        <v>1994</v>
      </c>
      <c r="N425" t="str">
        <f t="shared" si="13"/>
        <v>1994#Masculino#2o kyu e acima#KUMITE#-67</v>
      </c>
      <c r="O425" t="s">
        <v>1143</v>
      </c>
    </row>
    <row r="426" spans="1:15" x14ac:dyDescent="0.25">
      <c r="A426" t="s">
        <v>1144</v>
      </c>
      <c r="B426" s="50">
        <v>311</v>
      </c>
      <c r="C426" s="79">
        <v>1995</v>
      </c>
      <c r="D426" s="35" t="s">
        <v>2490</v>
      </c>
      <c r="E426" s="13" t="s">
        <v>1</v>
      </c>
      <c r="F426" s="35" t="s">
        <v>2490</v>
      </c>
      <c r="G426" s="13" t="s">
        <v>596</v>
      </c>
      <c r="H426" s="35" t="s">
        <v>2490</v>
      </c>
      <c r="I426" s="56" t="s">
        <v>4</v>
      </c>
      <c r="J426" s="191" t="s">
        <v>2490</v>
      </c>
      <c r="K426" s="190" t="s">
        <v>2492</v>
      </c>
      <c r="L426" s="79">
        <v>1994</v>
      </c>
      <c r="M426" s="194">
        <f t="shared" si="12"/>
        <v>1995</v>
      </c>
      <c r="N426" t="str">
        <f t="shared" si="13"/>
        <v>1995#Masculino#2o kyu e acima#KUMITE#-67</v>
      </c>
      <c r="O426" t="s">
        <v>1144</v>
      </c>
    </row>
    <row r="427" spans="1:15" x14ac:dyDescent="0.25">
      <c r="A427" t="s">
        <v>1145</v>
      </c>
      <c r="B427" s="50">
        <v>311</v>
      </c>
      <c r="C427" s="79">
        <v>1996</v>
      </c>
      <c r="D427" s="35" t="s">
        <v>2490</v>
      </c>
      <c r="E427" s="13" t="s">
        <v>1</v>
      </c>
      <c r="F427" s="35" t="s">
        <v>2490</v>
      </c>
      <c r="G427" s="13" t="s">
        <v>596</v>
      </c>
      <c r="H427" s="35" t="s">
        <v>2490</v>
      </c>
      <c r="I427" s="56" t="s">
        <v>4</v>
      </c>
      <c r="J427" s="191" t="s">
        <v>2490</v>
      </c>
      <c r="K427" s="190" t="s">
        <v>2492</v>
      </c>
      <c r="L427" s="79">
        <v>1995</v>
      </c>
      <c r="M427" s="194">
        <f t="shared" si="12"/>
        <v>1996</v>
      </c>
      <c r="N427" t="str">
        <f t="shared" si="13"/>
        <v>1996#Masculino#2o kyu e acima#KUMITE#-67</v>
      </c>
      <c r="O427" t="s">
        <v>1145</v>
      </c>
    </row>
    <row r="428" spans="1:15" x14ac:dyDescent="0.25">
      <c r="A428" t="s">
        <v>1146</v>
      </c>
      <c r="B428" s="50">
        <v>311</v>
      </c>
      <c r="C428" s="79">
        <v>1997</v>
      </c>
      <c r="D428" s="35" t="s">
        <v>2490</v>
      </c>
      <c r="E428" s="13" t="s">
        <v>1</v>
      </c>
      <c r="F428" s="35" t="s">
        <v>2490</v>
      </c>
      <c r="G428" s="13" t="s">
        <v>596</v>
      </c>
      <c r="H428" s="35" t="s">
        <v>2490</v>
      </c>
      <c r="I428" s="56" t="s">
        <v>4</v>
      </c>
      <c r="J428" s="191" t="s">
        <v>2490</v>
      </c>
      <c r="K428" s="190" t="s">
        <v>2492</v>
      </c>
      <c r="L428" s="79">
        <v>1996</v>
      </c>
      <c r="M428" s="194">
        <f t="shared" si="12"/>
        <v>1997</v>
      </c>
      <c r="N428" t="str">
        <f t="shared" si="13"/>
        <v>1997#Masculino#2o kyu e acima#KUMITE#-67</v>
      </c>
      <c r="O428" t="s">
        <v>1146</v>
      </c>
    </row>
    <row r="429" spans="1:15" x14ac:dyDescent="0.25">
      <c r="A429" t="s">
        <v>1147</v>
      </c>
      <c r="B429" s="50">
        <v>311</v>
      </c>
      <c r="C429" s="79">
        <v>1998</v>
      </c>
      <c r="D429" s="35" t="s">
        <v>2490</v>
      </c>
      <c r="E429" s="13" t="s">
        <v>1</v>
      </c>
      <c r="F429" s="35" t="s">
        <v>2490</v>
      </c>
      <c r="G429" s="13" t="s">
        <v>596</v>
      </c>
      <c r="H429" s="35" t="s">
        <v>2490</v>
      </c>
      <c r="I429" s="56" t="s">
        <v>4</v>
      </c>
      <c r="J429" s="191" t="s">
        <v>2490</v>
      </c>
      <c r="K429" s="190" t="s">
        <v>2492</v>
      </c>
      <c r="L429" s="79">
        <v>1997</v>
      </c>
      <c r="M429" s="194">
        <f t="shared" si="12"/>
        <v>1998</v>
      </c>
      <c r="N429" t="str">
        <f t="shared" si="13"/>
        <v>1998#Masculino#2o kyu e acima#KUMITE#-67</v>
      </c>
      <c r="O429" t="s">
        <v>1147</v>
      </c>
    </row>
    <row r="430" spans="1:15" x14ac:dyDescent="0.25">
      <c r="A430" t="s">
        <v>1148</v>
      </c>
      <c r="B430" s="50">
        <v>311</v>
      </c>
      <c r="C430" s="79">
        <v>1999</v>
      </c>
      <c r="D430" s="35" t="s">
        <v>2490</v>
      </c>
      <c r="E430" s="13" t="s">
        <v>1</v>
      </c>
      <c r="F430" s="35" t="s">
        <v>2490</v>
      </c>
      <c r="G430" s="13" t="s">
        <v>596</v>
      </c>
      <c r="H430" s="35" t="s">
        <v>2490</v>
      </c>
      <c r="I430" s="56" t="s">
        <v>4</v>
      </c>
      <c r="J430" s="191" t="s">
        <v>2490</v>
      </c>
      <c r="K430" s="190" t="s">
        <v>2492</v>
      </c>
      <c r="L430" s="79">
        <v>1998</v>
      </c>
      <c r="M430" s="194">
        <f t="shared" si="12"/>
        <v>1999</v>
      </c>
      <c r="N430" t="str">
        <f t="shared" si="13"/>
        <v>1999#Masculino#2o kyu e acima#KUMITE#-67</v>
      </c>
      <c r="O430" t="s">
        <v>1148</v>
      </c>
    </row>
    <row r="431" spans="1:15" x14ac:dyDescent="0.25">
      <c r="A431" t="s">
        <v>1149</v>
      </c>
      <c r="B431" s="50">
        <v>311</v>
      </c>
      <c r="C431" s="79">
        <v>2000</v>
      </c>
      <c r="D431" s="35" t="s">
        <v>2490</v>
      </c>
      <c r="E431" s="13" t="s">
        <v>1</v>
      </c>
      <c r="F431" s="35" t="s">
        <v>2490</v>
      </c>
      <c r="G431" s="13" t="s">
        <v>596</v>
      </c>
      <c r="H431" s="35" t="s">
        <v>2490</v>
      </c>
      <c r="I431" s="56" t="s">
        <v>4</v>
      </c>
      <c r="J431" s="191" t="s">
        <v>2490</v>
      </c>
      <c r="K431" s="190" t="s">
        <v>2492</v>
      </c>
      <c r="L431" s="79">
        <v>1999</v>
      </c>
      <c r="M431" s="194">
        <f t="shared" si="12"/>
        <v>2000</v>
      </c>
      <c r="N431" t="str">
        <f t="shared" si="13"/>
        <v>2000#Masculino#2o kyu e acima#KUMITE#-67</v>
      </c>
      <c r="O431" t="s">
        <v>1149</v>
      </c>
    </row>
    <row r="432" spans="1:15" x14ac:dyDescent="0.25">
      <c r="A432" t="s">
        <v>1150</v>
      </c>
      <c r="B432" s="50">
        <v>311</v>
      </c>
      <c r="C432" s="79">
        <v>2001</v>
      </c>
      <c r="D432" s="35" t="s">
        <v>2490</v>
      </c>
      <c r="E432" s="13" t="s">
        <v>1</v>
      </c>
      <c r="F432" s="35" t="s">
        <v>2490</v>
      </c>
      <c r="G432" s="13" t="s">
        <v>596</v>
      </c>
      <c r="H432" s="35" t="s">
        <v>2490</v>
      </c>
      <c r="I432" s="56" t="s">
        <v>4</v>
      </c>
      <c r="J432" s="191" t="s">
        <v>2490</v>
      </c>
      <c r="K432" s="190" t="s">
        <v>2492</v>
      </c>
      <c r="L432" s="79">
        <v>2000</v>
      </c>
      <c r="M432" s="194">
        <f t="shared" si="12"/>
        <v>2001</v>
      </c>
      <c r="N432" t="str">
        <f t="shared" si="13"/>
        <v>2001#Masculino#2o kyu e acima#KUMITE#-67</v>
      </c>
      <c r="O432" t="s">
        <v>1150</v>
      </c>
    </row>
    <row r="433" spans="1:15" x14ac:dyDescent="0.25">
      <c r="A433" t="s">
        <v>1151</v>
      </c>
      <c r="B433" s="50">
        <v>311</v>
      </c>
      <c r="C433" s="79">
        <v>2002</v>
      </c>
      <c r="D433" s="35" t="s">
        <v>2490</v>
      </c>
      <c r="E433" s="13" t="s">
        <v>1</v>
      </c>
      <c r="F433" s="35" t="s">
        <v>2490</v>
      </c>
      <c r="G433" s="13" t="s">
        <v>596</v>
      </c>
      <c r="H433" s="35" t="s">
        <v>2490</v>
      </c>
      <c r="I433" s="56" t="s">
        <v>4</v>
      </c>
      <c r="J433" s="191" t="s">
        <v>2490</v>
      </c>
      <c r="K433" s="190" t="s">
        <v>2492</v>
      </c>
      <c r="L433" s="79">
        <v>2001</v>
      </c>
      <c r="M433" s="194">
        <f t="shared" si="12"/>
        <v>2002</v>
      </c>
      <c r="N433" t="str">
        <f t="shared" si="13"/>
        <v>2002#Masculino#2o kyu e acima#KUMITE#-67</v>
      </c>
      <c r="O433" t="s">
        <v>1151</v>
      </c>
    </row>
    <row r="434" spans="1:15" x14ac:dyDescent="0.25">
      <c r="A434" t="s">
        <v>1152</v>
      </c>
      <c r="B434" s="50">
        <v>311</v>
      </c>
      <c r="C434" s="79">
        <v>2003</v>
      </c>
      <c r="D434" s="35" t="s">
        <v>2490</v>
      </c>
      <c r="E434" s="13" t="s">
        <v>1</v>
      </c>
      <c r="F434" s="35" t="s">
        <v>2490</v>
      </c>
      <c r="G434" s="13" t="s">
        <v>596</v>
      </c>
      <c r="H434" s="35" t="s">
        <v>2490</v>
      </c>
      <c r="I434" s="56" t="s">
        <v>4</v>
      </c>
      <c r="J434" s="191" t="s">
        <v>2490</v>
      </c>
      <c r="K434" s="190" t="s">
        <v>2492</v>
      </c>
      <c r="L434" s="79">
        <v>2002</v>
      </c>
      <c r="M434" s="194">
        <f t="shared" si="12"/>
        <v>2003</v>
      </c>
      <c r="N434" t="str">
        <f t="shared" si="13"/>
        <v>2003#Masculino#2o kyu e acima#KUMITE#-67</v>
      </c>
      <c r="O434" t="s">
        <v>1152</v>
      </c>
    </row>
    <row r="435" spans="1:15" x14ac:dyDescent="0.25">
      <c r="A435" t="s">
        <v>1153</v>
      </c>
      <c r="B435" s="50">
        <v>311</v>
      </c>
      <c r="C435" s="79">
        <v>2004</v>
      </c>
      <c r="D435" s="35" t="s">
        <v>2490</v>
      </c>
      <c r="E435" s="13" t="s">
        <v>1</v>
      </c>
      <c r="F435" s="35" t="s">
        <v>2490</v>
      </c>
      <c r="G435" s="13" t="s">
        <v>596</v>
      </c>
      <c r="H435" s="35" t="s">
        <v>2490</v>
      </c>
      <c r="I435" s="56" t="s">
        <v>4</v>
      </c>
      <c r="J435" s="191" t="s">
        <v>2490</v>
      </c>
      <c r="K435" s="190" t="s">
        <v>2492</v>
      </c>
      <c r="L435" s="79">
        <v>2003</v>
      </c>
      <c r="M435" s="194">
        <f t="shared" si="12"/>
        <v>2004</v>
      </c>
      <c r="N435" t="str">
        <f t="shared" si="13"/>
        <v>2004#Masculino#2o kyu e acima#KUMITE#-67</v>
      </c>
      <c r="O435" t="s">
        <v>1153</v>
      </c>
    </row>
    <row r="436" spans="1:15" x14ac:dyDescent="0.25">
      <c r="A436" t="s">
        <v>966</v>
      </c>
      <c r="B436" s="50">
        <v>311</v>
      </c>
      <c r="C436" s="79">
        <v>2005</v>
      </c>
      <c r="D436" s="35" t="s">
        <v>2490</v>
      </c>
      <c r="E436" s="13" t="s">
        <v>1</v>
      </c>
      <c r="F436" s="35" t="s">
        <v>2490</v>
      </c>
      <c r="G436" s="13" t="s">
        <v>596</v>
      </c>
      <c r="H436" s="35" t="s">
        <v>2490</v>
      </c>
      <c r="I436" s="56" t="s">
        <v>4</v>
      </c>
      <c r="J436" s="191" t="s">
        <v>2490</v>
      </c>
      <c r="K436" s="190" t="s">
        <v>2492</v>
      </c>
      <c r="L436" s="79">
        <v>2004</v>
      </c>
      <c r="M436" s="194">
        <f t="shared" si="12"/>
        <v>2005</v>
      </c>
      <c r="N436" t="str">
        <f t="shared" si="13"/>
        <v>2005#Masculino#2o kyu e acima#KUMITE#-67</v>
      </c>
      <c r="O436" t="s">
        <v>966</v>
      </c>
    </row>
    <row r="437" spans="1:15" x14ac:dyDescent="0.25">
      <c r="A437" t="s">
        <v>967</v>
      </c>
      <c r="B437" s="50">
        <v>311</v>
      </c>
      <c r="C437" s="79">
        <v>2006</v>
      </c>
      <c r="D437" s="35" t="s">
        <v>2490</v>
      </c>
      <c r="E437" s="13" t="s">
        <v>1</v>
      </c>
      <c r="F437" s="35" t="s">
        <v>2490</v>
      </c>
      <c r="G437" s="13" t="s">
        <v>596</v>
      </c>
      <c r="H437" s="35" t="s">
        <v>2490</v>
      </c>
      <c r="I437" s="56" t="s">
        <v>4</v>
      </c>
      <c r="J437" s="191" t="s">
        <v>2490</v>
      </c>
      <c r="K437" s="190" t="s">
        <v>2492</v>
      </c>
      <c r="L437" s="79">
        <v>2005</v>
      </c>
      <c r="M437" s="194">
        <f t="shared" si="12"/>
        <v>2006</v>
      </c>
      <c r="N437" t="str">
        <f t="shared" si="13"/>
        <v>2006#Masculino#2o kyu e acima#KUMITE#-67</v>
      </c>
      <c r="O437" t="s">
        <v>967</v>
      </c>
    </row>
    <row r="438" spans="1:15" x14ac:dyDescent="0.25">
      <c r="A438" t="s">
        <v>1383</v>
      </c>
      <c r="B438" s="50">
        <v>311</v>
      </c>
      <c r="C438" s="79">
        <v>2007</v>
      </c>
      <c r="D438" s="35" t="s">
        <v>2490</v>
      </c>
      <c r="E438" s="13" t="s">
        <v>1</v>
      </c>
      <c r="F438" s="35" t="s">
        <v>2490</v>
      </c>
      <c r="G438" s="13" t="s">
        <v>596</v>
      </c>
      <c r="H438" s="35" t="s">
        <v>2490</v>
      </c>
      <c r="I438" s="56" t="s">
        <v>4</v>
      </c>
      <c r="J438" s="191" t="s">
        <v>2490</v>
      </c>
      <c r="K438" s="190" t="s">
        <v>2492</v>
      </c>
      <c r="L438" s="79">
        <v>2006</v>
      </c>
      <c r="M438" s="194">
        <f t="shared" si="12"/>
        <v>2007</v>
      </c>
      <c r="N438" t="str">
        <f t="shared" si="13"/>
        <v>2007#Masculino#2o kyu e acima#KUMITE#-67</v>
      </c>
      <c r="O438" t="s">
        <v>1383</v>
      </c>
    </row>
    <row r="439" spans="1:15" ht="15.75" thickBot="1" x14ac:dyDescent="0.3">
      <c r="A439" t="s">
        <v>1442</v>
      </c>
      <c r="B439" s="46">
        <v>311</v>
      </c>
      <c r="C439" s="79">
        <v>2008</v>
      </c>
      <c r="D439" s="35" t="s">
        <v>2490</v>
      </c>
      <c r="E439" s="57" t="s">
        <v>1</v>
      </c>
      <c r="F439" s="35" t="s">
        <v>2490</v>
      </c>
      <c r="G439" s="57" t="s">
        <v>596</v>
      </c>
      <c r="H439" s="35" t="s">
        <v>2490</v>
      </c>
      <c r="I439" s="58" t="s">
        <v>4</v>
      </c>
      <c r="J439" s="191" t="s">
        <v>2490</v>
      </c>
      <c r="K439" s="190" t="s">
        <v>2492</v>
      </c>
      <c r="L439" s="79">
        <v>2007</v>
      </c>
      <c r="M439" s="194">
        <f t="shared" si="12"/>
        <v>2008</v>
      </c>
      <c r="N439" t="str">
        <f t="shared" si="13"/>
        <v>2008#Masculino#2o kyu e acima#KUMITE#-67</v>
      </c>
      <c r="O439" t="s">
        <v>1442</v>
      </c>
    </row>
    <row r="440" spans="1:15" ht="15.75" thickTop="1" x14ac:dyDescent="0.25">
      <c r="A440" t="s">
        <v>1108</v>
      </c>
      <c r="B440" s="69">
        <v>312</v>
      </c>
      <c r="C440" s="79">
        <v>1992</v>
      </c>
      <c r="D440" s="35" t="s">
        <v>2490</v>
      </c>
      <c r="E440" s="71" t="s">
        <v>1</v>
      </c>
      <c r="F440" s="35" t="s">
        <v>2490</v>
      </c>
      <c r="G440" s="71" t="s">
        <v>596</v>
      </c>
      <c r="H440" s="35" t="s">
        <v>2490</v>
      </c>
      <c r="I440" s="72" t="s">
        <v>4</v>
      </c>
      <c r="J440" s="191" t="s">
        <v>2490</v>
      </c>
      <c r="K440" s="190" t="s">
        <v>2493</v>
      </c>
      <c r="L440" s="79">
        <v>1991</v>
      </c>
      <c r="M440" s="194">
        <f t="shared" si="12"/>
        <v>1992</v>
      </c>
      <c r="N440" t="str">
        <f t="shared" si="13"/>
        <v>1992#Masculino#2o kyu e acima#KUMITE#-75</v>
      </c>
      <c r="O440" t="s">
        <v>1108</v>
      </c>
    </row>
    <row r="441" spans="1:15" x14ac:dyDescent="0.25">
      <c r="A441" t="s">
        <v>1109</v>
      </c>
      <c r="B441" s="78">
        <v>312</v>
      </c>
      <c r="C441" s="79">
        <v>1993</v>
      </c>
      <c r="D441" s="35" t="s">
        <v>2490</v>
      </c>
      <c r="E441" s="80" t="s">
        <v>1</v>
      </c>
      <c r="F441" s="35" t="s">
        <v>2490</v>
      </c>
      <c r="G441" s="80" t="s">
        <v>596</v>
      </c>
      <c r="H441" s="35" t="s">
        <v>2490</v>
      </c>
      <c r="I441" s="81" t="s">
        <v>4</v>
      </c>
      <c r="J441" s="191" t="s">
        <v>2490</v>
      </c>
      <c r="K441" s="190" t="s">
        <v>2493</v>
      </c>
      <c r="L441" s="79">
        <v>1992</v>
      </c>
      <c r="M441" s="194">
        <f t="shared" si="12"/>
        <v>1993</v>
      </c>
      <c r="N441" t="str">
        <f t="shared" si="13"/>
        <v>1993#Masculino#2o kyu e acima#KUMITE#-75</v>
      </c>
      <c r="O441" t="s">
        <v>1109</v>
      </c>
    </row>
    <row r="442" spans="1:15" x14ac:dyDescent="0.25">
      <c r="A442" t="s">
        <v>1110</v>
      </c>
      <c r="B442" s="78">
        <v>312</v>
      </c>
      <c r="C442" s="79">
        <v>1994</v>
      </c>
      <c r="D442" s="35" t="s">
        <v>2490</v>
      </c>
      <c r="E442" s="80" t="s">
        <v>1</v>
      </c>
      <c r="F442" s="35" t="s">
        <v>2490</v>
      </c>
      <c r="G442" s="80" t="s">
        <v>596</v>
      </c>
      <c r="H442" s="35" t="s">
        <v>2490</v>
      </c>
      <c r="I442" s="81" t="s">
        <v>4</v>
      </c>
      <c r="J442" s="191" t="s">
        <v>2490</v>
      </c>
      <c r="K442" s="190" t="s">
        <v>2493</v>
      </c>
      <c r="L442" s="79">
        <v>1993</v>
      </c>
      <c r="M442" s="194">
        <f t="shared" si="12"/>
        <v>1994</v>
      </c>
      <c r="N442" t="str">
        <f t="shared" si="13"/>
        <v>1994#Masculino#2o kyu e acima#KUMITE#-75</v>
      </c>
      <c r="O442" t="s">
        <v>1110</v>
      </c>
    </row>
    <row r="443" spans="1:15" x14ac:dyDescent="0.25">
      <c r="A443" t="s">
        <v>1111</v>
      </c>
      <c r="B443" s="78">
        <v>312</v>
      </c>
      <c r="C443" s="79">
        <v>1995</v>
      </c>
      <c r="D443" s="35" t="s">
        <v>2490</v>
      </c>
      <c r="E443" s="80" t="s">
        <v>1</v>
      </c>
      <c r="F443" s="35" t="s">
        <v>2490</v>
      </c>
      <c r="G443" s="80" t="s">
        <v>596</v>
      </c>
      <c r="H443" s="35" t="s">
        <v>2490</v>
      </c>
      <c r="I443" s="81" t="s">
        <v>4</v>
      </c>
      <c r="J443" s="191" t="s">
        <v>2490</v>
      </c>
      <c r="K443" s="190" t="s">
        <v>2493</v>
      </c>
      <c r="L443" s="79">
        <v>1994</v>
      </c>
      <c r="M443" s="194">
        <f t="shared" si="12"/>
        <v>1995</v>
      </c>
      <c r="N443" t="str">
        <f t="shared" si="13"/>
        <v>1995#Masculino#2o kyu e acima#KUMITE#-75</v>
      </c>
      <c r="O443" t="s">
        <v>1111</v>
      </c>
    </row>
    <row r="444" spans="1:15" x14ac:dyDescent="0.25">
      <c r="A444" t="s">
        <v>1112</v>
      </c>
      <c r="B444" s="78">
        <v>312</v>
      </c>
      <c r="C444" s="79">
        <v>1996</v>
      </c>
      <c r="D444" s="35" t="s">
        <v>2490</v>
      </c>
      <c r="E444" s="80" t="s">
        <v>1</v>
      </c>
      <c r="F444" s="35" t="s">
        <v>2490</v>
      </c>
      <c r="G444" s="80" t="s">
        <v>596</v>
      </c>
      <c r="H444" s="35" t="s">
        <v>2490</v>
      </c>
      <c r="I444" s="81" t="s">
        <v>4</v>
      </c>
      <c r="J444" s="191" t="s">
        <v>2490</v>
      </c>
      <c r="K444" s="190" t="s">
        <v>2493</v>
      </c>
      <c r="L444" s="79">
        <v>1995</v>
      </c>
      <c r="M444" s="194">
        <f t="shared" si="12"/>
        <v>1996</v>
      </c>
      <c r="N444" t="str">
        <f t="shared" si="13"/>
        <v>1996#Masculino#2o kyu e acima#KUMITE#-75</v>
      </c>
      <c r="O444" t="s">
        <v>1112</v>
      </c>
    </row>
    <row r="445" spans="1:15" x14ac:dyDescent="0.25">
      <c r="A445" t="s">
        <v>1113</v>
      </c>
      <c r="B445" s="78">
        <v>312</v>
      </c>
      <c r="C445" s="79">
        <v>1997</v>
      </c>
      <c r="D445" s="35" t="s">
        <v>2490</v>
      </c>
      <c r="E445" s="80" t="s">
        <v>1</v>
      </c>
      <c r="F445" s="35" t="s">
        <v>2490</v>
      </c>
      <c r="G445" s="80" t="s">
        <v>596</v>
      </c>
      <c r="H445" s="35" t="s">
        <v>2490</v>
      </c>
      <c r="I445" s="81" t="s">
        <v>4</v>
      </c>
      <c r="J445" s="191" t="s">
        <v>2490</v>
      </c>
      <c r="K445" s="190" t="s">
        <v>2493</v>
      </c>
      <c r="L445" s="79">
        <v>1996</v>
      </c>
      <c r="M445" s="194">
        <f t="shared" si="12"/>
        <v>1997</v>
      </c>
      <c r="N445" t="str">
        <f t="shared" si="13"/>
        <v>1997#Masculino#2o kyu e acima#KUMITE#-75</v>
      </c>
      <c r="O445" t="s">
        <v>1113</v>
      </c>
    </row>
    <row r="446" spans="1:15" x14ac:dyDescent="0.25">
      <c r="A446" t="s">
        <v>1114</v>
      </c>
      <c r="B446" s="78">
        <v>312</v>
      </c>
      <c r="C446" s="79">
        <v>1998</v>
      </c>
      <c r="D446" s="35" t="s">
        <v>2490</v>
      </c>
      <c r="E446" s="80" t="s">
        <v>1</v>
      </c>
      <c r="F446" s="35" t="s">
        <v>2490</v>
      </c>
      <c r="G446" s="80" t="s">
        <v>596</v>
      </c>
      <c r="H446" s="35" t="s">
        <v>2490</v>
      </c>
      <c r="I446" s="81" t="s">
        <v>4</v>
      </c>
      <c r="J446" s="191" t="s">
        <v>2490</v>
      </c>
      <c r="K446" s="190" t="s">
        <v>2493</v>
      </c>
      <c r="L446" s="79">
        <v>1997</v>
      </c>
      <c r="M446" s="194">
        <f t="shared" si="12"/>
        <v>1998</v>
      </c>
      <c r="N446" t="str">
        <f t="shared" si="13"/>
        <v>1998#Masculino#2o kyu e acima#KUMITE#-75</v>
      </c>
      <c r="O446" t="s">
        <v>1114</v>
      </c>
    </row>
    <row r="447" spans="1:15" x14ac:dyDescent="0.25">
      <c r="A447" t="s">
        <v>1115</v>
      </c>
      <c r="B447" s="78">
        <v>312</v>
      </c>
      <c r="C447" s="79">
        <v>1999</v>
      </c>
      <c r="D447" s="35" t="s">
        <v>2490</v>
      </c>
      <c r="E447" s="80" t="s">
        <v>1</v>
      </c>
      <c r="F447" s="35" t="s">
        <v>2490</v>
      </c>
      <c r="G447" s="80" t="s">
        <v>596</v>
      </c>
      <c r="H447" s="35" t="s">
        <v>2490</v>
      </c>
      <c r="I447" s="81" t="s">
        <v>4</v>
      </c>
      <c r="J447" s="191" t="s">
        <v>2490</v>
      </c>
      <c r="K447" s="190" t="s">
        <v>2493</v>
      </c>
      <c r="L447" s="79">
        <v>1998</v>
      </c>
      <c r="M447" s="194">
        <f t="shared" si="12"/>
        <v>1999</v>
      </c>
      <c r="N447" t="str">
        <f t="shared" si="13"/>
        <v>1999#Masculino#2o kyu e acima#KUMITE#-75</v>
      </c>
      <c r="O447" t="s">
        <v>1115</v>
      </c>
    </row>
    <row r="448" spans="1:15" x14ac:dyDescent="0.25">
      <c r="A448" t="s">
        <v>1116</v>
      </c>
      <c r="B448" s="78">
        <v>312</v>
      </c>
      <c r="C448" s="79">
        <v>2000</v>
      </c>
      <c r="D448" s="35" t="s">
        <v>2490</v>
      </c>
      <c r="E448" s="80" t="s">
        <v>1</v>
      </c>
      <c r="F448" s="35" t="s">
        <v>2490</v>
      </c>
      <c r="G448" s="80" t="s">
        <v>596</v>
      </c>
      <c r="H448" s="35" t="s">
        <v>2490</v>
      </c>
      <c r="I448" s="81" t="s">
        <v>4</v>
      </c>
      <c r="J448" s="191" t="s">
        <v>2490</v>
      </c>
      <c r="K448" s="190" t="s">
        <v>2493</v>
      </c>
      <c r="L448" s="79">
        <v>1999</v>
      </c>
      <c r="M448" s="194">
        <f t="shared" si="12"/>
        <v>2000</v>
      </c>
      <c r="N448" t="str">
        <f t="shared" si="13"/>
        <v>2000#Masculino#2o kyu e acima#KUMITE#-75</v>
      </c>
      <c r="O448" t="s">
        <v>1116</v>
      </c>
    </row>
    <row r="449" spans="1:15" x14ac:dyDescent="0.25">
      <c r="A449" t="s">
        <v>1117</v>
      </c>
      <c r="B449" s="78">
        <v>312</v>
      </c>
      <c r="C449" s="79">
        <v>2001</v>
      </c>
      <c r="D449" s="35" t="s">
        <v>2490</v>
      </c>
      <c r="E449" s="80" t="s">
        <v>1</v>
      </c>
      <c r="F449" s="35" t="s">
        <v>2490</v>
      </c>
      <c r="G449" s="80" t="s">
        <v>596</v>
      </c>
      <c r="H449" s="35" t="s">
        <v>2490</v>
      </c>
      <c r="I449" s="81" t="s">
        <v>4</v>
      </c>
      <c r="J449" s="191" t="s">
        <v>2490</v>
      </c>
      <c r="K449" s="190" t="s">
        <v>2493</v>
      </c>
      <c r="L449" s="79">
        <v>2000</v>
      </c>
      <c r="M449" s="194">
        <f t="shared" si="12"/>
        <v>2001</v>
      </c>
      <c r="N449" t="str">
        <f t="shared" si="13"/>
        <v>2001#Masculino#2o kyu e acima#KUMITE#-75</v>
      </c>
      <c r="O449" t="s">
        <v>1117</v>
      </c>
    </row>
    <row r="450" spans="1:15" x14ac:dyDescent="0.25">
      <c r="A450" t="s">
        <v>1118</v>
      </c>
      <c r="B450" s="78">
        <v>312</v>
      </c>
      <c r="C450" s="79">
        <v>2002</v>
      </c>
      <c r="D450" s="35" t="s">
        <v>2490</v>
      </c>
      <c r="E450" s="80" t="s">
        <v>1</v>
      </c>
      <c r="F450" s="35" t="s">
        <v>2490</v>
      </c>
      <c r="G450" s="80" t="s">
        <v>596</v>
      </c>
      <c r="H450" s="35" t="s">
        <v>2490</v>
      </c>
      <c r="I450" s="81" t="s">
        <v>4</v>
      </c>
      <c r="J450" s="191" t="s">
        <v>2490</v>
      </c>
      <c r="K450" s="190" t="s">
        <v>2493</v>
      </c>
      <c r="L450" s="79">
        <v>2001</v>
      </c>
      <c r="M450" s="194">
        <f t="shared" si="12"/>
        <v>2002</v>
      </c>
      <c r="N450" t="str">
        <f t="shared" si="13"/>
        <v>2002#Masculino#2o kyu e acima#KUMITE#-75</v>
      </c>
      <c r="O450" t="s">
        <v>1118</v>
      </c>
    </row>
    <row r="451" spans="1:15" x14ac:dyDescent="0.25">
      <c r="A451" t="s">
        <v>1119</v>
      </c>
      <c r="B451" s="78">
        <v>312</v>
      </c>
      <c r="C451" s="79">
        <v>2003</v>
      </c>
      <c r="D451" s="35" t="s">
        <v>2490</v>
      </c>
      <c r="E451" s="80" t="s">
        <v>1</v>
      </c>
      <c r="F451" s="35" t="s">
        <v>2490</v>
      </c>
      <c r="G451" s="80" t="s">
        <v>596</v>
      </c>
      <c r="H451" s="35" t="s">
        <v>2490</v>
      </c>
      <c r="I451" s="81" t="s">
        <v>4</v>
      </c>
      <c r="J451" s="191" t="s">
        <v>2490</v>
      </c>
      <c r="K451" s="190" t="s">
        <v>2493</v>
      </c>
      <c r="L451" s="79">
        <v>2002</v>
      </c>
      <c r="M451" s="194">
        <f t="shared" ref="M451:M514" si="14">L451+1</f>
        <v>2003</v>
      </c>
      <c r="N451" t="str">
        <f t="shared" ref="N451:N514" si="15">_xlfn.CONCAT(C451:K451)</f>
        <v>2003#Masculino#2o kyu e acima#KUMITE#-75</v>
      </c>
      <c r="O451" t="s">
        <v>1119</v>
      </c>
    </row>
    <row r="452" spans="1:15" x14ac:dyDescent="0.25">
      <c r="A452" t="s">
        <v>1120</v>
      </c>
      <c r="B452" s="78">
        <v>312</v>
      </c>
      <c r="C452" s="79">
        <v>2004</v>
      </c>
      <c r="D452" s="35" t="s">
        <v>2490</v>
      </c>
      <c r="E452" s="80" t="s">
        <v>1</v>
      </c>
      <c r="F452" s="35" t="s">
        <v>2490</v>
      </c>
      <c r="G452" s="80" t="s">
        <v>596</v>
      </c>
      <c r="H452" s="35" t="s">
        <v>2490</v>
      </c>
      <c r="I452" s="81" t="s">
        <v>4</v>
      </c>
      <c r="J452" s="191" t="s">
        <v>2490</v>
      </c>
      <c r="K452" s="190" t="s">
        <v>2493</v>
      </c>
      <c r="L452" s="79">
        <v>2003</v>
      </c>
      <c r="M452" s="194">
        <f t="shared" si="14"/>
        <v>2004</v>
      </c>
      <c r="N452" t="str">
        <f t="shared" si="15"/>
        <v>2004#Masculino#2o kyu e acima#KUMITE#-75</v>
      </c>
      <c r="O452" t="s">
        <v>1120</v>
      </c>
    </row>
    <row r="453" spans="1:15" x14ac:dyDescent="0.25">
      <c r="A453" t="s">
        <v>968</v>
      </c>
      <c r="B453" s="78">
        <v>312</v>
      </c>
      <c r="C453" s="79">
        <v>2005</v>
      </c>
      <c r="D453" s="35" t="s">
        <v>2490</v>
      </c>
      <c r="E453" s="80" t="s">
        <v>1</v>
      </c>
      <c r="F453" s="35" t="s">
        <v>2490</v>
      </c>
      <c r="G453" s="80" t="s">
        <v>596</v>
      </c>
      <c r="H453" s="35" t="s">
        <v>2490</v>
      </c>
      <c r="I453" s="81" t="s">
        <v>4</v>
      </c>
      <c r="J453" s="191" t="s">
        <v>2490</v>
      </c>
      <c r="K453" s="190" t="s">
        <v>2493</v>
      </c>
      <c r="L453" s="79">
        <v>2004</v>
      </c>
      <c r="M453" s="194">
        <f t="shared" si="14"/>
        <v>2005</v>
      </c>
      <c r="N453" t="str">
        <f t="shared" si="15"/>
        <v>2005#Masculino#2o kyu e acima#KUMITE#-75</v>
      </c>
      <c r="O453" t="s">
        <v>968</v>
      </c>
    </row>
    <row r="454" spans="1:15" x14ac:dyDescent="0.25">
      <c r="A454" t="s">
        <v>969</v>
      </c>
      <c r="B454" s="78">
        <v>312</v>
      </c>
      <c r="C454" s="79">
        <v>2006</v>
      </c>
      <c r="D454" s="35" t="s">
        <v>2490</v>
      </c>
      <c r="E454" s="80" t="s">
        <v>1</v>
      </c>
      <c r="F454" s="35" t="s">
        <v>2490</v>
      </c>
      <c r="G454" s="80" t="s">
        <v>596</v>
      </c>
      <c r="H454" s="35" t="s">
        <v>2490</v>
      </c>
      <c r="I454" s="81" t="s">
        <v>4</v>
      </c>
      <c r="J454" s="191" t="s">
        <v>2490</v>
      </c>
      <c r="K454" s="190" t="s">
        <v>2493</v>
      </c>
      <c r="L454" s="79">
        <v>2005</v>
      </c>
      <c r="M454" s="194">
        <f t="shared" si="14"/>
        <v>2006</v>
      </c>
      <c r="N454" t="str">
        <f t="shared" si="15"/>
        <v>2006#Masculino#2o kyu e acima#KUMITE#-75</v>
      </c>
      <c r="O454" t="s">
        <v>969</v>
      </c>
    </row>
    <row r="455" spans="1:15" x14ac:dyDescent="0.25">
      <c r="A455" t="s">
        <v>1384</v>
      </c>
      <c r="B455" s="78">
        <v>312</v>
      </c>
      <c r="C455" s="79">
        <v>2007</v>
      </c>
      <c r="D455" s="35" t="s">
        <v>2490</v>
      </c>
      <c r="E455" s="80" t="s">
        <v>1</v>
      </c>
      <c r="F455" s="35" t="s">
        <v>2490</v>
      </c>
      <c r="G455" s="80" t="s">
        <v>596</v>
      </c>
      <c r="H455" s="35" t="s">
        <v>2490</v>
      </c>
      <c r="I455" s="81" t="s">
        <v>4</v>
      </c>
      <c r="J455" s="191" t="s">
        <v>2490</v>
      </c>
      <c r="K455" s="190" t="s">
        <v>2493</v>
      </c>
      <c r="L455" s="79">
        <v>2006</v>
      </c>
      <c r="M455" s="194">
        <f t="shared" si="14"/>
        <v>2007</v>
      </c>
      <c r="N455" t="str">
        <f t="shared" si="15"/>
        <v>2007#Masculino#2o kyu e acima#KUMITE#-75</v>
      </c>
      <c r="O455" t="s">
        <v>1384</v>
      </c>
    </row>
    <row r="456" spans="1:15" ht="15.75" thickBot="1" x14ac:dyDescent="0.3">
      <c r="A456" t="s">
        <v>1443</v>
      </c>
      <c r="B456" s="77">
        <v>312</v>
      </c>
      <c r="C456" s="79">
        <v>2008</v>
      </c>
      <c r="D456" s="35" t="s">
        <v>2490</v>
      </c>
      <c r="E456" s="75" t="s">
        <v>1</v>
      </c>
      <c r="F456" s="35" t="s">
        <v>2490</v>
      </c>
      <c r="G456" s="75" t="s">
        <v>596</v>
      </c>
      <c r="H456" s="35" t="s">
        <v>2490</v>
      </c>
      <c r="I456" s="76" t="s">
        <v>4</v>
      </c>
      <c r="J456" s="191" t="s">
        <v>2490</v>
      </c>
      <c r="K456" s="190" t="s">
        <v>2493</v>
      </c>
      <c r="L456" s="79">
        <v>2007</v>
      </c>
      <c r="M456" s="194">
        <f t="shared" si="14"/>
        <v>2008</v>
      </c>
      <c r="N456" t="str">
        <f t="shared" si="15"/>
        <v>2008#Masculino#2o kyu e acima#KUMITE#-75</v>
      </c>
      <c r="O456" t="s">
        <v>1443</v>
      </c>
    </row>
    <row r="457" spans="1:15" ht="15.75" thickTop="1" x14ac:dyDescent="0.25">
      <c r="A457" t="s">
        <v>1073</v>
      </c>
      <c r="B457" s="42">
        <v>313</v>
      </c>
      <c r="C457" s="79">
        <v>1992</v>
      </c>
      <c r="D457" s="35" t="s">
        <v>2490</v>
      </c>
      <c r="E457" s="54" t="s">
        <v>1</v>
      </c>
      <c r="F457" s="35" t="s">
        <v>2490</v>
      </c>
      <c r="G457" s="54" t="s">
        <v>596</v>
      </c>
      <c r="H457" s="35" t="s">
        <v>2490</v>
      </c>
      <c r="I457" s="55" t="s">
        <v>4</v>
      </c>
      <c r="J457" s="191" t="s">
        <v>2490</v>
      </c>
      <c r="K457" s="190" t="s">
        <v>2491</v>
      </c>
      <c r="L457" s="79">
        <v>1991</v>
      </c>
      <c r="M457" s="194">
        <f t="shared" si="14"/>
        <v>1992</v>
      </c>
      <c r="N457" t="str">
        <f t="shared" si="15"/>
        <v>1992#Masculino#2o kyu e acima#KUMITE#+75</v>
      </c>
      <c r="O457" t="s">
        <v>1073</v>
      </c>
    </row>
    <row r="458" spans="1:15" x14ac:dyDescent="0.25">
      <c r="A458" t="s">
        <v>1074</v>
      </c>
      <c r="B458" s="50">
        <v>313</v>
      </c>
      <c r="C458" s="79">
        <v>1993</v>
      </c>
      <c r="D458" s="35" t="s">
        <v>2490</v>
      </c>
      <c r="E458" s="13" t="s">
        <v>1</v>
      </c>
      <c r="F458" s="35" t="s">
        <v>2490</v>
      </c>
      <c r="G458" s="13" t="s">
        <v>596</v>
      </c>
      <c r="H458" s="35" t="s">
        <v>2490</v>
      </c>
      <c r="I458" s="56" t="s">
        <v>4</v>
      </c>
      <c r="J458" s="191" t="s">
        <v>2490</v>
      </c>
      <c r="K458" s="190" t="s">
        <v>2491</v>
      </c>
      <c r="L458" s="79">
        <v>1992</v>
      </c>
      <c r="M458" s="194">
        <f t="shared" si="14"/>
        <v>1993</v>
      </c>
      <c r="N458" t="str">
        <f t="shared" si="15"/>
        <v>1993#Masculino#2o kyu e acima#KUMITE#+75</v>
      </c>
      <c r="O458" t="s">
        <v>1074</v>
      </c>
    </row>
    <row r="459" spans="1:15" x14ac:dyDescent="0.25">
      <c r="A459" t="s">
        <v>1075</v>
      </c>
      <c r="B459" s="50">
        <v>313</v>
      </c>
      <c r="C459" s="79">
        <v>1994</v>
      </c>
      <c r="D459" s="35" t="s">
        <v>2490</v>
      </c>
      <c r="E459" s="13" t="s">
        <v>1</v>
      </c>
      <c r="F459" s="35" t="s">
        <v>2490</v>
      </c>
      <c r="G459" s="13" t="s">
        <v>596</v>
      </c>
      <c r="H459" s="35" t="s">
        <v>2490</v>
      </c>
      <c r="I459" s="56" t="s">
        <v>4</v>
      </c>
      <c r="J459" s="191" t="s">
        <v>2490</v>
      </c>
      <c r="K459" s="190" t="s">
        <v>2491</v>
      </c>
      <c r="L459" s="79">
        <v>1993</v>
      </c>
      <c r="M459" s="194">
        <f t="shared" si="14"/>
        <v>1994</v>
      </c>
      <c r="N459" t="str">
        <f t="shared" si="15"/>
        <v>1994#Masculino#2o kyu e acima#KUMITE#+75</v>
      </c>
      <c r="O459" t="s">
        <v>1075</v>
      </c>
    </row>
    <row r="460" spans="1:15" x14ac:dyDescent="0.25">
      <c r="A460" t="s">
        <v>1076</v>
      </c>
      <c r="B460" s="50">
        <v>313</v>
      </c>
      <c r="C460" s="79">
        <v>1995</v>
      </c>
      <c r="D460" s="35" t="s">
        <v>2490</v>
      </c>
      <c r="E460" s="13" t="s">
        <v>1</v>
      </c>
      <c r="F460" s="35" t="s">
        <v>2490</v>
      </c>
      <c r="G460" s="13" t="s">
        <v>596</v>
      </c>
      <c r="H460" s="35" t="s">
        <v>2490</v>
      </c>
      <c r="I460" s="56" t="s">
        <v>4</v>
      </c>
      <c r="J460" s="191" t="s">
        <v>2490</v>
      </c>
      <c r="K460" s="190" t="s">
        <v>2491</v>
      </c>
      <c r="L460" s="79">
        <v>1994</v>
      </c>
      <c r="M460" s="194">
        <f t="shared" si="14"/>
        <v>1995</v>
      </c>
      <c r="N460" t="str">
        <f t="shared" si="15"/>
        <v>1995#Masculino#2o kyu e acima#KUMITE#+75</v>
      </c>
      <c r="O460" t="s">
        <v>1076</v>
      </c>
    </row>
    <row r="461" spans="1:15" x14ac:dyDescent="0.25">
      <c r="A461" t="s">
        <v>1077</v>
      </c>
      <c r="B461" s="50">
        <v>313</v>
      </c>
      <c r="C461" s="79">
        <v>1996</v>
      </c>
      <c r="D461" s="35" t="s">
        <v>2490</v>
      </c>
      <c r="E461" s="13" t="s">
        <v>1</v>
      </c>
      <c r="F461" s="35" t="s">
        <v>2490</v>
      </c>
      <c r="G461" s="13" t="s">
        <v>596</v>
      </c>
      <c r="H461" s="35" t="s">
        <v>2490</v>
      </c>
      <c r="I461" s="56" t="s">
        <v>4</v>
      </c>
      <c r="J461" s="191" t="s">
        <v>2490</v>
      </c>
      <c r="K461" s="190" t="s">
        <v>2491</v>
      </c>
      <c r="L461" s="79">
        <v>1995</v>
      </c>
      <c r="M461" s="194">
        <f t="shared" si="14"/>
        <v>1996</v>
      </c>
      <c r="N461" t="str">
        <f t="shared" si="15"/>
        <v>1996#Masculino#2o kyu e acima#KUMITE#+75</v>
      </c>
      <c r="O461" t="s">
        <v>1077</v>
      </c>
    </row>
    <row r="462" spans="1:15" x14ac:dyDescent="0.25">
      <c r="A462" t="s">
        <v>1078</v>
      </c>
      <c r="B462" s="50">
        <v>313</v>
      </c>
      <c r="C462" s="79">
        <v>1997</v>
      </c>
      <c r="D462" s="35" t="s">
        <v>2490</v>
      </c>
      <c r="E462" s="13" t="s">
        <v>1</v>
      </c>
      <c r="F462" s="35" t="s">
        <v>2490</v>
      </c>
      <c r="G462" s="13" t="s">
        <v>596</v>
      </c>
      <c r="H462" s="35" t="s">
        <v>2490</v>
      </c>
      <c r="I462" s="56" t="s">
        <v>4</v>
      </c>
      <c r="J462" s="191" t="s">
        <v>2490</v>
      </c>
      <c r="K462" s="190" t="s">
        <v>2491</v>
      </c>
      <c r="L462" s="79">
        <v>1996</v>
      </c>
      <c r="M462" s="194">
        <f t="shared" si="14"/>
        <v>1997</v>
      </c>
      <c r="N462" t="str">
        <f t="shared" si="15"/>
        <v>1997#Masculino#2o kyu e acima#KUMITE#+75</v>
      </c>
      <c r="O462" t="s">
        <v>1078</v>
      </c>
    </row>
    <row r="463" spans="1:15" x14ac:dyDescent="0.25">
      <c r="A463" t="s">
        <v>1079</v>
      </c>
      <c r="B463" s="50">
        <v>313</v>
      </c>
      <c r="C463" s="79">
        <v>1998</v>
      </c>
      <c r="D463" s="35" t="s">
        <v>2490</v>
      </c>
      <c r="E463" s="13" t="s">
        <v>1</v>
      </c>
      <c r="F463" s="35" t="s">
        <v>2490</v>
      </c>
      <c r="G463" s="13" t="s">
        <v>596</v>
      </c>
      <c r="H463" s="35" t="s">
        <v>2490</v>
      </c>
      <c r="I463" s="56" t="s">
        <v>4</v>
      </c>
      <c r="J463" s="191" t="s">
        <v>2490</v>
      </c>
      <c r="K463" s="190" t="s">
        <v>2491</v>
      </c>
      <c r="L463" s="79">
        <v>1997</v>
      </c>
      <c r="M463" s="194">
        <f t="shared" si="14"/>
        <v>1998</v>
      </c>
      <c r="N463" t="str">
        <f t="shared" si="15"/>
        <v>1998#Masculino#2o kyu e acima#KUMITE#+75</v>
      </c>
      <c r="O463" t="s">
        <v>1079</v>
      </c>
    </row>
    <row r="464" spans="1:15" x14ac:dyDescent="0.25">
      <c r="A464" t="s">
        <v>1080</v>
      </c>
      <c r="B464" s="50">
        <v>313</v>
      </c>
      <c r="C464" s="79">
        <v>1999</v>
      </c>
      <c r="D464" s="35" t="s">
        <v>2490</v>
      </c>
      <c r="E464" s="13" t="s">
        <v>1</v>
      </c>
      <c r="F464" s="35" t="s">
        <v>2490</v>
      </c>
      <c r="G464" s="13" t="s">
        <v>596</v>
      </c>
      <c r="H464" s="35" t="s">
        <v>2490</v>
      </c>
      <c r="I464" s="56" t="s">
        <v>4</v>
      </c>
      <c r="J464" s="191" t="s">
        <v>2490</v>
      </c>
      <c r="K464" s="190" t="s">
        <v>2491</v>
      </c>
      <c r="L464" s="79">
        <v>1998</v>
      </c>
      <c r="M464" s="194">
        <f t="shared" si="14"/>
        <v>1999</v>
      </c>
      <c r="N464" t="str">
        <f t="shared" si="15"/>
        <v>1999#Masculino#2o kyu e acima#KUMITE#+75</v>
      </c>
      <c r="O464" t="s">
        <v>1080</v>
      </c>
    </row>
    <row r="465" spans="1:15" x14ac:dyDescent="0.25">
      <c r="A465" t="s">
        <v>1081</v>
      </c>
      <c r="B465" s="50">
        <v>313</v>
      </c>
      <c r="C465" s="79">
        <v>2000</v>
      </c>
      <c r="D465" s="35" t="s">
        <v>2490</v>
      </c>
      <c r="E465" s="13" t="s">
        <v>1</v>
      </c>
      <c r="F465" s="35" t="s">
        <v>2490</v>
      </c>
      <c r="G465" s="13" t="s">
        <v>596</v>
      </c>
      <c r="H465" s="35" t="s">
        <v>2490</v>
      </c>
      <c r="I465" s="56" t="s">
        <v>4</v>
      </c>
      <c r="J465" s="191" t="s">
        <v>2490</v>
      </c>
      <c r="K465" s="190" t="s">
        <v>2491</v>
      </c>
      <c r="L465" s="79">
        <v>1999</v>
      </c>
      <c r="M465" s="194">
        <f t="shared" si="14"/>
        <v>2000</v>
      </c>
      <c r="N465" t="str">
        <f t="shared" si="15"/>
        <v>2000#Masculino#2o kyu e acima#KUMITE#+75</v>
      </c>
      <c r="O465" t="s">
        <v>1081</v>
      </c>
    </row>
    <row r="466" spans="1:15" x14ac:dyDescent="0.25">
      <c r="A466" t="s">
        <v>1082</v>
      </c>
      <c r="B466" s="50">
        <v>313</v>
      </c>
      <c r="C466" s="79">
        <v>2001</v>
      </c>
      <c r="D466" s="35" t="s">
        <v>2490</v>
      </c>
      <c r="E466" s="13" t="s">
        <v>1</v>
      </c>
      <c r="F466" s="35" t="s">
        <v>2490</v>
      </c>
      <c r="G466" s="13" t="s">
        <v>596</v>
      </c>
      <c r="H466" s="35" t="s">
        <v>2490</v>
      </c>
      <c r="I466" s="56" t="s">
        <v>4</v>
      </c>
      <c r="J466" s="191" t="s">
        <v>2490</v>
      </c>
      <c r="K466" s="190" t="s">
        <v>2491</v>
      </c>
      <c r="L466" s="79">
        <v>2000</v>
      </c>
      <c r="M466" s="194">
        <f t="shared" si="14"/>
        <v>2001</v>
      </c>
      <c r="N466" t="str">
        <f t="shared" si="15"/>
        <v>2001#Masculino#2o kyu e acima#KUMITE#+75</v>
      </c>
      <c r="O466" t="s">
        <v>1082</v>
      </c>
    </row>
    <row r="467" spans="1:15" x14ac:dyDescent="0.25">
      <c r="A467" t="s">
        <v>1083</v>
      </c>
      <c r="B467" s="50">
        <v>313</v>
      </c>
      <c r="C467" s="79">
        <v>2002</v>
      </c>
      <c r="D467" s="35" t="s">
        <v>2490</v>
      </c>
      <c r="E467" s="13" t="s">
        <v>1</v>
      </c>
      <c r="F467" s="35" t="s">
        <v>2490</v>
      </c>
      <c r="G467" s="13" t="s">
        <v>596</v>
      </c>
      <c r="H467" s="35" t="s">
        <v>2490</v>
      </c>
      <c r="I467" s="56" t="s">
        <v>4</v>
      </c>
      <c r="J467" s="191" t="s">
        <v>2490</v>
      </c>
      <c r="K467" s="190" t="s">
        <v>2491</v>
      </c>
      <c r="L467" s="79">
        <v>2001</v>
      </c>
      <c r="M467" s="194">
        <f t="shared" si="14"/>
        <v>2002</v>
      </c>
      <c r="N467" t="str">
        <f t="shared" si="15"/>
        <v>2002#Masculino#2o kyu e acima#KUMITE#+75</v>
      </c>
      <c r="O467" t="s">
        <v>1083</v>
      </c>
    </row>
    <row r="468" spans="1:15" x14ac:dyDescent="0.25">
      <c r="A468" t="s">
        <v>1084</v>
      </c>
      <c r="B468" s="50">
        <v>313</v>
      </c>
      <c r="C468" s="79">
        <v>2003</v>
      </c>
      <c r="D468" s="35" t="s">
        <v>2490</v>
      </c>
      <c r="E468" s="13" t="s">
        <v>1</v>
      </c>
      <c r="F468" s="35" t="s">
        <v>2490</v>
      </c>
      <c r="G468" s="13" t="s">
        <v>596</v>
      </c>
      <c r="H468" s="35" t="s">
        <v>2490</v>
      </c>
      <c r="I468" s="56" t="s">
        <v>4</v>
      </c>
      <c r="J468" s="191" t="s">
        <v>2490</v>
      </c>
      <c r="K468" s="190" t="s">
        <v>2491</v>
      </c>
      <c r="L468" s="79">
        <v>2002</v>
      </c>
      <c r="M468" s="194">
        <f t="shared" si="14"/>
        <v>2003</v>
      </c>
      <c r="N468" t="str">
        <f t="shared" si="15"/>
        <v>2003#Masculino#2o kyu e acima#KUMITE#+75</v>
      </c>
      <c r="O468" t="s">
        <v>1084</v>
      </c>
    </row>
    <row r="469" spans="1:15" x14ac:dyDescent="0.25">
      <c r="A469" t="s">
        <v>1085</v>
      </c>
      <c r="B469" s="50">
        <v>313</v>
      </c>
      <c r="C469" s="79">
        <v>2004</v>
      </c>
      <c r="D469" s="35" t="s">
        <v>2490</v>
      </c>
      <c r="E469" s="13" t="s">
        <v>1</v>
      </c>
      <c r="F469" s="35" t="s">
        <v>2490</v>
      </c>
      <c r="G469" s="13" t="s">
        <v>596</v>
      </c>
      <c r="H469" s="35" t="s">
        <v>2490</v>
      </c>
      <c r="I469" s="56" t="s">
        <v>4</v>
      </c>
      <c r="J469" s="191" t="s">
        <v>2490</v>
      </c>
      <c r="K469" s="190" t="s">
        <v>2491</v>
      </c>
      <c r="L469" s="79">
        <v>2003</v>
      </c>
      <c r="M469" s="194">
        <f t="shared" si="14"/>
        <v>2004</v>
      </c>
      <c r="N469" t="str">
        <f t="shared" si="15"/>
        <v>2004#Masculino#2o kyu e acima#KUMITE#+75</v>
      </c>
      <c r="O469" t="s">
        <v>1085</v>
      </c>
    </row>
    <row r="470" spans="1:15" x14ac:dyDescent="0.25">
      <c r="A470" t="s">
        <v>970</v>
      </c>
      <c r="B470" s="50">
        <v>313</v>
      </c>
      <c r="C470" s="79">
        <v>2005</v>
      </c>
      <c r="D470" s="35" t="s">
        <v>2490</v>
      </c>
      <c r="E470" s="13" t="s">
        <v>1</v>
      </c>
      <c r="F470" s="35" t="s">
        <v>2490</v>
      </c>
      <c r="G470" s="13" t="s">
        <v>596</v>
      </c>
      <c r="H470" s="35" t="s">
        <v>2490</v>
      </c>
      <c r="I470" s="56" t="s">
        <v>4</v>
      </c>
      <c r="J470" s="191" t="s">
        <v>2490</v>
      </c>
      <c r="K470" s="190" t="s">
        <v>2491</v>
      </c>
      <c r="L470" s="79">
        <v>2004</v>
      </c>
      <c r="M470" s="194">
        <f t="shared" si="14"/>
        <v>2005</v>
      </c>
      <c r="N470" t="str">
        <f t="shared" si="15"/>
        <v>2005#Masculino#2o kyu e acima#KUMITE#+75</v>
      </c>
      <c r="O470" t="s">
        <v>970</v>
      </c>
    </row>
    <row r="471" spans="1:15" x14ac:dyDescent="0.25">
      <c r="A471" t="s">
        <v>971</v>
      </c>
      <c r="B471" s="50">
        <v>313</v>
      </c>
      <c r="C471" s="79">
        <v>2006</v>
      </c>
      <c r="D471" s="35" t="s">
        <v>2490</v>
      </c>
      <c r="E471" s="13" t="s">
        <v>1</v>
      </c>
      <c r="F471" s="35" t="s">
        <v>2490</v>
      </c>
      <c r="G471" s="13" t="s">
        <v>596</v>
      </c>
      <c r="H471" s="35" t="s">
        <v>2490</v>
      </c>
      <c r="I471" s="56" t="s">
        <v>4</v>
      </c>
      <c r="J471" s="191" t="s">
        <v>2490</v>
      </c>
      <c r="K471" s="190" t="s">
        <v>2491</v>
      </c>
      <c r="L471" s="79">
        <v>2005</v>
      </c>
      <c r="M471" s="194">
        <f t="shared" si="14"/>
        <v>2006</v>
      </c>
      <c r="N471" t="str">
        <f t="shared" si="15"/>
        <v>2006#Masculino#2o kyu e acima#KUMITE#+75</v>
      </c>
      <c r="O471" t="s">
        <v>971</v>
      </c>
    </row>
    <row r="472" spans="1:15" x14ac:dyDescent="0.25">
      <c r="A472" t="s">
        <v>1385</v>
      </c>
      <c r="B472" s="50">
        <v>313</v>
      </c>
      <c r="C472" s="79">
        <v>2007</v>
      </c>
      <c r="D472" s="35" t="s">
        <v>2490</v>
      </c>
      <c r="E472" s="13" t="s">
        <v>1</v>
      </c>
      <c r="F472" s="35" t="s">
        <v>2490</v>
      </c>
      <c r="G472" s="13" t="s">
        <v>596</v>
      </c>
      <c r="H472" s="35" t="s">
        <v>2490</v>
      </c>
      <c r="I472" s="56" t="s">
        <v>4</v>
      </c>
      <c r="J472" s="191" t="s">
        <v>2490</v>
      </c>
      <c r="K472" s="190" t="s">
        <v>2491</v>
      </c>
      <c r="L472" s="79">
        <v>2006</v>
      </c>
      <c r="M472" s="194">
        <f t="shared" si="14"/>
        <v>2007</v>
      </c>
      <c r="N472" t="str">
        <f t="shared" si="15"/>
        <v>2007#Masculino#2o kyu e acima#KUMITE#+75</v>
      </c>
      <c r="O472" t="s">
        <v>1385</v>
      </c>
    </row>
    <row r="473" spans="1:15" ht="15.75" thickBot="1" x14ac:dyDescent="0.3">
      <c r="A473" t="s">
        <v>1444</v>
      </c>
      <c r="B473" s="46">
        <v>313</v>
      </c>
      <c r="C473" s="79">
        <v>2008</v>
      </c>
      <c r="D473" s="35" t="s">
        <v>2490</v>
      </c>
      <c r="E473" s="57" t="s">
        <v>1</v>
      </c>
      <c r="F473" s="35" t="s">
        <v>2490</v>
      </c>
      <c r="G473" s="57" t="s">
        <v>596</v>
      </c>
      <c r="H473" s="35" t="s">
        <v>2490</v>
      </c>
      <c r="I473" s="58" t="s">
        <v>4</v>
      </c>
      <c r="J473" s="191" t="s">
        <v>2490</v>
      </c>
      <c r="K473" s="190" t="s">
        <v>2491</v>
      </c>
      <c r="L473" s="79">
        <v>2007</v>
      </c>
      <c r="M473" s="194">
        <f t="shared" si="14"/>
        <v>2008</v>
      </c>
      <c r="N473" t="str">
        <f t="shared" si="15"/>
        <v>2008#Masculino#2o kyu e acima#KUMITE#+75</v>
      </c>
      <c r="O473" t="s">
        <v>1444</v>
      </c>
    </row>
    <row r="474" spans="1:15" ht="15.75" thickTop="1" x14ac:dyDescent="0.25">
      <c r="A474" t="s">
        <v>1028</v>
      </c>
      <c r="B474" s="78">
        <v>314</v>
      </c>
      <c r="C474" s="79">
        <v>1982</v>
      </c>
      <c r="D474" s="35" t="s">
        <v>2490</v>
      </c>
      <c r="E474" s="80" t="s">
        <v>1</v>
      </c>
      <c r="F474" s="35" t="s">
        <v>2490</v>
      </c>
      <c r="G474" s="80" t="s">
        <v>593</v>
      </c>
      <c r="H474" s="35" t="s">
        <v>2490</v>
      </c>
      <c r="I474" s="81" t="s">
        <v>4</v>
      </c>
      <c r="J474" s="191"/>
      <c r="L474" s="79">
        <v>1981</v>
      </c>
      <c r="M474" s="194">
        <f t="shared" si="14"/>
        <v>1982</v>
      </c>
      <c r="N474" t="str">
        <f t="shared" si="15"/>
        <v>1982#Masculino#Até 3o kyu#KUMITE</v>
      </c>
      <c r="O474" t="s">
        <v>1028</v>
      </c>
    </row>
    <row r="475" spans="1:15" x14ac:dyDescent="0.25">
      <c r="A475" t="s">
        <v>1029</v>
      </c>
      <c r="B475" s="78">
        <v>314</v>
      </c>
      <c r="C475" s="79">
        <v>1983</v>
      </c>
      <c r="D475" s="35" t="s">
        <v>2490</v>
      </c>
      <c r="E475" s="80" t="s">
        <v>1</v>
      </c>
      <c r="F475" s="35" t="s">
        <v>2490</v>
      </c>
      <c r="G475" s="80" t="s">
        <v>593</v>
      </c>
      <c r="H475" s="35" t="s">
        <v>2490</v>
      </c>
      <c r="I475" s="81" t="s">
        <v>4</v>
      </c>
      <c r="J475" s="191"/>
      <c r="L475" s="79">
        <v>1982</v>
      </c>
      <c r="M475" s="194">
        <f t="shared" si="14"/>
        <v>1983</v>
      </c>
      <c r="N475" t="str">
        <f t="shared" si="15"/>
        <v>1983#Masculino#Até 3o kyu#KUMITE</v>
      </c>
      <c r="O475" t="s">
        <v>1029</v>
      </c>
    </row>
    <row r="476" spans="1:15" x14ac:dyDescent="0.25">
      <c r="A476" t="s">
        <v>1030</v>
      </c>
      <c r="B476" s="78">
        <v>314</v>
      </c>
      <c r="C476" s="79">
        <v>1984</v>
      </c>
      <c r="D476" s="35" t="s">
        <v>2490</v>
      </c>
      <c r="E476" s="80" t="s">
        <v>1</v>
      </c>
      <c r="F476" s="35" t="s">
        <v>2490</v>
      </c>
      <c r="G476" s="80" t="s">
        <v>593</v>
      </c>
      <c r="H476" s="35" t="s">
        <v>2490</v>
      </c>
      <c r="I476" s="81" t="s">
        <v>4</v>
      </c>
      <c r="J476" s="191"/>
      <c r="L476" s="79">
        <v>1983</v>
      </c>
      <c r="M476" s="194">
        <f t="shared" si="14"/>
        <v>1984</v>
      </c>
      <c r="N476" t="str">
        <f t="shared" si="15"/>
        <v>1984#Masculino#Até 3o kyu#KUMITE</v>
      </c>
      <c r="O476" t="s">
        <v>1030</v>
      </c>
    </row>
    <row r="477" spans="1:15" x14ac:dyDescent="0.25">
      <c r="A477" t="s">
        <v>1031</v>
      </c>
      <c r="B477" s="78">
        <v>314</v>
      </c>
      <c r="C477" s="79">
        <v>1985</v>
      </c>
      <c r="D477" s="35" t="s">
        <v>2490</v>
      </c>
      <c r="E477" s="80" t="s">
        <v>1</v>
      </c>
      <c r="F477" s="35" t="s">
        <v>2490</v>
      </c>
      <c r="G477" s="80" t="s">
        <v>593</v>
      </c>
      <c r="H477" s="35" t="s">
        <v>2490</v>
      </c>
      <c r="I477" s="81" t="s">
        <v>4</v>
      </c>
      <c r="J477" s="191"/>
      <c r="L477" s="79">
        <v>1984</v>
      </c>
      <c r="M477" s="194">
        <f t="shared" si="14"/>
        <v>1985</v>
      </c>
      <c r="N477" t="str">
        <f t="shared" si="15"/>
        <v>1985#Masculino#Até 3o kyu#KUMITE</v>
      </c>
      <c r="O477" t="s">
        <v>1031</v>
      </c>
    </row>
    <row r="478" spans="1:15" x14ac:dyDescent="0.25">
      <c r="A478" t="s">
        <v>1032</v>
      </c>
      <c r="B478" s="78">
        <v>314</v>
      </c>
      <c r="C478" s="79">
        <v>1986</v>
      </c>
      <c r="D478" s="35" t="s">
        <v>2490</v>
      </c>
      <c r="E478" s="80" t="s">
        <v>1</v>
      </c>
      <c r="F478" s="35" t="s">
        <v>2490</v>
      </c>
      <c r="G478" s="80" t="s">
        <v>593</v>
      </c>
      <c r="H478" s="35" t="s">
        <v>2490</v>
      </c>
      <c r="I478" s="81" t="s">
        <v>4</v>
      </c>
      <c r="J478" s="191"/>
      <c r="L478" s="79">
        <v>1985</v>
      </c>
      <c r="M478" s="194">
        <f t="shared" si="14"/>
        <v>1986</v>
      </c>
      <c r="N478" t="str">
        <f t="shared" si="15"/>
        <v>1986#Masculino#Até 3o kyu#KUMITE</v>
      </c>
      <c r="O478" t="s">
        <v>1032</v>
      </c>
    </row>
    <row r="479" spans="1:15" x14ac:dyDescent="0.25">
      <c r="A479" t="s">
        <v>1033</v>
      </c>
      <c r="B479" s="78">
        <v>314</v>
      </c>
      <c r="C479" s="79">
        <v>1987</v>
      </c>
      <c r="D479" s="35" t="s">
        <v>2490</v>
      </c>
      <c r="E479" s="80" t="s">
        <v>1</v>
      </c>
      <c r="F479" s="35" t="s">
        <v>2490</v>
      </c>
      <c r="G479" s="80" t="s">
        <v>593</v>
      </c>
      <c r="H479" s="35" t="s">
        <v>2490</v>
      </c>
      <c r="I479" s="81" t="s">
        <v>4</v>
      </c>
      <c r="J479" s="191"/>
      <c r="L479" s="79">
        <v>1986</v>
      </c>
      <c r="M479" s="194">
        <f t="shared" si="14"/>
        <v>1987</v>
      </c>
      <c r="N479" t="str">
        <f t="shared" si="15"/>
        <v>1987#Masculino#Até 3o kyu#KUMITE</v>
      </c>
      <c r="O479" t="s">
        <v>1033</v>
      </c>
    </row>
    <row r="480" spans="1:15" x14ac:dyDescent="0.25">
      <c r="A480" t="s">
        <v>1034</v>
      </c>
      <c r="B480" s="78">
        <v>314</v>
      </c>
      <c r="C480" s="79">
        <v>1988</v>
      </c>
      <c r="D480" s="35" t="s">
        <v>2490</v>
      </c>
      <c r="E480" s="80" t="s">
        <v>1</v>
      </c>
      <c r="F480" s="35" t="s">
        <v>2490</v>
      </c>
      <c r="G480" s="80" t="s">
        <v>593</v>
      </c>
      <c r="H480" s="35" t="s">
        <v>2490</v>
      </c>
      <c r="I480" s="81" t="s">
        <v>4</v>
      </c>
      <c r="J480" s="191"/>
      <c r="L480" s="79">
        <v>1987</v>
      </c>
      <c r="M480" s="194">
        <f t="shared" si="14"/>
        <v>1988</v>
      </c>
      <c r="N480" t="str">
        <f t="shared" si="15"/>
        <v>1988#Masculino#Até 3o kyu#KUMITE</v>
      </c>
      <c r="O480" t="s">
        <v>1034</v>
      </c>
    </row>
    <row r="481" spans="1:15" x14ac:dyDescent="0.25">
      <c r="A481" t="s">
        <v>1035</v>
      </c>
      <c r="B481" s="78">
        <v>314</v>
      </c>
      <c r="C481" s="79">
        <v>1989</v>
      </c>
      <c r="D481" s="35" t="s">
        <v>2490</v>
      </c>
      <c r="E481" s="80" t="s">
        <v>1</v>
      </c>
      <c r="F481" s="35" t="s">
        <v>2490</v>
      </c>
      <c r="G481" s="80" t="s">
        <v>593</v>
      </c>
      <c r="H481" s="35" t="s">
        <v>2490</v>
      </c>
      <c r="I481" s="81" t="s">
        <v>4</v>
      </c>
      <c r="J481" s="191"/>
      <c r="L481" s="79">
        <v>1988</v>
      </c>
      <c r="M481" s="194">
        <f t="shared" si="14"/>
        <v>1989</v>
      </c>
      <c r="N481" t="str">
        <f t="shared" si="15"/>
        <v>1989#Masculino#Até 3o kyu#KUMITE</v>
      </c>
      <c r="O481" t="s">
        <v>1035</v>
      </c>
    </row>
    <row r="482" spans="1:15" x14ac:dyDescent="0.25">
      <c r="A482" t="s">
        <v>1036</v>
      </c>
      <c r="B482" s="78">
        <v>314</v>
      </c>
      <c r="C482" s="79">
        <v>1990</v>
      </c>
      <c r="D482" s="35" t="s">
        <v>2490</v>
      </c>
      <c r="E482" s="80" t="s">
        <v>1</v>
      </c>
      <c r="F482" s="35" t="s">
        <v>2490</v>
      </c>
      <c r="G482" s="80" t="s">
        <v>593</v>
      </c>
      <c r="H482" s="35" t="s">
        <v>2490</v>
      </c>
      <c r="I482" s="81" t="s">
        <v>4</v>
      </c>
      <c r="J482" s="191"/>
      <c r="L482" s="79">
        <v>1989</v>
      </c>
      <c r="M482" s="194">
        <f t="shared" si="14"/>
        <v>1990</v>
      </c>
      <c r="N482" t="str">
        <f t="shared" si="15"/>
        <v>1990#Masculino#Até 3o kyu#KUMITE</v>
      </c>
      <c r="O482" t="s">
        <v>1036</v>
      </c>
    </row>
    <row r="483" spans="1:15" ht="15.75" thickBot="1" x14ac:dyDescent="0.3">
      <c r="A483" t="s">
        <v>1037</v>
      </c>
      <c r="B483" s="77">
        <v>314</v>
      </c>
      <c r="C483" s="79">
        <v>1991</v>
      </c>
      <c r="D483" s="35" t="s">
        <v>2490</v>
      </c>
      <c r="E483" s="75" t="s">
        <v>1</v>
      </c>
      <c r="F483" s="35" t="s">
        <v>2490</v>
      </c>
      <c r="G483" s="75" t="s">
        <v>593</v>
      </c>
      <c r="H483" s="35" t="s">
        <v>2490</v>
      </c>
      <c r="I483" s="76" t="s">
        <v>4</v>
      </c>
      <c r="J483" s="191"/>
      <c r="L483" s="79">
        <v>1990</v>
      </c>
      <c r="M483" s="194">
        <f t="shared" si="14"/>
        <v>1991</v>
      </c>
      <c r="N483" t="str">
        <f t="shared" si="15"/>
        <v>1991#Masculino#Até 3o kyu#KUMITE</v>
      </c>
      <c r="O483" t="s">
        <v>1037</v>
      </c>
    </row>
    <row r="484" spans="1:15" ht="15.75" thickTop="1" x14ac:dyDescent="0.25">
      <c r="A484" t="s">
        <v>1131</v>
      </c>
      <c r="B484" s="50">
        <v>315</v>
      </c>
      <c r="C484" s="79">
        <v>1982</v>
      </c>
      <c r="D484" s="35" t="s">
        <v>2490</v>
      </c>
      <c r="E484" s="13" t="s">
        <v>1</v>
      </c>
      <c r="F484" s="35" t="s">
        <v>2490</v>
      </c>
      <c r="G484" s="13" t="s">
        <v>596</v>
      </c>
      <c r="H484" s="35" t="s">
        <v>2490</v>
      </c>
      <c r="I484" s="56" t="s">
        <v>4</v>
      </c>
      <c r="J484" s="191" t="s">
        <v>2490</v>
      </c>
      <c r="K484" s="190" t="s">
        <v>2492</v>
      </c>
      <c r="L484" s="79">
        <v>1981</v>
      </c>
      <c r="M484" s="194">
        <f t="shared" si="14"/>
        <v>1982</v>
      </c>
      <c r="N484" t="str">
        <f t="shared" si="15"/>
        <v>1982#Masculino#2o kyu e acima#KUMITE#-67</v>
      </c>
      <c r="O484" t="s">
        <v>1131</v>
      </c>
    </row>
    <row r="485" spans="1:15" x14ac:dyDescent="0.25">
      <c r="A485" t="s">
        <v>1132</v>
      </c>
      <c r="B485" s="50">
        <v>315</v>
      </c>
      <c r="C485" s="79">
        <v>1983</v>
      </c>
      <c r="D485" s="35" t="s">
        <v>2490</v>
      </c>
      <c r="E485" s="13" t="s">
        <v>1</v>
      </c>
      <c r="F485" s="35" t="s">
        <v>2490</v>
      </c>
      <c r="G485" s="13" t="s">
        <v>596</v>
      </c>
      <c r="H485" s="35" t="s">
        <v>2490</v>
      </c>
      <c r="I485" s="56" t="s">
        <v>4</v>
      </c>
      <c r="J485" s="191" t="s">
        <v>2490</v>
      </c>
      <c r="K485" s="190" t="s">
        <v>2492</v>
      </c>
      <c r="L485" s="79">
        <v>1982</v>
      </c>
      <c r="M485" s="194">
        <f t="shared" si="14"/>
        <v>1983</v>
      </c>
      <c r="N485" t="str">
        <f t="shared" si="15"/>
        <v>1983#Masculino#2o kyu e acima#KUMITE#-67</v>
      </c>
      <c r="O485" t="s">
        <v>1132</v>
      </c>
    </row>
    <row r="486" spans="1:15" x14ac:dyDescent="0.25">
      <c r="A486" t="s">
        <v>1133</v>
      </c>
      <c r="B486" s="50">
        <v>315</v>
      </c>
      <c r="C486" s="79">
        <v>1984</v>
      </c>
      <c r="D486" s="35" t="s">
        <v>2490</v>
      </c>
      <c r="E486" s="13" t="s">
        <v>1</v>
      </c>
      <c r="F486" s="35" t="s">
        <v>2490</v>
      </c>
      <c r="G486" s="13" t="s">
        <v>596</v>
      </c>
      <c r="H486" s="35" t="s">
        <v>2490</v>
      </c>
      <c r="I486" s="56" t="s">
        <v>4</v>
      </c>
      <c r="J486" s="191" t="s">
        <v>2490</v>
      </c>
      <c r="K486" s="190" t="s">
        <v>2492</v>
      </c>
      <c r="L486" s="79">
        <v>1983</v>
      </c>
      <c r="M486" s="194">
        <f t="shared" si="14"/>
        <v>1984</v>
      </c>
      <c r="N486" t="str">
        <f t="shared" si="15"/>
        <v>1984#Masculino#2o kyu e acima#KUMITE#-67</v>
      </c>
      <c r="O486" t="s">
        <v>1133</v>
      </c>
    </row>
    <row r="487" spans="1:15" x14ac:dyDescent="0.25">
      <c r="A487" t="s">
        <v>1134</v>
      </c>
      <c r="B487" s="50">
        <v>315</v>
      </c>
      <c r="C487" s="79">
        <v>1985</v>
      </c>
      <c r="D487" s="35" t="s">
        <v>2490</v>
      </c>
      <c r="E487" s="13" t="s">
        <v>1</v>
      </c>
      <c r="F487" s="35" t="s">
        <v>2490</v>
      </c>
      <c r="G487" s="13" t="s">
        <v>596</v>
      </c>
      <c r="H487" s="35" t="s">
        <v>2490</v>
      </c>
      <c r="I487" s="56" t="s">
        <v>4</v>
      </c>
      <c r="J487" s="191" t="s">
        <v>2490</v>
      </c>
      <c r="K487" s="190" t="s">
        <v>2492</v>
      </c>
      <c r="L487" s="79">
        <v>1984</v>
      </c>
      <c r="M487" s="194">
        <f t="shared" si="14"/>
        <v>1985</v>
      </c>
      <c r="N487" t="str">
        <f t="shared" si="15"/>
        <v>1985#Masculino#2o kyu e acima#KUMITE#-67</v>
      </c>
      <c r="O487" t="s">
        <v>1134</v>
      </c>
    </row>
    <row r="488" spans="1:15" x14ac:dyDescent="0.25">
      <c r="A488" t="s">
        <v>1135</v>
      </c>
      <c r="B488" s="50">
        <v>315</v>
      </c>
      <c r="C488" s="79">
        <v>1986</v>
      </c>
      <c r="D488" s="35" t="s">
        <v>2490</v>
      </c>
      <c r="E488" s="13" t="s">
        <v>1</v>
      </c>
      <c r="F488" s="35" t="s">
        <v>2490</v>
      </c>
      <c r="G488" s="13" t="s">
        <v>596</v>
      </c>
      <c r="H488" s="35" t="s">
        <v>2490</v>
      </c>
      <c r="I488" s="56" t="s">
        <v>4</v>
      </c>
      <c r="J488" s="191" t="s">
        <v>2490</v>
      </c>
      <c r="K488" s="190" t="s">
        <v>2492</v>
      </c>
      <c r="L488" s="79">
        <v>1985</v>
      </c>
      <c r="M488" s="194">
        <f t="shared" si="14"/>
        <v>1986</v>
      </c>
      <c r="N488" t="str">
        <f t="shared" si="15"/>
        <v>1986#Masculino#2o kyu e acima#KUMITE#-67</v>
      </c>
      <c r="O488" t="s">
        <v>1135</v>
      </c>
    </row>
    <row r="489" spans="1:15" x14ac:dyDescent="0.25">
      <c r="A489" t="s">
        <v>1136</v>
      </c>
      <c r="B489" s="50">
        <v>315</v>
      </c>
      <c r="C489" s="79">
        <v>1987</v>
      </c>
      <c r="D489" s="35" t="s">
        <v>2490</v>
      </c>
      <c r="E489" s="13" t="s">
        <v>1</v>
      </c>
      <c r="F489" s="35" t="s">
        <v>2490</v>
      </c>
      <c r="G489" s="13" t="s">
        <v>596</v>
      </c>
      <c r="H489" s="35" t="s">
        <v>2490</v>
      </c>
      <c r="I489" s="56" t="s">
        <v>4</v>
      </c>
      <c r="J489" s="191" t="s">
        <v>2490</v>
      </c>
      <c r="K489" s="190" t="s">
        <v>2492</v>
      </c>
      <c r="L489" s="79">
        <v>1986</v>
      </c>
      <c r="M489" s="194">
        <f t="shared" si="14"/>
        <v>1987</v>
      </c>
      <c r="N489" t="str">
        <f t="shared" si="15"/>
        <v>1987#Masculino#2o kyu e acima#KUMITE#-67</v>
      </c>
      <c r="O489" t="s">
        <v>1136</v>
      </c>
    </row>
    <row r="490" spans="1:15" x14ac:dyDescent="0.25">
      <c r="A490" t="s">
        <v>1137</v>
      </c>
      <c r="B490" s="50">
        <v>315</v>
      </c>
      <c r="C490" s="79">
        <v>1988</v>
      </c>
      <c r="D490" s="35" t="s">
        <v>2490</v>
      </c>
      <c r="E490" s="13" t="s">
        <v>1</v>
      </c>
      <c r="F490" s="35" t="s">
        <v>2490</v>
      </c>
      <c r="G490" s="13" t="s">
        <v>596</v>
      </c>
      <c r="H490" s="35" t="s">
        <v>2490</v>
      </c>
      <c r="I490" s="56" t="s">
        <v>4</v>
      </c>
      <c r="J490" s="191" t="s">
        <v>2490</v>
      </c>
      <c r="K490" s="190" t="s">
        <v>2492</v>
      </c>
      <c r="L490" s="79">
        <v>1987</v>
      </c>
      <c r="M490" s="194">
        <f t="shared" si="14"/>
        <v>1988</v>
      </c>
      <c r="N490" t="str">
        <f t="shared" si="15"/>
        <v>1988#Masculino#2o kyu e acima#KUMITE#-67</v>
      </c>
      <c r="O490" t="s">
        <v>1137</v>
      </c>
    </row>
    <row r="491" spans="1:15" x14ac:dyDescent="0.25">
      <c r="A491" t="s">
        <v>1138</v>
      </c>
      <c r="B491" s="50">
        <v>315</v>
      </c>
      <c r="C491" s="79">
        <v>1989</v>
      </c>
      <c r="D491" s="35" t="s">
        <v>2490</v>
      </c>
      <c r="E491" s="13" t="s">
        <v>1</v>
      </c>
      <c r="F491" s="35" t="s">
        <v>2490</v>
      </c>
      <c r="G491" s="13" t="s">
        <v>596</v>
      </c>
      <c r="H491" s="35" t="s">
        <v>2490</v>
      </c>
      <c r="I491" s="56" t="s">
        <v>4</v>
      </c>
      <c r="J491" s="191" t="s">
        <v>2490</v>
      </c>
      <c r="K491" s="190" t="s">
        <v>2492</v>
      </c>
      <c r="L491" s="79">
        <v>1988</v>
      </c>
      <c r="M491" s="194">
        <f t="shared" si="14"/>
        <v>1989</v>
      </c>
      <c r="N491" t="str">
        <f t="shared" si="15"/>
        <v>1989#Masculino#2o kyu e acima#KUMITE#-67</v>
      </c>
      <c r="O491" t="s">
        <v>1138</v>
      </c>
    </row>
    <row r="492" spans="1:15" x14ac:dyDescent="0.25">
      <c r="A492" t="s">
        <v>1139</v>
      </c>
      <c r="B492" s="50">
        <v>315</v>
      </c>
      <c r="C492" s="79">
        <v>1990</v>
      </c>
      <c r="D492" s="35" t="s">
        <v>2490</v>
      </c>
      <c r="E492" s="13" t="s">
        <v>1</v>
      </c>
      <c r="F492" s="35" t="s">
        <v>2490</v>
      </c>
      <c r="G492" s="13" t="s">
        <v>596</v>
      </c>
      <c r="H492" s="35" t="s">
        <v>2490</v>
      </c>
      <c r="I492" s="56" t="s">
        <v>4</v>
      </c>
      <c r="J492" s="191" t="s">
        <v>2490</v>
      </c>
      <c r="K492" s="190" t="s">
        <v>2492</v>
      </c>
      <c r="L492" s="79">
        <v>1989</v>
      </c>
      <c r="M492" s="194">
        <f t="shared" si="14"/>
        <v>1990</v>
      </c>
      <c r="N492" t="str">
        <f t="shared" si="15"/>
        <v>1990#Masculino#2o kyu e acima#KUMITE#-67</v>
      </c>
      <c r="O492" t="s">
        <v>1139</v>
      </c>
    </row>
    <row r="493" spans="1:15" ht="15.75" thickBot="1" x14ac:dyDescent="0.3">
      <c r="A493" t="s">
        <v>1140</v>
      </c>
      <c r="B493" s="46">
        <v>315</v>
      </c>
      <c r="C493" s="79">
        <v>1991</v>
      </c>
      <c r="D493" s="35" t="s">
        <v>2490</v>
      </c>
      <c r="E493" s="57" t="s">
        <v>1</v>
      </c>
      <c r="F493" s="35" t="s">
        <v>2490</v>
      </c>
      <c r="G493" s="57" t="s">
        <v>596</v>
      </c>
      <c r="H493" s="35" t="s">
        <v>2490</v>
      </c>
      <c r="I493" s="58" t="s">
        <v>4</v>
      </c>
      <c r="J493" s="191" t="s">
        <v>2490</v>
      </c>
      <c r="K493" s="190" t="s">
        <v>2492</v>
      </c>
      <c r="L493" s="79">
        <v>1990</v>
      </c>
      <c r="M493" s="194">
        <f t="shared" si="14"/>
        <v>1991</v>
      </c>
      <c r="N493" t="str">
        <f t="shared" si="15"/>
        <v>1991#Masculino#2o kyu e acima#KUMITE#-67</v>
      </c>
      <c r="O493" t="s">
        <v>1140</v>
      </c>
    </row>
    <row r="494" spans="1:15" ht="15.75" thickTop="1" x14ac:dyDescent="0.25">
      <c r="A494" t="s">
        <v>1098</v>
      </c>
      <c r="B494" s="78">
        <v>316</v>
      </c>
      <c r="C494" s="79">
        <v>1982</v>
      </c>
      <c r="D494" s="35" t="s">
        <v>2490</v>
      </c>
      <c r="E494" s="80" t="s">
        <v>1</v>
      </c>
      <c r="F494" s="35" t="s">
        <v>2490</v>
      </c>
      <c r="G494" s="80" t="s">
        <v>596</v>
      </c>
      <c r="H494" s="35" t="s">
        <v>2490</v>
      </c>
      <c r="I494" s="81" t="s">
        <v>4</v>
      </c>
      <c r="J494" s="191" t="s">
        <v>2490</v>
      </c>
      <c r="K494" s="190" t="s">
        <v>2493</v>
      </c>
      <c r="L494" s="79">
        <v>1981</v>
      </c>
      <c r="M494" s="194">
        <f t="shared" si="14"/>
        <v>1982</v>
      </c>
      <c r="N494" t="str">
        <f t="shared" si="15"/>
        <v>1982#Masculino#2o kyu e acima#KUMITE#-75</v>
      </c>
      <c r="O494" t="s">
        <v>1098</v>
      </c>
    </row>
    <row r="495" spans="1:15" x14ac:dyDescent="0.25">
      <c r="A495" t="s">
        <v>1099</v>
      </c>
      <c r="B495" s="78">
        <v>316</v>
      </c>
      <c r="C495" s="79">
        <v>1983</v>
      </c>
      <c r="D495" s="35" t="s">
        <v>2490</v>
      </c>
      <c r="E495" s="80" t="s">
        <v>1</v>
      </c>
      <c r="F495" s="35" t="s">
        <v>2490</v>
      </c>
      <c r="G495" s="80" t="s">
        <v>596</v>
      </c>
      <c r="H495" s="35" t="s">
        <v>2490</v>
      </c>
      <c r="I495" s="81" t="s">
        <v>4</v>
      </c>
      <c r="J495" s="191" t="s">
        <v>2490</v>
      </c>
      <c r="K495" s="190" t="s">
        <v>2493</v>
      </c>
      <c r="L495" s="79">
        <v>1982</v>
      </c>
      <c r="M495" s="194">
        <f t="shared" si="14"/>
        <v>1983</v>
      </c>
      <c r="N495" t="str">
        <f t="shared" si="15"/>
        <v>1983#Masculino#2o kyu e acima#KUMITE#-75</v>
      </c>
      <c r="O495" t="s">
        <v>1099</v>
      </c>
    </row>
    <row r="496" spans="1:15" x14ac:dyDescent="0.25">
      <c r="A496" t="s">
        <v>1100</v>
      </c>
      <c r="B496" s="78">
        <v>316</v>
      </c>
      <c r="C496" s="79">
        <v>1984</v>
      </c>
      <c r="D496" s="35" t="s">
        <v>2490</v>
      </c>
      <c r="E496" s="80" t="s">
        <v>1</v>
      </c>
      <c r="F496" s="35" t="s">
        <v>2490</v>
      </c>
      <c r="G496" s="80" t="s">
        <v>596</v>
      </c>
      <c r="H496" s="35" t="s">
        <v>2490</v>
      </c>
      <c r="I496" s="81" t="s">
        <v>4</v>
      </c>
      <c r="J496" s="191" t="s">
        <v>2490</v>
      </c>
      <c r="K496" s="190" t="s">
        <v>2493</v>
      </c>
      <c r="L496" s="79">
        <v>1983</v>
      </c>
      <c r="M496" s="194">
        <f t="shared" si="14"/>
        <v>1984</v>
      </c>
      <c r="N496" t="str">
        <f t="shared" si="15"/>
        <v>1984#Masculino#2o kyu e acima#KUMITE#-75</v>
      </c>
      <c r="O496" t="s">
        <v>1100</v>
      </c>
    </row>
    <row r="497" spans="1:15" x14ac:dyDescent="0.25">
      <c r="A497" t="s">
        <v>1101</v>
      </c>
      <c r="B497" s="78">
        <v>316</v>
      </c>
      <c r="C497" s="79">
        <v>1985</v>
      </c>
      <c r="D497" s="35" t="s">
        <v>2490</v>
      </c>
      <c r="E497" s="80" t="s">
        <v>1</v>
      </c>
      <c r="F497" s="35" t="s">
        <v>2490</v>
      </c>
      <c r="G497" s="80" t="s">
        <v>596</v>
      </c>
      <c r="H497" s="35" t="s">
        <v>2490</v>
      </c>
      <c r="I497" s="81" t="s">
        <v>4</v>
      </c>
      <c r="J497" s="191" t="s">
        <v>2490</v>
      </c>
      <c r="K497" s="190" t="s">
        <v>2493</v>
      </c>
      <c r="L497" s="79">
        <v>1984</v>
      </c>
      <c r="M497" s="194">
        <f t="shared" si="14"/>
        <v>1985</v>
      </c>
      <c r="N497" t="str">
        <f t="shared" si="15"/>
        <v>1985#Masculino#2o kyu e acima#KUMITE#-75</v>
      </c>
      <c r="O497" t="s">
        <v>1101</v>
      </c>
    </row>
    <row r="498" spans="1:15" x14ac:dyDescent="0.25">
      <c r="A498" t="s">
        <v>1102</v>
      </c>
      <c r="B498" s="78">
        <v>316</v>
      </c>
      <c r="C498" s="79">
        <v>1986</v>
      </c>
      <c r="D498" s="35" t="s">
        <v>2490</v>
      </c>
      <c r="E498" s="80" t="s">
        <v>1</v>
      </c>
      <c r="F498" s="35" t="s">
        <v>2490</v>
      </c>
      <c r="G498" s="80" t="s">
        <v>596</v>
      </c>
      <c r="H498" s="35" t="s">
        <v>2490</v>
      </c>
      <c r="I498" s="81" t="s">
        <v>4</v>
      </c>
      <c r="J498" s="191" t="s">
        <v>2490</v>
      </c>
      <c r="K498" s="190" t="s">
        <v>2493</v>
      </c>
      <c r="L498" s="79">
        <v>1985</v>
      </c>
      <c r="M498" s="194">
        <f t="shared" si="14"/>
        <v>1986</v>
      </c>
      <c r="N498" t="str">
        <f t="shared" si="15"/>
        <v>1986#Masculino#2o kyu e acima#KUMITE#-75</v>
      </c>
      <c r="O498" t="s">
        <v>1102</v>
      </c>
    </row>
    <row r="499" spans="1:15" x14ac:dyDescent="0.25">
      <c r="A499" t="s">
        <v>1103</v>
      </c>
      <c r="B499" s="78">
        <v>316</v>
      </c>
      <c r="C499" s="79">
        <v>1987</v>
      </c>
      <c r="D499" s="35" t="s">
        <v>2490</v>
      </c>
      <c r="E499" s="80" t="s">
        <v>1</v>
      </c>
      <c r="F499" s="35" t="s">
        <v>2490</v>
      </c>
      <c r="G499" s="80" t="s">
        <v>596</v>
      </c>
      <c r="H499" s="35" t="s">
        <v>2490</v>
      </c>
      <c r="I499" s="81" t="s">
        <v>4</v>
      </c>
      <c r="J499" s="191" t="s">
        <v>2490</v>
      </c>
      <c r="K499" s="190" t="s">
        <v>2493</v>
      </c>
      <c r="L499" s="79">
        <v>1986</v>
      </c>
      <c r="M499" s="194">
        <f t="shared" si="14"/>
        <v>1987</v>
      </c>
      <c r="N499" t="str">
        <f t="shared" si="15"/>
        <v>1987#Masculino#2o kyu e acima#KUMITE#-75</v>
      </c>
      <c r="O499" t="s">
        <v>1103</v>
      </c>
    </row>
    <row r="500" spans="1:15" x14ac:dyDescent="0.25">
      <c r="A500" t="s">
        <v>1104</v>
      </c>
      <c r="B500" s="78">
        <v>316</v>
      </c>
      <c r="C500" s="79">
        <v>1988</v>
      </c>
      <c r="D500" s="35" t="s">
        <v>2490</v>
      </c>
      <c r="E500" s="80" t="s">
        <v>1</v>
      </c>
      <c r="F500" s="35" t="s">
        <v>2490</v>
      </c>
      <c r="G500" s="80" t="s">
        <v>596</v>
      </c>
      <c r="H500" s="35" t="s">
        <v>2490</v>
      </c>
      <c r="I500" s="81" t="s">
        <v>4</v>
      </c>
      <c r="J500" s="191" t="s">
        <v>2490</v>
      </c>
      <c r="K500" s="190" t="s">
        <v>2493</v>
      </c>
      <c r="L500" s="79">
        <v>1987</v>
      </c>
      <c r="M500" s="194">
        <f t="shared" si="14"/>
        <v>1988</v>
      </c>
      <c r="N500" t="str">
        <f t="shared" si="15"/>
        <v>1988#Masculino#2o kyu e acima#KUMITE#-75</v>
      </c>
      <c r="O500" t="s">
        <v>1104</v>
      </c>
    </row>
    <row r="501" spans="1:15" x14ac:dyDescent="0.25">
      <c r="A501" t="s">
        <v>1105</v>
      </c>
      <c r="B501" s="78">
        <v>316</v>
      </c>
      <c r="C501" s="79">
        <v>1989</v>
      </c>
      <c r="D501" s="35" t="s">
        <v>2490</v>
      </c>
      <c r="E501" s="80" t="s">
        <v>1</v>
      </c>
      <c r="F501" s="35" t="s">
        <v>2490</v>
      </c>
      <c r="G501" s="80" t="s">
        <v>596</v>
      </c>
      <c r="H501" s="35" t="s">
        <v>2490</v>
      </c>
      <c r="I501" s="81" t="s">
        <v>4</v>
      </c>
      <c r="J501" s="191" t="s">
        <v>2490</v>
      </c>
      <c r="K501" s="190" t="s">
        <v>2493</v>
      </c>
      <c r="L501" s="79">
        <v>1988</v>
      </c>
      <c r="M501" s="194">
        <f t="shared" si="14"/>
        <v>1989</v>
      </c>
      <c r="N501" t="str">
        <f t="shared" si="15"/>
        <v>1989#Masculino#2o kyu e acima#KUMITE#-75</v>
      </c>
      <c r="O501" t="s">
        <v>1105</v>
      </c>
    </row>
    <row r="502" spans="1:15" x14ac:dyDescent="0.25">
      <c r="A502" t="s">
        <v>1106</v>
      </c>
      <c r="B502" s="78">
        <v>316</v>
      </c>
      <c r="C502" s="79">
        <v>1990</v>
      </c>
      <c r="D502" s="35" t="s">
        <v>2490</v>
      </c>
      <c r="E502" s="80" t="s">
        <v>1</v>
      </c>
      <c r="F502" s="35" t="s">
        <v>2490</v>
      </c>
      <c r="G502" s="80" t="s">
        <v>596</v>
      </c>
      <c r="H502" s="35" t="s">
        <v>2490</v>
      </c>
      <c r="I502" s="81" t="s">
        <v>4</v>
      </c>
      <c r="J502" s="191" t="s">
        <v>2490</v>
      </c>
      <c r="K502" s="190" t="s">
        <v>2493</v>
      </c>
      <c r="L502" s="79">
        <v>1989</v>
      </c>
      <c r="M502" s="194">
        <f t="shared" si="14"/>
        <v>1990</v>
      </c>
      <c r="N502" t="str">
        <f t="shared" si="15"/>
        <v>1990#Masculino#2o kyu e acima#KUMITE#-75</v>
      </c>
      <c r="O502" t="s">
        <v>1106</v>
      </c>
    </row>
    <row r="503" spans="1:15" ht="15.75" thickBot="1" x14ac:dyDescent="0.3">
      <c r="A503" t="s">
        <v>1107</v>
      </c>
      <c r="B503" s="77">
        <v>316</v>
      </c>
      <c r="C503" s="79">
        <v>1991</v>
      </c>
      <c r="D503" s="35" t="s">
        <v>2490</v>
      </c>
      <c r="E503" s="75" t="s">
        <v>1</v>
      </c>
      <c r="F503" s="35" t="s">
        <v>2490</v>
      </c>
      <c r="G503" s="75" t="s">
        <v>596</v>
      </c>
      <c r="H503" s="35" t="s">
        <v>2490</v>
      </c>
      <c r="I503" s="76" t="s">
        <v>4</v>
      </c>
      <c r="J503" s="191" t="s">
        <v>2490</v>
      </c>
      <c r="K503" s="190" t="s">
        <v>2493</v>
      </c>
      <c r="L503" s="79">
        <v>1990</v>
      </c>
      <c r="M503" s="194">
        <f t="shared" si="14"/>
        <v>1991</v>
      </c>
      <c r="N503" t="str">
        <f t="shared" si="15"/>
        <v>1991#Masculino#2o kyu e acima#KUMITE#-75</v>
      </c>
      <c r="O503" t="s">
        <v>1107</v>
      </c>
    </row>
    <row r="504" spans="1:15" ht="15.75" thickTop="1" x14ac:dyDescent="0.25">
      <c r="A504" t="s">
        <v>1063</v>
      </c>
      <c r="B504" s="50">
        <v>317</v>
      </c>
      <c r="C504" s="79">
        <v>1982</v>
      </c>
      <c r="D504" s="35" t="s">
        <v>2490</v>
      </c>
      <c r="E504" s="13" t="s">
        <v>1</v>
      </c>
      <c r="F504" s="35" t="s">
        <v>2490</v>
      </c>
      <c r="G504" s="13" t="s">
        <v>596</v>
      </c>
      <c r="H504" s="35" t="s">
        <v>2490</v>
      </c>
      <c r="I504" s="56" t="s">
        <v>4</v>
      </c>
      <c r="J504" s="191" t="s">
        <v>2490</v>
      </c>
      <c r="K504" s="190" t="s">
        <v>2491</v>
      </c>
      <c r="L504" s="79">
        <v>1981</v>
      </c>
      <c r="M504" s="194">
        <f t="shared" si="14"/>
        <v>1982</v>
      </c>
      <c r="N504" t="str">
        <f t="shared" si="15"/>
        <v>1982#Masculino#2o kyu e acima#KUMITE#+75</v>
      </c>
      <c r="O504" t="s">
        <v>1063</v>
      </c>
    </row>
    <row r="505" spans="1:15" x14ac:dyDescent="0.25">
      <c r="A505" t="s">
        <v>1064</v>
      </c>
      <c r="B505" s="50">
        <v>317</v>
      </c>
      <c r="C505" s="79">
        <v>1983</v>
      </c>
      <c r="D505" s="35" t="s">
        <v>2490</v>
      </c>
      <c r="E505" s="13" t="s">
        <v>1</v>
      </c>
      <c r="F505" s="35" t="s">
        <v>2490</v>
      </c>
      <c r="G505" s="13" t="s">
        <v>596</v>
      </c>
      <c r="H505" s="35" t="s">
        <v>2490</v>
      </c>
      <c r="I505" s="56" t="s">
        <v>4</v>
      </c>
      <c r="J505" s="191" t="s">
        <v>2490</v>
      </c>
      <c r="K505" s="190" t="s">
        <v>2491</v>
      </c>
      <c r="L505" s="79">
        <v>1982</v>
      </c>
      <c r="M505" s="194">
        <f t="shared" si="14"/>
        <v>1983</v>
      </c>
      <c r="N505" t="str">
        <f t="shared" si="15"/>
        <v>1983#Masculino#2o kyu e acima#KUMITE#+75</v>
      </c>
      <c r="O505" t="s">
        <v>1064</v>
      </c>
    </row>
    <row r="506" spans="1:15" x14ac:dyDescent="0.25">
      <c r="A506" t="s">
        <v>1065</v>
      </c>
      <c r="B506" s="50">
        <v>317</v>
      </c>
      <c r="C506" s="79">
        <v>1984</v>
      </c>
      <c r="D506" s="35" t="s">
        <v>2490</v>
      </c>
      <c r="E506" s="13" t="s">
        <v>1</v>
      </c>
      <c r="F506" s="35" t="s">
        <v>2490</v>
      </c>
      <c r="G506" s="13" t="s">
        <v>596</v>
      </c>
      <c r="H506" s="35" t="s">
        <v>2490</v>
      </c>
      <c r="I506" s="56" t="s">
        <v>4</v>
      </c>
      <c r="J506" s="191" t="s">
        <v>2490</v>
      </c>
      <c r="K506" s="190" t="s">
        <v>2491</v>
      </c>
      <c r="L506" s="79">
        <v>1983</v>
      </c>
      <c r="M506" s="194">
        <f t="shared" si="14"/>
        <v>1984</v>
      </c>
      <c r="N506" t="str">
        <f t="shared" si="15"/>
        <v>1984#Masculino#2o kyu e acima#KUMITE#+75</v>
      </c>
      <c r="O506" t="s">
        <v>1065</v>
      </c>
    </row>
    <row r="507" spans="1:15" x14ac:dyDescent="0.25">
      <c r="A507" t="s">
        <v>1066</v>
      </c>
      <c r="B507" s="50">
        <v>317</v>
      </c>
      <c r="C507" s="79">
        <v>1985</v>
      </c>
      <c r="D507" s="35" t="s">
        <v>2490</v>
      </c>
      <c r="E507" s="13" t="s">
        <v>1</v>
      </c>
      <c r="F507" s="35" t="s">
        <v>2490</v>
      </c>
      <c r="G507" s="13" t="s">
        <v>596</v>
      </c>
      <c r="H507" s="35" t="s">
        <v>2490</v>
      </c>
      <c r="I507" s="56" t="s">
        <v>4</v>
      </c>
      <c r="J507" s="191" t="s">
        <v>2490</v>
      </c>
      <c r="K507" s="190" t="s">
        <v>2491</v>
      </c>
      <c r="L507" s="79">
        <v>1984</v>
      </c>
      <c r="M507" s="194">
        <f t="shared" si="14"/>
        <v>1985</v>
      </c>
      <c r="N507" t="str">
        <f t="shared" si="15"/>
        <v>1985#Masculino#2o kyu e acima#KUMITE#+75</v>
      </c>
      <c r="O507" t="s">
        <v>1066</v>
      </c>
    </row>
    <row r="508" spans="1:15" x14ac:dyDescent="0.25">
      <c r="A508" t="s">
        <v>1067</v>
      </c>
      <c r="B508" s="50">
        <v>317</v>
      </c>
      <c r="C508" s="79">
        <v>1986</v>
      </c>
      <c r="D508" s="35" t="s">
        <v>2490</v>
      </c>
      <c r="E508" s="13" t="s">
        <v>1</v>
      </c>
      <c r="F508" s="35" t="s">
        <v>2490</v>
      </c>
      <c r="G508" s="13" t="s">
        <v>596</v>
      </c>
      <c r="H508" s="35" t="s">
        <v>2490</v>
      </c>
      <c r="I508" s="56" t="s">
        <v>4</v>
      </c>
      <c r="J508" s="191" t="s">
        <v>2490</v>
      </c>
      <c r="K508" s="190" t="s">
        <v>2491</v>
      </c>
      <c r="L508" s="79">
        <v>1985</v>
      </c>
      <c r="M508" s="194">
        <f t="shared" si="14"/>
        <v>1986</v>
      </c>
      <c r="N508" t="str">
        <f t="shared" si="15"/>
        <v>1986#Masculino#2o kyu e acima#KUMITE#+75</v>
      </c>
      <c r="O508" t="s">
        <v>1067</v>
      </c>
    </row>
    <row r="509" spans="1:15" x14ac:dyDescent="0.25">
      <c r="A509" t="s">
        <v>1068</v>
      </c>
      <c r="B509" s="50">
        <v>317</v>
      </c>
      <c r="C509" s="79">
        <v>1987</v>
      </c>
      <c r="D509" s="35" t="s">
        <v>2490</v>
      </c>
      <c r="E509" s="13" t="s">
        <v>1</v>
      </c>
      <c r="F509" s="35" t="s">
        <v>2490</v>
      </c>
      <c r="G509" s="13" t="s">
        <v>596</v>
      </c>
      <c r="H509" s="35" t="s">
        <v>2490</v>
      </c>
      <c r="I509" s="56" t="s">
        <v>4</v>
      </c>
      <c r="J509" s="191" t="s">
        <v>2490</v>
      </c>
      <c r="K509" s="190" t="s">
        <v>2491</v>
      </c>
      <c r="L509" s="79">
        <v>1986</v>
      </c>
      <c r="M509" s="194">
        <f t="shared" si="14"/>
        <v>1987</v>
      </c>
      <c r="N509" t="str">
        <f t="shared" si="15"/>
        <v>1987#Masculino#2o kyu e acima#KUMITE#+75</v>
      </c>
      <c r="O509" t="s">
        <v>1068</v>
      </c>
    </row>
    <row r="510" spans="1:15" x14ac:dyDescent="0.25">
      <c r="A510" t="s">
        <v>1069</v>
      </c>
      <c r="B510" s="50">
        <v>317</v>
      </c>
      <c r="C510" s="79">
        <v>1988</v>
      </c>
      <c r="D510" s="35" t="s">
        <v>2490</v>
      </c>
      <c r="E510" s="13" t="s">
        <v>1</v>
      </c>
      <c r="F510" s="35" t="s">
        <v>2490</v>
      </c>
      <c r="G510" s="13" t="s">
        <v>596</v>
      </c>
      <c r="H510" s="35" t="s">
        <v>2490</v>
      </c>
      <c r="I510" s="56" t="s">
        <v>4</v>
      </c>
      <c r="J510" s="191" t="s">
        <v>2490</v>
      </c>
      <c r="K510" s="190" t="s">
        <v>2491</v>
      </c>
      <c r="L510" s="79">
        <v>1987</v>
      </c>
      <c r="M510" s="194">
        <f t="shared" si="14"/>
        <v>1988</v>
      </c>
      <c r="N510" t="str">
        <f t="shared" si="15"/>
        <v>1988#Masculino#2o kyu e acima#KUMITE#+75</v>
      </c>
      <c r="O510" t="s">
        <v>1069</v>
      </c>
    </row>
    <row r="511" spans="1:15" x14ac:dyDescent="0.25">
      <c r="A511" t="s">
        <v>1070</v>
      </c>
      <c r="B511" s="50">
        <v>317</v>
      </c>
      <c r="C511" s="79">
        <v>1989</v>
      </c>
      <c r="D511" s="35" t="s">
        <v>2490</v>
      </c>
      <c r="E511" s="13" t="s">
        <v>1</v>
      </c>
      <c r="F511" s="35" t="s">
        <v>2490</v>
      </c>
      <c r="G511" s="13" t="s">
        <v>596</v>
      </c>
      <c r="H511" s="35" t="s">
        <v>2490</v>
      </c>
      <c r="I511" s="56" t="s">
        <v>4</v>
      </c>
      <c r="J511" s="191" t="s">
        <v>2490</v>
      </c>
      <c r="K511" s="190" t="s">
        <v>2491</v>
      </c>
      <c r="L511" s="79">
        <v>1988</v>
      </c>
      <c r="M511" s="194">
        <f t="shared" si="14"/>
        <v>1989</v>
      </c>
      <c r="N511" t="str">
        <f t="shared" si="15"/>
        <v>1989#Masculino#2o kyu e acima#KUMITE#+75</v>
      </c>
      <c r="O511" t="s">
        <v>1070</v>
      </c>
    </row>
    <row r="512" spans="1:15" x14ac:dyDescent="0.25">
      <c r="A512" t="s">
        <v>1071</v>
      </c>
      <c r="B512" s="50">
        <v>317</v>
      </c>
      <c r="C512" s="79">
        <v>1990</v>
      </c>
      <c r="D512" s="35" t="s">
        <v>2490</v>
      </c>
      <c r="E512" s="13" t="s">
        <v>1</v>
      </c>
      <c r="F512" s="35" t="s">
        <v>2490</v>
      </c>
      <c r="G512" s="13" t="s">
        <v>596</v>
      </c>
      <c r="H512" s="35" t="s">
        <v>2490</v>
      </c>
      <c r="I512" s="56" t="s">
        <v>4</v>
      </c>
      <c r="J512" s="191" t="s">
        <v>2490</v>
      </c>
      <c r="K512" s="190" t="s">
        <v>2491</v>
      </c>
      <c r="L512" s="79">
        <v>1989</v>
      </c>
      <c r="M512" s="194">
        <f t="shared" si="14"/>
        <v>1990</v>
      </c>
      <c r="N512" t="str">
        <f t="shared" si="15"/>
        <v>1990#Masculino#2o kyu e acima#KUMITE#+75</v>
      </c>
      <c r="O512" t="s">
        <v>1071</v>
      </c>
    </row>
    <row r="513" spans="1:15" ht="15.75" thickBot="1" x14ac:dyDescent="0.3">
      <c r="A513" t="s">
        <v>1072</v>
      </c>
      <c r="B513" s="46">
        <v>317</v>
      </c>
      <c r="C513" s="79">
        <v>1991</v>
      </c>
      <c r="D513" s="35" t="s">
        <v>2490</v>
      </c>
      <c r="E513" s="57" t="s">
        <v>1</v>
      </c>
      <c r="F513" s="35" t="s">
        <v>2490</v>
      </c>
      <c r="G513" s="57" t="s">
        <v>596</v>
      </c>
      <c r="H513" s="35" t="s">
        <v>2490</v>
      </c>
      <c r="I513" s="58" t="s">
        <v>4</v>
      </c>
      <c r="J513" s="191" t="s">
        <v>2490</v>
      </c>
      <c r="K513" s="190" t="s">
        <v>2491</v>
      </c>
      <c r="L513" s="79">
        <v>1990</v>
      </c>
      <c r="M513" s="194">
        <f t="shared" si="14"/>
        <v>1991</v>
      </c>
      <c r="N513" t="str">
        <f t="shared" si="15"/>
        <v>1991#Masculino#2o kyu e acima#KUMITE#+75</v>
      </c>
      <c r="O513" t="s">
        <v>1072</v>
      </c>
    </row>
    <row r="514" spans="1:15" ht="15.75" thickTop="1" x14ac:dyDescent="0.25">
      <c r="A514" t="s">
        <v>1018</v>
      </c>
      <c r="B514" s="69">
        <v>318</v>
      </c>
      <c r="C514" s="79">
        <v>1972</v>
      </c>
      <c r="D514" s="35" t="s">
        <v>2490</v>
      </c>
      <c r="E514" s="71" t="s">
        <v>1</v>
      </c>
      <c r="F514" s="35" t="s">
        <v>2490</v>
      </c>
      <c r="G514" s="71" t="s">
        <v>593</v>
      </c>
      <c r="H514" s="35" t="s">
        <v>2490</v>
      </c>
      <c r="I514" s="72" t="s">
        <v>4</v>
      </c>
      <c r="J514" s="191"/>
      <c r="L514" s="79">
        <v>1971</v>
      </c>
      <c r="M514" s="194">
        <f t="shared" si="14"/>
        <v>1972</v>
      </c>
      <c r="N514" t="str">
        <f t="shared" si="15"/>
        <v>1972#Masculino#Até 3o kyu#KUMITE</v>
      </c>
      <c r="O514" t="s">
        <v>1018</v>
      </c>
    </row>
    <row r="515" spans="1:15" x14ac:dyDescent="0.25">
      <c r="A515" t="s">
        <v>1019</v>
      </c>
      <c r="B515" s="78">
        <v>318</v>
      </c>
      <c r="C515" s="79">
        <v>1973</v>
      </c>
      <c r="D515" s="35" t="s">
        <v>2490</v>
      </c>
      <c r="E515" s="80" t="s">
        <v>1</v>
      </c>
      <c r="F515" s="35" t="s">
        <v>2490</v>
      </c>
      <c r="G515" s="80" t="s">
        <v>593</v>
      </c>
      <c r="H515" s="35" t="s">
        <v>2490</v>
      </c>
      <c r="I515" s="81" t="s">
        <v>4</v>
      </c>
      <c r="J515" s="191"/>
      <c r="L515" s="79">
        <v>1972</v>
      </c>
      <c r="M515" s="194">
        <f t="shared" ref="M515:M578" si="16">L515+1</f>
        <v>1973</v>
      </c>
      <c r="N515" t="str">
        <f t="shared" ref="N515:N578" si="17">_xlfn.CONCAT(C515:K515)</f>
        <v>1973#Masculino#Até 3o kyu#KUMITE</v>
      </c>
      <c r="O515" t="s">
        <v>1019</v>
      </c>
    </row>
    <row r="516" spans="1:15" x14ac:dyDescent="0.25">
      <c r="A516" t="s">
        <v>1020</v>
      </c>
      <c r="B516" s="78">
        <v>318</v>
      </c>
      <c r="C516" s="79">
        <v>1974</v>
      </c>
      <c r="D516" s="35" t="s">
        <v>2490</v>
      </c>
      <c r="E516" s="80" t="s">
        <v>1</v>
      </c>
      <c r="F516" s="35" t="s">
        <v>2490</v>
      </c>
      <c r="G516" s="80" t="s">
        <v>593</v>
      </c>
      <c r="H516" s="35" t="s">
        <v>2490</v>
      </c>
      <c r="I516" s="81" t="s">
        <v>4</v>
      </c>
      <c r="J516" s="191"/>
      <c r="L516" s="79">
        <v>1973</v>
      </c>
      <c r="M516" s="194">
        <f t="shared" si="16"/>
        <v>1974</v>
      </c>
      <c r="N516" t="str">
        <f t="shared" si="17"/>
        <v>1974#Masculino#Até 3o kyu#KUMITE</v>
      </c>
      <c r="O516" t="s">
        <v>1020</v>
      </c>
    </row>
    <row r="517" spans="1:15" x14ac:dyDescent="0.25">
      <c r="A517" t="s">
        <v>1021</v>
      </c>
      <c r="B517" s="78">
        <v>318</v>
      </c>
      <c r="C517" s="79">
        <v>1975</v>
      </c>
      <c r="D517" s="35" t="s">
        <v>2490</v>
      </c>
      <c r="E517" s="80" t="s">
        <v>1</v>
      </c>
      <c r="F517" s="35" t="s">
        <v>2490</v>
      </c>
      <c r="G517" s="80" t="s">
        <v>593</v>
      </c>
      <c r="H517" s="35" t="s">
        <v>2490</v>
      </c>
      <c r="I517" s="81" t="s">
        <v>4</v>
      </c>
      <c r="J517" s="191"/>
      <c r="L517" s="79">
        <v>1974</v>
      </c>
      <c r="M517" s="194">
        <f t="shared" si="16"/>
        <v>1975</v>
      </c>
      <c r="N517" t="str">
        <f t="shared" si="17"/>
        <v>1975#Masculino#Até 3o kyu#KUMITE</v>
      </c>
      <c r="O517" t="s">
        <v>1021</v>
      </c>
    </row>
    <row r="518" spans="1:15" x14ac:dyDescent="0.25">
      <c r="A518" t="s">
        <v>1022</v>
      </c>
      <c r="B518" s="78">
        <v>318</v>
      </c>
      <c r="C518" s="79">
        <v>1976</v>
      </c>
      <c r="D518" s="35" t="s">
        <v>2490</v>
      </c>
      <c r="E518" s="80" t="s">
        <v>1</v>
      </c>
      <c r="F518" s="35" t="s">
        <v>2490</v>
      </c>
      <c r="G518" s="80" t="s">
        <v>593</v>
      </c>
      <c r="H518" s="35" t="s">
        <v>2490</v>
      </c>
      <c r="I518" s="81" t="s">
        <v>4</v>
      </c>
      <c r="J518" s="191"/>
      <c r="L518" s="79">
        <v>1975</v>
      </c>
      <c r="M518" s="194">
        <f t="shared" si="16"/>
        <v>1976</v>
      </c>
      <c r="N518" t="str">
        <f t="shared" si="17"/>
        <v>1976#Masculino#Até 3o kyu#KUMITE</v>
      </c>
      <c r="O518" t="s">
        <v>1022</v>
      </c>
    </row>
    <row r="519" spans="1:15" x14ac:dyDescent="0.25">
      <c r="A519" t="s">
        <v>1023</v>
      </c>
      <c r="B519" s="78">
        <v>318</v>
      </c>
      <c r="C519" s="79">
        <v>1977</v>
      </c>
      <c r="D519" s="35" t="s">
        <v>2490</v>
      </c>
      <c r="E519" s="80" t="s">
        <v>1</v>
      </c>
      <c r="F519" s="35" t="s">
        <v>2490</v>
      </c>
      <c r="G519" s="80" t="s">
        <v>593</v>
      </c>
      <c r="H519" s="35" t="s">
        <v>2490</v>
      </c>
      <c r="I519" s="81" t="s">
        <v>4</v>
      </c>
      <c r="J519" s="191"/>
      <c r="L519" s="79">
        <v>1976</v>
      </c>
      <c r="M519" s="194">
        <f t="shared" si="16"/>
        <v>1977</v>
      </c>
      <c r="N519" t="str">
        <f t="shared" si="17"/>
        <v>1977#Masculino#Até 3o kyu#KUMITE</v>
      </c>
      <c r="O519" t="s">
        <v>1023</v>
      </c>
    </row>
    <row r="520" spans="1:15" x14ac:dyDescent="0.25">
      <c r="A520" t="s">
        <v>1024</v>
      </c>
      <c r="B520" s="78">
        <v>318</v>
      </c>
      <c r="C520" s="79">
        <v>1978</v>
      </c>
      <c r="D520" s="35" t="s">
        <v>2490</v>
      </c>
      <c r="E520" s="80" t="s">
        <v>1</v>
      </c>
      <c r="F520" s="35" t="s">
        <v>2490</v>
      </c>
      <c r="G520" s="80" t="s">
        <v>593</v>
      </c>
      <c r="H520" s="35" t="s">
        <v>2490</v>
      </c>
      <c r="I520" s="81" t="s">
        <v>4</v>
      </c>
      <c r="J520" s="191"/>
      <c r="L520" s="79">
        <v>1977</v>
      </c>
      <c r="M520" s="194">
        <f t="shared" si="16"/>
        <v>1978</v>
      </c>
      <c r="N520" t="str">
        <f t="shared" si="17"/>
        <v>1978#Masculino#Até 3o kyu#KUMITE</v>
      </c>
      <c r="O520" t="s">
        <v>1024</v>
      </c>
    </row>
    <row r="521" spans="1:15" x14ac:dyDescent="0.25">
      <c r="A521" t="s">
        <v>1025</v>
      </c>
      <c r="B521" s="78">
        <v>318</v>
      </c>
      <c r="C521" s="79">
        <v>1979</v>
      </c>
      <c r="D521" s="35" t="s">
        <v>2490</v>
      </c>
      <c r="E521" s="80" t="s">
        <v>1</v>
      </c>
      <c r="F521" s="35" t="s">
        <v>2490</v>
      </c>
      <c r="G521" s="80" t="s">
        <v>593</v>
      </c>
      <c r="H521" s="35" t="s">
        <v>2490</v>
      </c>
      <c r="I521" s="81" t="s">
        <v>4</v>
      </c>
      <c r="J521" s="191"/>
      <c r="L521" s="79">
        <v>1978</v>
      </c>
      <c r="M521" s="194">
        <f t="shared" si="16"/>
        <v>1979</v>
      </c>
      <c r="N521" t="str">
        <f t="shared" si="17"/>
        <v>1979#Masculino#Até 3o kyu#KUMITE</v>
      </c>
      <c r="O521" t="s">
        <v>1025</v>
      </c>
    </row>
    <row r="522" spans="1:15" x14ac:dyDescent="0.25">
      <c r="A522" t="s">
        <v>1026</v>
      </c>
      <c r="B522" s="78">
        <v>318</v>
      </c>
      <c r="C522" s="79">
        <v>1980</v>
      </c>
      <c r="D522" s="35" t="s">
        <v>2490</v>
      </c>
      <c r="E522" s="80" t="s">
        <v>1</v>
      </c>
      <c r="F522" s="35" t="s">
        <v>2490</v>
      </c>
      <c r="G522" s="80" t="s">
        <v>593</v>
      </c>
      <c r="H522" s="35" t="s">
        <v>2490</v>
      </c>
      <c r="I522" s="81" t="s">
        <v>4</v>
      </c>
      <c r="J522" s="191"/>
      <c r="L522" s="79">
        <v>1979</v>
      </c>
      <c r="M522" s="194">
        <f t="shared" si="16"/>
        <v>1980</v>
      </c>
      <c r="N522" t="str">
        <f t="shared" si="17"/>
        <v>1980#Masculino#Até 3o kyu#KUMITE</v>
      </c>
      <c r="O522" t="s">
        <v>1026</v>
      </c>
    </row>
    <row r="523" spans="1:15" ht="15.75" thickBot="1" x14ac:dyDescent="0.3">
      <c r="A523" t="s">
        <v>1027</v>
      </c>
      <c r="B523" s="77">
        <v>318</v>
      </c>
      <c r="C523" s="79">
        <v>1981</v>
      </c>
      <c r="D523" s="35" t="s">
        <v>2490</v>
      </c>
      <c r="E523" s="75" t="s">
        <v>1</v>
      </c>
      <c r="F523" s="35" t="s">
        <v>2490</v>
      </c>
      <c r="G523" s="75" t="s">
        <v>593</v>
      </c>
      <c r="H523" s="35" t="s">
        <v>2490</v>
      </c>
      <c r="I523" s="76" t="s">
        <v>4</v>
      </c>
      <c r="J523" s="191"/>
      <c r="L523" s="79">
        <v>1980</v>
      </c>
      <c r="M523" s="194">
        <f t="shared" si="16"/>
        <v>1981</v>
      </c>
      <c r="N523" t="str">
        <f t="shared" si="17"/>
        <v>1981#Masculino#Até 3o kyu#KUMITE</v>
      </c>
      <c r="O523" t="s">
        <v>1027</v>
      </c>
    </row>
    <row r="524" spans="1:15" ht="15.75" thickTop="1" x14ac:dyDescent="0.25">
      <c r="A524" t="s">
        <v>2557</v>
      </c>
      <c r="B524" s="50">
        <v>319</v>
      </c>
      <c r="C524" s="79">
        <v>1972</v>
      </c>
      <c r="D524" s="35" t="s">
        <v>2490</v>
      </c>
      <c r="E524" s="13" t="s">
        <v>1</v>
      </c>
      <c r="F524" s="35" t="s">
        <v>2490</v>
      </c>
      <c r="G524" s="13" t="s">
        <v>596</v>
      </c>
      <c r="H524" s="35" t="s">
        <v>2490</v>
      </c>
      <c r="I524" s="56" t="s">
        <v>4</v>
      </c>
      <c r="J524" s="191" t="s">
        <v>2490</v>
      </c>
      <c r="K524" s="190" t="s">
        <v>2492</v>
      </c>
      <c r="L524" s="79">
        <v>1971</v>
      </c>
      <c r="M524" s="194">
        <f t="shared" si="16"/>
        <v>1972</v>
      </c>
      <c r="N524" t="str">
        <f t="shared" si="17"/>
        <v>1972#Masculino#2o kyu e acima#KUMITE#-67</v>
      </c>
      <c r="O524" t="s">
        <v>2557</v>
      </c>
    </row>
    <row r="525" spans="1:15" x14ac:dyDescent="0.25">
      <c r="A525" t="s">
        <v>2558</v>
      </c>
      <c r="B525" s="50">
        <v>319</v>
      </c>
      <c r="C525" s="79">
        <v>1973</v>
      </c>
      <c r="D525" s="35" t="s">
        <v>2490</v>
      </c>
      <c r="E525" s="13" t="s">
        <v>1</v>
      </c>
      <c r="F525" s="35" t="s">
        <v>2490</v>
      </c>
      <c r="G525" s="13" t="s">
        <v>596</v>
      </c>
      <c r="H525" s="35" t="s">
        <v>2490</v>
      </c>
      <c r="I525" s="56" t="s">
        <v>4</v>
      </c>
      <c r="J525" s="191" t="s">
        <v>2490</v>
      </c>
      <c r="K525" s="190" t="s">
        <v>2494</v>
      </c>
      <c r="L525" s="79">
        <v>1972</v>
      </c>
      <c r="M525" s="194">
        <f t="shared" si="16"/>
        <v>1973</v>
      </c>
      <c r="N525" t="str">
        <f t="shared" si="17"/>
        <v>1973#Masculino#2o kyu e acima#KUMITE#67</v>
      </c>
      <c r="O525" t="s">
        <v>2558</v>
      </c>
    </row>
    <row r="526" spans="1:15" x14ac:dyDescent="0.25">
      <c r="A526" t="s">
        <v>1123</v>
      </c>
      <c r="B526" s="50">
        <v>319</v>
      </c>
      <c r="C526" s="79">
        <v>1974</v>
      </c>
      <c r="D526" s="35" t="s">
        <v>2490</v>
      </c>
      <c r="E526" s="13" t="s">
        <v>1</v>
      </c>
      <c r="F526" s="35" t="s">
        <v>2490</v>
      </c>
      <c r="G526" s="13" t="s">
        <v>596</v>
      </c>
      <c r="H526" s="35" t="s">
        <v>2490</v>
      </c>
      <c r="I526" s="56" t="s">
        <v>4</v>
      </c>
      <c r="J526" s="191" t="s">
        <v>2490</v>
      </c>
      <c r="K526" s="190" t="s">
        <v>2492</v>
      </c>
      <c r="L526" s="79">
        <v>1973</v>
      </c>
      <c r="M526" s="194">
        <f t="shared" si="16"/>
        <v>1974</v>
      </c>
      <c r="N526" t="str">
        <f t="shared" si="17"/>
        <v>1974#Masculino#2o kyu e acima#KUMITE#-67</v>
      </c>
      <c r="O526" t="s">
        <v>1123</v>
      </c>
    </row>
    <row r="527" spans="1:15" x14ac:dyDescent="0.25">
      <c r="A527" t="s">
        <v>1124</v>
      </c>
      <c r="B527" s="50">
        <v>319</v>
      </c>
      <c r="C527" s="79">
        <v>1975</v>
      </c>
      <c r="D527" s="35" t="s">
        <v>2490</v>
      </c>
      <c r="E527" s="13" t="s">
        <v>1</v>
      </c>
      <c r="F527" s="35" t="s">
        <v>2490</v>
      </c>
      <c r="G527" s="13" t="s">
        <v>596</v>
      </c>
      <c r="H527" s="35" t="s">
        <v>2490</v>
      </c>
      <c r="I527" s="56" t="s">
        <v>4</v>
      </c>
      <c r="J527" s="191" t="s">
        <v>2490</v>
      </c>
      <c r="K527" s="190" t="s">
        <v>2492</v>
      </c>
      <c r="L527" s="79">
        <v>1974</v>
      </c>
      <c r="M527" s="194">
        <f t="shared" si="16"/>
        <v>1975</v>
      </c>
      <c r="N527" t="str">
        <f t="shared" si="17"/>
        <v>1975#Masculino#2o kyu e acima#KUMITE#-67</v>
      </c>
      <c r="O527" t="s">
        <v>1124</v>
      </c>
    </row>
    <row r="528" spans="1:15" x14ac:dyDescent="0.25">
      <c r="A528" t="s">
        <v>1125</v>
      </c>
      <c r="B528" s="50">
        <v>319</v>
      </c>
      <c r="C528" s="79">
        <v>1976</v>
      </c>
      <c r="D528" s="35" t="s">
        <v>2490</v>
      </c>
      <c r="E528" s="13" t="s">
        <v>1</v>
      </c>
      <c r="F528" s="35" t="s">
        <v>2490</v>
      </c>
      <c r="G528" s="13" t="s">
        <v>596</v>
      </c>
      <c r="H528" s="35" t="s">
        <v>2490</v>
      </c>
      <c r="I528" s="56" t="s">
        <v>4</v>
      </c>
      <c r="J528" s="191" t="s">
        <v>2490</v>
      </c>
      <c r="K528" s="190" t="s">
        <v>2492</v>
      </c>
      <c r="L528" s="79">
        <v>1975</v>
      </c>
      <c r="M528" s="194">
        <f t="shared" si="16"/>
        <v>1976</v>
      </c>
      <c r="N528" t="str">
        <f t="shared" si="17"/>
        <v>1976#Masculino#2o kyu e acima#KUMITE#-67</v>
      </c>
      <c r="O528" t="s">
        <v>1125</v>
      </c>
    </row>
    <row r="529" spans="1:15" x14ac:dyDescent="0.25">
      <c r="A529" t="s">
        <v>1126</v>
      </c>
      <c r="B529" s="50">
        <v>319</v>
      </c>
      <c r="C529" s="79">
        <v>1977</v>
      </c>
      <c r="D529" s="35" t="s">
        <v>2490</v>
      </c>
      <c r="E529" s="13" t="s">
        <v>1</v>
      </c>
      <c r="F529" s="35" t="s">
        <v>2490</v>
      </c>
      <c r="G529" s="13" t="s">
        <v>596</v>
      </c>
      <c r="H529" s="35" t="s">
        <v>2490</v>
      </c>
      <c r="I529" s="56" t="s">
        <v>4</v>
      </c>
      <c r="J529" s="191" t="s">
        <v>2490</v>
      </c>
      <c r="K529" s="190" t="s">
        <v>2492</v>
      </c>
      <c r="L529" s="79">
        <v>1976</v>
      </c>
      <c r="M529" s="194">
        <f t="shared" si="16"/>
        <v>1977</v>
      </c>
      <c r="N529" t="str">
        <f t="shared" si="17"/>
        <v>1977#Masculino#2o kyu e acima#KUMITE#-67</v>
      </c>
      <c r="O529" t="s">
        <v>1126</v>
      </c>
    </row>
    <row r="530" spans="1:15" x14ac:dyDescent="0.25">
      <c r="A530" t="s">
        <v>1127</v>
      </c>
      <c r="B530" s="50">
        <v>319</v>
      </c>
      <c r="C530" s="79">
        <v>1978</v>
      </c>
      <c r="D530" s="35" t="s">
        <v>2490</v>
      </c>
      <c r="E530" s="13" t="s">
        <v>1</v>
      </c>
      <c r="F530" s="35" t="s">
        <v>2490</v>
      </c>
      <c r="G530" s="13" t="s">
        <v>596</v>
      </c>
      <c r="H530" s="35" t="s">
        <v>2490</v>
      </c>
      <c r="I530" s="56" t="s">
        <v>4</v>
      </c>
      <c r="J530" s="191" t="s">
        <v>2490</v>
      </c>
      <c r="K530" s="190" t="s">
        <v>2492</v>
      </c>
      <c r="L530" s="79">
        <v>1977</v>
      </c>
      <c r="M530" s="194">
        <f t="shared" si="16"/>
        <v>1978</v>
      </c>
      <c r="N530" t="str">
        <f t="shared" si="17"/>
        <v>1978#Masculino#2o kyu e acima#KUMITE#-67</v>
      </c>
      <c r="O530" t="s">
        <v>1127</v>
      </c>
    </row>
    <row r="531" spans="1:15" x14ac:dyDescent="0.25">
      <c r="A531" t="s">
        <v>1128</v>
      </c>
      <c r="B531" s="50">
        <v>319</v>
      </c>
      <c r="C531" s="79">
        <v>1979</v>
      </c>
      <c r="D531" s="35" t="s">
        <v>2490</v>
      </c>
      <c r="E531" s="13" t="s">
        <v>1</v>
      </c>
      <c r="F531" s="35" t="s">
        <v>2490</v>
      </c>
      <c r="G531" s="13" t="s">
        <v>596</v>
      </c>
      <c r="H531" s="35" t="s">
        <v>2490</v>
      </c>
      <c r="I531" s="56" t="s">
        <v>4</v>
      </c>
      <c r="J531" s="191" t="s">
        <v>2490</v>
      </c>
      <c r="K531" s="190" t="s">
        <v>2492</v>
      </c>
      <c r="L531" s="79">
        <v>1978</v>
      </c>
      <c r="M531" s="194">
        <f t="shared" si="16"/>
        <v>1979</v>
      </c>
      <c r="N531" t="str">
        <f t="shared" si="17"/>
        <v>1979#Masculino#2o kyu e acima#KUMITE#-67</v>
      </c>
      <c r="O531" t="s">
        <v>1128</v>
      </c>
    </row>
    <row r="532" spans="1:15" x14ac:dyDescent="0.25">
      <c r="A532" t="s">
        <v>1129</v>
      </c>
      <c r="B532" s="50">
        <v>319</v>
      </c>
      <c r="C532" s="79">
        <v>1980</v>
      </c>
      <c r="D532" s="35" t="s">
        <v>2490</v>
      </c>
      <c r="E532" s="13" t="s">
        <v>1</v>
      </c>
      <c r="F532" s="35" t="s">
        <v>2490</v>
      </c>
      <c r="G532" s="13" t="s">
        <v>596</v>
      </c>
      <c r="H532" s="35" t="s">
        <v>2490</v>
      </c>
      <c r="I532" s="56" t="s">
        <v>4</v>
      </c>
      <c r="J532" s="191" t="s">
        <v>2490</v>
      </c>
      <c r="K532" s="190" t="s">
        <v>2492</v>
      </c>
      <c r="L532" s="79">
        <v>1979</v>
      </c>
      <c r="M532" s="194">
        <f t="shared" si="16"/>
        <v>1980</v>
      </c>
      <c r="N532" t="str">
        <f t="shared" si="17"/>
        <v>1980#Masculino#2o kyu e acima#KUMITE#-67</v>
      </c>
      <c r="O532" t="s">
        <v>1129</v>
      </c>
    </row>
    <row r="533" spans="1:15" ht="15.75" thickBot="1" x14ac:dyDescent="0.3">
      <c r="A533" t="s">
        <v>1130</v>
      </c>
      <c r="B533" s="46">
        <v>319</v>
      </c>
      <c r="C533" s="79">
        <v>1981</v>
      </c>
      <c r="D533" s="35" t="s">
        <v>2490</v>
      </c>
      <c r="E533" s="57" t="s">
        <v>1</v>
      </c>
      <c r="F533" s="35" t="s">
        <v>2490</v>
      </c>
      <c r="G533" s="57" t="s">
        <v>596</v>
      </c>
      <c r="H533" s="35" t="s">
        <v>2490</v>
      </c>
      <c r="I533" s="58" t="s">
        <v>4</v>
      </c>
      <c r="J533" s="191" t="s">
        <v>2490</v>
      </c>
      <c r="K533" s="190" t="s">
        <v>2492</v>
      </c>
      <c r="L533" s="79">
        <v>1980</v>
      </c>
      <c r="M533" s="194">
        <f t="shared" si="16"/>
        <v>1981</v>
      </c>
      <c r="N533" t="str">
        <f t="shared" si="17"/>
        <v>1981#Masculino#2o kyu e acima#KUMITE#-67</v>
      </c>
      <c r="O533" t="s">
        <v>1130</v>
      </c>
    </row>
    <row r="534" spans="1:15" ht="15.75" thickTop="1" x14ac:dyDescent="0.25">
      <c r="A534" t="s">
        <v>1088</v>
      </c>
      <c r="B534" s="69">
        <v>320</v>
      </c>
      <c r="C534" s="79">
        <v>1972</v>
      </c>
      <c r="D534" s="35" t="s">
        <v>2490</v>
      </c>
      <c r="E534" s="71" t="s">
        <v>1</v>
      </c>
      <c r="F534" s="35" t="s">
        <v>2490</v>
      </c>
      <c r="G534" s="71" t="s">
        <v>596</v>
      </c>
      <c r="H534" s="35" t="s">
        <v>2490</v>
      </c>
      <c r="I534" s="72" t="s">
        <v>4</v>
      </c>
      <c r="J534" s="191" t="s">
        <v>2490</v>
      </c>
      <c r="K534" s="190" t="s">
        <v>2493</v>
      </c>
      <c r="L534" s="79">
        <v>1971</v>
      </c>
      <c r="M534" s="194">
        <f t="shared" si="16"/>
        <v>1972</v>
      </c>
      <c r="N534" t="str">
        <f t="shared" si="17"/>
        <v>1972#Masculino#2o kyu e acima#KUMITE#-75</v>
      </c>
      <c r="O534" t="s">
        <v>1088</v>
      </c>
    </row>
    <row r="535" spans="1:15" x14ac:dyDescent="0.25">
      <c r="A535" t="s">
        <v>1089</v>
      </c>
      <c r="B535" s="78">
        <v>320</v>
      </c>
      <c r="C535" s="79">
        <v>1973</v>
      </c>
      <c r="D535" s="35" t="s">
        <v>2490</v>
      </c>
      <c r="E535" s="80" t="s">
        <v>1</v>
      </c>
      <c r="F535" s="35" t="s">
        <v>2490</v>
      </c>
      <c r="G535" s="80" t="s">
        <v>596</v>
      </c>
      <c r="H535" s="35" t="s">
        <v>2490</v>
      </c>
      <c r="I535" s="81" t="s">
        <v>4</v>
      </c>
      <c r="J535" s="191" t="s">
        <v>2490</v>
      </c>
      <c r="K535" s="190" t="s">
        <v>2493</v>
      </c>
      <c r="L535" s="79">
        <v>1972</v>
      </c>
      <c r="M535" s="194">
        <f t="shared" si="16"/>
        <v>1973</v>
      </c>
      <c r="N535" t="str">
        <f t="shared" si="17"/>
        <v>1973#Masculino#2o kyu e acima#KUMITE#-75</v>
      </c>
      <c r="O535" t="s">
        <v>1089</v>
      </c>
    </row>
    <row r="536" spans="1:15" x14ac:dyDescent="0.25">
      <c r="A536" t="s">
        <v>1090</v>
      </c>
      <c r="B536" s="78">
        <v>320</v>
      </c>
      <c r="C536" s="79">
        <v>1974</v>
      </c>
      <c r="D536" s="35" t="s">
        <v>2490</v>
      </c>
      <c r="E536" s="80" t="s">
        <v>1</v>
      </c>
      <c r="F536" s="35" t="s">
        <v>2490</v>
      </c>
      <c r="G536" s="80" t="s">
        <v>596</v>
      </c>
      <c r="H536" s="35" t="s">
        <v>2490</v>
      </c>
      <c r="I536" s="81" t="s">
        <v>4</v>
      </c>
      <c r="J536" s="191" t="s">
        <v>2490</v>
      </c>
      <c r="K536" s="190" t="s">
        <v>2493</v>
      </c>
      <c r="L536" s="79">
        <v>1973</v>
      </c>
      <c r="M536" s="194">
        <f t="shared" si="16"/>
        <v>1974</v>
      </c>
      <c r="N536" t="str">
        <f t="shared" si="17"/>
        <v>1974#Masculino#2o kyu e acima#KUMITE#-75</v>
      </c>
      <c r="O536" t="s">
        <v>1090</v>
      </c>
    </row>
    <row r="537" spans="1:15" x14ac:dyDescent="0.25">
      <c r="A537" t="s">
        <v>1091</v>
      </c>
      <c r="B537" s="78">
        <v>320</v>
      </c>
      <c r="C537" s="79">
        <v>1975</v>
      </c>
      <c r="D537" s="35" t="s">
        <v>2490</v>
      </c>
      <c r="E537" s="80" t="s">
        <v>1</v>
      </c>
      <c r="F537" s="35" t="s">
        <v>2490</v>
      </c>
      <c r="G537" s="80" t="s">
        <v>596</v>
      </c>
      <c r="H537" s="35" t="s">
        <v>2490</v>
      </c>
      <c r="I537" s="81" t="s">
        <v>4</v>
      </c>
      <c r="J537" s="191" t="s">
        <v>2490</v>
      </c>
      <c r="K537" s="190" t="s">
        <v>2493</v>
      </c>
      <c r="L537" s="79">
        <v>1974</v>
      </c>
      <c r="M537" s="194">
        <f t="shared" si="16"/>
        <v>1975</v>
      </c>
      <c r="N537" t="str">
        <f t="shared" si="17"/>
        <v>1975#Masculino#2o kyu e acima#KUMITE#-75</v>
      </c>
      <c r="O537" t="s">
        <v>1091</v>
      </c>
    </row>
    <row r="538" spans="1:15" x14ac:dyDescent="0.25">
      <c r="A538" t="s">
        <v>1092</v>
      </c>
      <c r="B538" s="78">
        <v>320</v>
      </c>
      <c r="C538" s="79">
        <v>1976</v>
      </c>
      <c r="D538" s="35" t="s">
        <v>2490</v>
      </c>
      <c r="E538" s="80" t="s">
        <v>1</v>
      </c>
      <c r="F538" s="35" t="s">
        <v>2490</v>
      </c>
      <c r="G538" s="80" t="s">
        <v>596</v>
      </c>
      <c r="H538" s="35" t="s">
        <v>2490</v>
      </c>
      <c r="I538" s="81" t="s">
        <v>4</v>
      </c>
      <c r="J538" s="191" t="s">
        <v>2490</v>
      </c>
      <c r="K538" s="190" t="s">
        <v>2493</v>
      </c>
      <c r="L538" s="79">
        <v>1975</v>
      </c>
      <c r="M538" s="194">
        <f t="shared" si="16"/>
        <v>1976</v>
      </c>
      <c r="N538" t="str">
        <f t="shared" si="17"/>
        <v>1976#Masculino#2o kyu e acima#KUMITE#-75</v>
      </c>
      <c r="O538" t="s">
        <v>1092</v>
      </c>
    </row>
    <row r="539" spans="1:15" x14ac:dyDescent="0.25">
      <c r="A539" t="s">
        <v>1093</v>
      </c>
      <c r="B539" s="78">
        <v>320</v>
      </c>
      <c r="C539" s="79">
        <v>1977</v>
      </c>
      <c r="D539" s="35" t="s">
        <v>2490</v>
      </c>
      <c r="E539" s="80" t="s">
        <v>1</v>
      </c>
      <c r="F539" s="35" t="s">
        <v>2490</v>
      </c>
      <c r="G539" s="80" t="s">
        <v>596</v>
      </c>
      <c r="H539" s="35" t="s">
        <v>2490</v>
      </c>
      <c r="I539" s="81" t="s">
        <v>4</v>
      </c>
      <c r="J539" s="191" t="s">
        <v>2490</v>
      </c>
      <c r="K539" s="190" t="s">
        <v>2493</v>
      </c>
      <c r="L539" s="79">
        <v>1976</v>
      </c>
      <c r="M539" s="194">
        <f t="shared" si="16"/>
        <v>1977</v>
      </c>
      <c r="N539" t="str">
        <f t="shared" si="17"/>
        <v>1977#Masculino#2o kyu e acima#KUMITE#-75</v>
      </c>
      <c r="O539" t="s">
        <v>1093</v>
      </c>
    </row>
    <row r="540" spans="1:15" x14ac:dyDescent="0.25">
      <c r="A540" t="s">
        <v>1094</v>
      </c>
      <c r="B540" s="78">
        <v>320</v>
      </c>
      <c r="C540" s="79">
        <v>1978</v>
      </c>
      <c r="D540" s="35" t="s">
        <v>2490</v>
      </c>
      <c r="E540" s="80" t="s">
        <v>1</v>
      </c>
      <c r="F540" s="35" t="s">
        <v>2490</v>
      </c>
      <c r="G540" s="80" t="s">
        <v>596</v>
      </c>
      <c r="H540" s="35" t="s">
        <v>2490</v>
      </c>
      <c r="I540" s="81" t="s">
        <v>4</v>
      </c>
      <c r="J540" s="191" t="s">
        <v>2490</v>
      </c>
      <c r="K540" s="190" t="s">
        <v>2493</v>
      </c>
      <c r="L540" s="79">
        <v>1977</v>
      </c>
      <c r="M540" s="194">
        <f t="shared" si="16"/>
        <v>1978</v>
      </c>
      <c r="N540" t="str">
        <f t="shared" si="17"/>
        <v>1978#Masculino#2o kyu e acima#KUMITE#-75</v>
      </c>
      <c r="O540" t="s">
        <v>1094</v>
      </c>
    </row>
    <row r="541" spans="1:15" x14ac:dyDescent="0.25">
      <c r="A541" t="s">
        <v>1095</v>
      </c>
      <c r="B541" s="78">
        <v>320</v>
      </c>
      <c r="C541" s="79">
        <v>1979</v>
      </c>
      <c r="D541" s="35" t="s">
        <v>2490</v>
      </c>
      <c r="E541" s="80" t="s">
        <v>1</v>
      </c>
      <c r="F541" s="35" t="s">
        <v>2490</v>
      </c>
      <c r="G541" s="80" t="s">
        <v>596</v>
      </c>
      <c r="H541" s="35" t="s">
        <v>2490</v>
      </c>
      <c r="I541" s="81" t="s">
        <v>4</v>
      </c>
      <c r="J541" s="191" t="s">
        <v>2490</v>
      </c>
      <c r="K541" s="190" t="s">
        <v>2493</v>
      </c>
      <c r="L541" s="79">
        <v>1978</v>
      </c>
      <c r="M541" s="194">
        <f t="shared" si="16"/>
        <v>1979</v>
      </c>
      <c r="N541" t="str">
        <f t="shared" si="17"/>
        <v>1979#Masculino#2o kyu e acima#KUMITE#-75</v>
      </c>
      <c r="O541" t="s">
        <v>1095</v>
      </c>
    </row>
    <row r="542" spans="1:15" x14ac:dyDescent="0.25">
      <c r="A542" t="s">
        <v>1096</v>
      </c>
      <c r="B542" s="78">
        <v>320</v>
      </c>
      <c r="C542" s="79">
        <v>1980</v>
      </c>
      <c r="D542" s="35" t="s">
        <v>2490</v>
      </c>
      <c r="E542" s="80" t="s">
        <v>1</v>
      </c>
      <c r="F542" s="35" t="s">
        <v>2490</v>
      </c>
      <c r="G542" s="80" t="s">
        <v>596</v>
      </c>
      <c r="H542" s="35" t="s">
        <v>2490</v>
      </c>
      <c r="I542" s="81" t="s">
        <v>4</v>
      </c>
      <c r="J542" s="191" t="s">
        <v>2490</v>
      </c>
      <c r="K542" s="190" t="s">
        <v>2493</v>
      </c>
      <c r="L542" s="79">
        <v>1979</v>
      </c>
      <c r="M542" s="194">
        <f t="shared" si="16"/>
        <v>1980</v>
      </c>
      <c r="N542" t="str">
        <f t="shared" si="17"/>
        <v>1980#Masculino#2o kyu e acima#KUMITE#-75</v>
      </c>
      <c r="O542" t="s">
        <v>1096</v>
      </c>
    </row>
    <row r="543" spans="1:15" ht="15.75" thickBot="1" x14ac:dyDescent="0.3">
      <c r="A543" t="s">
        <v>1097</v>
      </c>
      <c r="B543" s="77">
        <v>320</v>
      </c>
      <c r="C543" s="79">
        <v>1981</v>
      </c>
      <c r="D543" s="35" t="s">
        <v>2490</v>
      </c>
      <c r="E543" s="75" t="s">
        <v>1</v>
      </c>
      <c r="F543" s="35" t="s">
        <v>2490</v>
      </c>
      <c r="G543" s="75" t="s">
        <v>596</v>
      </c>
      <c r="H543" s="35" t="s">
        <v>2490</v>
      </c>
      <c r="I543" s="76" t="s">
        <v>4</v>
      </c>
      <c r="J543" s="191" t="s">
        <v>2490</v>
      </c>
      <c r="K543" s="190" t="s">
        <v>2493</v>
      </c>
      <c r="L543" s="79">
        <v>1980</v>
      </c>
      <c r="M543" s="194">
        <f t="shared" si="16"/>
        <v>1981</v>
      </c>
      <c r="N543" t="str">
        <f t="shared" si="17"/>
        <v>1981#Masculino#2o kyu e acima#KUMITE#-75</v>
      </c>
      <c r="O543" t="s">
        <v>1097</v>
      </c>
    </row>
    <row r="544" spans="1:15" ht="15.75" thickTop="1" x14ac:dyDescent="0.25">
      <c r="A544" t="s">
        <v>1053</v>
      </c>
      <c r="B544" s="42">
        <v>321</v>
      </c>
      <c r="C544" s="79">
        <v>1972</v>
      </c>
      <c r="D544" s="35" t="s">
        <v>2490</v>
      </c>
      <c r="E544" s="54" t="s">
        <v>1</v>
      </c>
      <c r="F544" s="35" t="s">
        <v>2490</v>
      </c>
      <c r="G544" s="54" t="s">
        <v>596</v>
      </c>
      <c r="H544" s="35" t="s">
        <v>2490</v>
      </c>
      <c r="I544" s="55" t="s">
        <v>4</v>
      </c>
      <c r="J544" s="191" t="s">
        <v>2490</v>
      </c>
      <c r="K544" s="190" t="s">
        <v>2491</v>
      </c>
      <c r="L544" s="79">
        <v>1971</v>
      </c>
      <c r="M544" s="194">
        <f t="shared" si="16"/>
        <v>1972</v>
      </c>
      <c r="N544" t="str">
        <f t="shared" si="17"/>
        <v>1972#Masculino#2o kyu e acima#KUMITE#+75</v>
      </c>
      <c r="O544" t="s">
        <v>1053</v>
      </c>
    </row>
    <row r="545" spans="1:15" x14ac:dyDescent="0.25">
      <c r="A545" t="s">
        <v>1054</v>
      </c>
      <c r="B545" s="50">
        <v>321</v>
      </c>
      <c r="C545" s="79">
        <v>1973</v>
      </c>
      <c r="D545" s="35" t="s">
        <v>2490</v>
      </c>
      <c r="E545" s="13" t="s">
        <v>1</v>
      </c>
      <c r="F545" s="35" t="s">
        <v>2490</v>
      </c>
      <c r="G545" s="13" t="s">
        <v>596</v>
      </c>
      <c r="H545" s="35" t="s">
        <v>2490</v>
      </c>
      <c r="I545" s="56" t="s">
        <v>4</v>
      </c>
      <c r="J545" s="191" t="s">
        <v>2490</v>
      </c>
      <c r="K545" s="190" t="s">
        <v>2491</v>
      </c>
      <c r="L545" s="79">
        <v>1972</v>
      </c>
      <c r="M545" s="194">
        <f t="shared" si="16"/>
        <v>1973</v>
      </c>
      <c r="N545" t="str">
        <f t="shared" si="17"/>
        <v>1973#Masculino#2o kyu e acima#KUMITE#+75</v>
      </c>
      <c r="O545" t="s">
        <v>1054</v>
      </c>
    </row>
    <row r="546" spans="1:15" x14ac:dyDescent="0.25">
      <c r="A546" t="s">
        <v>1055</v>
      </c>
      <c r="B546" s="50">
        <v>321</v>
      </c>
      <c r="C546" s="79">
        <v>1974</v>
      </c>
      <c r="D546" s="35" t="s">
        <v>2490</v>
      </c>
      <c r="E546" s="13" t="s">
        <v>1</v>
      </c>
      <c r="F546" s="35" t="s">
        <v>2490</v>
      </c>
      <c r="G546" s="13" t="s">
        <v>596</v>
      </c>
      <c r="H546" s="35" t="s">
        <v>2490</v>
      </c>
      <c r="I546" s="56" t="s">
        <v>4</v>
      </c>
      <c r="J546" s="191" t="s">
        <v>2490</v>
      </c>
      <c r="K546" s="190" t="s">
        <v>2491</v>
      </c>
      <c r="L546" s="79">
        <v>1973</v>
      </c>
      <c r="M546" s="194">
        <f t="shared" si="16"/>
        <v>1974</v>
      </c>
      <c r="N546" t="str">
        <f t="shared" si="17"/>
        <v>1974#Masculino#2o kyu e acima#KUMITE#+75</v>
      </c>
      <c r="O546" t="s">
        <v>1055</v>
      </c>
    </row>
    <row r="547" spans="1:15" x14ac:dyDescent="0.25">
      <c r="A547" t="s">
        <v>1056</v>
      </c>
      <c r="B547" s="50">
        <v>321</v>
      </c>
      <c r="C547" s="79">
        <v>1975</v>
      </c>
      <c r="D547" s="35" t="s">
        <v>2490</v>
      </c>
      <c r="E547" s="13" t="s">
        <v>1</v>
      </c>
      <c r="F547" s="35" t="s">
        <v>2490</v>
      </c>
      <c r="G547" s="13" t="s">
        <v>596</v>
      </c>
      <c r="H547" s="35" t="s">
        <v>2490</v>
      </c>
      <c r="I547" s="56" t="s">
        <v>4</v>
      </c>
      <c r="J547" s="191" t="s">
        <v>2490</v>
      </c>
      <c r="K547" s="190" t="s">
        <v>2491</v>
      </c>
      <c r="L547" s="79">
        <v>1974</v>
      </c>
      <c r="M547" s="194">
        <f t="shared" si="16"/>
        <v>1975</v>
      </c>
      <c r="N547" t="str">
        <f t="shared" si="17"/>
        <v>1975#Masculino#2o kyu e acima#KUMITE#+75</v>
      </c>
      <c r="O547" t="s">
        <v>1056</v>
      </c>
    </row>
    <row r="548" spans="1:15" x14ac:dyDescent="0.25">
      <c r="A548" t="s">
        <v>1057</v>
      </c>
      <c r="B548" s="50">
        <v>321</v>
      </c>
      <c r="C548" s="79">
        <v>1976</v>
      </c>
      <c r="D548" s="35" t="s">
        <v>2490</v>
      </c>
      <c r="E548" s="13" t="s">
        <v>1</v>
      </c>
      <c r="F548" s="35" t="s">
        <v>2490</v>
      </c>
      <c r="G548" s="13" t="s">
        <v>596</v>
      </c>
      <c r="H548" s="35" t="s">
        <v>2490</v>
      </c>
      <c r="I548" s="56" t="s">
        <v>4</v>
      </c>
      <c r="J548" s="191" t="s">
        <v>2490</v>
      </c>
      <c r="K548" s="190" t="s">
        <v>2491</v>
      </c>
      <c r="L548" s="79">
        <v>1975</v>
      </c>
      <c r="M548" s="194">
        <f t="shared" si="16"/>
        <v>1976</v>
      </c>
      <c r="N548" t="str">
        <f t="shared" si="17"/>
        <v>1976#Masculino#2o kyu e acima#KUMITE#+75</v>
      </c>
      <c r="O548" t="s">
        <v>1057</v>
      </c>
    </row>
    <row r="549" spans="1:15" x14ac:dyDescent="0.25">
      <c r="A549" t="s">
        <v>1058</v>
      </c>
      <c r="B549" s="50">
        <v>321</v>
      </c>
      <c r="C549" s="79">
        <v>1977</v>
      </c>
      <c r="D549" s="35" t="s">
        <v>2490</v>
      </c>
      <c r="E549" s="13" t="s">
        <v>1</v>
      </c>
      <c r="F549" s="35" t="s">
        <v>2490</v>
      </c>
      <c r="G549" s="13" t="s">
        <v>596</v>
      </c>
      <c r="H549" s="35" t="s">
        <v>2490</v>
      </c>
      <c r="I549" s="56" t="s">
        <v>4</v>
      </c>
      <c r="J549" s="191" t="s">
        <v>2490</v>
      </c>
      <c r="K549" s="190" t="s">
        <v>2491</v>
      </c>
      <c r="L549" s="79">
        <v>1976</v>
      </c>
      <c r="M549" s="194">
        <f t="shared" si="16"/>
        <v>1977</v>
      </c>
      <c r="N549" t="str">
        <f t="shared" si="17"/>
        <v>1977#Masculino#2o kyu e acima#KUMITE#+75</v>
      </c>
      <c r="O549" t="s">
        <v>1058</v>
      </c>
    </row>
    <row r="550" spans="1:15" x14ac:dyDescent="0.25">
      <c r="A550" t="s">
        <v>1059</v>
      </c>
      <c r="B550" s="50">
        <v>321</v>
      </c>
      <c r="C550" s="79">
        <v>1978</v>
      </c>
      <c r="D550" s="35" t="s">
        <v>2490</v>
      </c>
      <c r="E550" s="13" t="s">
        <v>1</v>
      </c>
      <c r="F550" s="35" t="s">
        <v>2490</v>
      </c>
      <c r="G550" s="13" t="s">
        <v>596</v>
      </c>
      <c r="H550" s="35" t="s">
        <v>2490</v>
      </c>
      <c r="I550" s="56" t="s">
        <v>4</v>
      </c>
      <c r="J550" s="191" t="s">
        <v>2490</v>
      </c>
      <c r="K550" s="190" t="s">
        <v>2491</v>
      </c>
      <c r="L550" s="79">
        <v>1977</v>
      </c>
      <c r="M550" s="194">
        <f t="shared" si="16"/>
        <v>1978</v>
      </c>
      <c r="N550" t="str">
        <f t="shared" si="17"/>
        <v>1978#Masculino#2o kyu e acima#KUMITE#+75</v>
      </c>
      <c r="O550" t="s">
        <v>1059</v>
      </c>
    </row>
    <row r="551" spans="1:15" x14ac:dyDescent="0.25">
      <c r="A551" t="s">
        <v>1060</v>
      </c>
      <c r="B551" s="50">
        <v>321</v>
      </c>
      <c r="C551" s="79">
        <v>1979</v>
      </c>
      <c r="D551" s="35" t="s">
        <v>2490</v>
      </c>
      <c r="E551" s="13" t="s">
        <v>1</v>
      </c>
      <c r="F551" s="35" t="s">
        <v>2490</v>
      </c>
      <c r="G551" s="13" t="s">
        <v>596</v>
      </c>
      <c r="H551" s="35" t="s">
        <v>2490</v>
      </c>
      <c r="I551" s="56" t="s">
        <v>4</v>
      </c>
      <c r="J551" s="191" t="s">
        <v>2490</v>
      </c>
      <c r="K551" s="190" t="s">
        <v>2491</v>
      </c>
      <c r="L551" s="79">
        <v>1978</v>
      </c>
      <c r="M551" s="194">
        <f t="shared" si="16"/>
        <v>1979</v>
      </c>
      <c r="N551" t="str">
        <f t="shared" si="17"/>
        <v>1979#Masculino#2o kyu e acima#KUMITE#+75</v>
      </c>
      <c r="O551" t="s">
        <v>1060</v>
      </c>
    </row>
    <row r="552" spans="1:15" x14ac:dyDescent="0.25">
      <c r="A552" t="s">
        <v>1061</v>
      </c>
      <c r="B552" s="50">
        <v>321</v>
      </c>
      <c r="C552" s="79">
        <v>1980</v>
      </c>
      <c r="D552" s="35" t="s">
        <v>2490</v>
      </c>
      <c r="E552" s="13" t="s">
        <v>1</v>
      </c>
      <c r="F552" s="35" t="s">
        <v>2490</v>
      </c>
      <c r="G552" s="13" t="s">
        <v>596</v>
      </c>
      <c r="H552" s="35" t="s">
        <v>2490</v>
      </c>
      <c r="I552" s="56" t="s">
        <v>4</v>
      </c>
      <c r="J552" s="191" t="s">
        <v>2490</v>
      </c>
      <c r="K552" s="190" t="s">
        <v>2491</v>
      </c>
      <c r="L552" s="79">
        <v>1979</v>
      </c>
      <c r="M552" s="194">
        <f t="shared" si="16"/>
        <v>1980</v>
      </c>
      <c r="N552" t="str">
        <f t="shared" si="17"/>
        <v>1980#Masculino#2o kyu e acima#KUMITE#+75</v>
      </c>
      <c r="O552" t="s">
        <v>1061</v>
      </c>
    </row>
    <row r="553" spans="1:15" ht="15.75" thickBot="1" x14ac:dyDescent="0.3">
      <c r="A553" t="s">
        <v>1062</v>
      </c>
      <c r="B553" s="46">
        <v>321</v>
      </c>
      <c r="C553" s="79">
        <v>1981</v>
      </c>
      <c r="D553" s="35" t="s">
        <v>2490</v>
      </c>
      <c r="E553" s="57" t="s">
        <v>1</v>
      </c>
      <c r="F553" s="35" t="s">
        <v>2490</v>
      </c>
      <c r="G553" s="57" t="s">
        <v>596</v>
      </c>
      <c r="H553" s="35" t="s">
        <v>2490</v>
      </c>
      <c r="I553" s="58" t="s">
        <v>4</v>
      </c>
      <c r="J553" s="191" t="s">
        <v>2490</v>
      </c>
      <c r="K553" s="190" t="s">
        <v>2491</v>
      </c>
      <c r="L553" s="79">
        <v>1980</v>
      </c>
      <c r="M553" s="194">
        <f t="shared" si="16"/>
        <v>1981</v>
      </c>
      <c r="N553" t="str">
        <f t="shared" si="17"/>
        <v>1981#Masculino#2o kyu e acima#KUMITE#+75</v>
      </c>
      <c r="O553" t="s">
        <v>1062</v>
      </c>
    </row>
    <row r="554" spans="1:15" ht="15.75" thickTop="1" x14ac:dyDescent="0.25">
      <c r="A554" t="s">
        <v>972</v>
      </c>
      <c r="B554" s="69">
        <v>322</v>
      </c>
      <c r="C554" s="79">
        <v>1926</v>
      </c>
      <c r="D554" s="35" t="s">
        <v>2490</v>
      </c>
      <c r="E554" s="71" t="s">
        <v>1</v>
      </c>
      <c r="F554" s="35" t="s">
        <v>2490</v>
      </c>
      <c r="G554" s="71" t="s">
        <v>593</v>
      </c>
      <c r="H554" s="35" t="s">
        <v>2490</v>
      </c>
      <c r="I554" s="72" t="s">
        <v>4</v>
      </c>
      <c r="J554" s="191"/>
      <c r="L554" s="79">
        <v>1925</v>
      </c>
      <c r="M554" s="194">
        <f t="shared" si="16"/>
        <v>1926</v>
      </c>
      <c r="N554" t="str">
        <f t="shared" si="17"/>
        <v>1926#Masculino#Até 3o kyu#KUMITE</v>
      </c>
      <c r="O554" t="s">
        <v>972</v>
      </c>
    </row>
    <row r="555" spans="1:15" x14ac:dyDescent="0.25">
      <c r="A555" t="s">
        <v>973</v>
      </c>
      <c r="B555" s="78">
        <v>322</v>
      </c>
      <c r="C555" s="79">
        <v>1927</v>
      </c>
      <c r="D555" s="35" t="s">
        <v>2490</v>
      </c>
      <c r="E555" s="80" t="s">
        <v>1</v>
      </c>
      <c r="F555" s="35" t="s">
        <v>2490</v>
      </c>
      <c r="G555" s="80" t="s">
        <v>593</v>
      </c>
      <c r="H555" s="35" t="s">
        <v>2490</v>
      </c>
      <c r="I555" s="81" t="s">
        <v>4</v>
      </c>
      <c r="J555" s="191"/>
      <c r="L555" s="79">
        <v>1926</v>
      </c>
      <c r="M555" s="194">
        <f t="shared" si="16"/>
        <v>1927</v>
      </c>
      <c r="N555" t="str">
        <f t="shared" si="17"/>
        <v>1927#Masculino#Até 3o kyu#KUMITE</v>
      </c>
      <c r="O555" t="s">
        <v>973</v>
      </c>
    </row>
    <row r="556" spans="1:15" x14ac:dyDescent="0.25">
      <c r="A556" t="s">
        <v>974</v>
      </c>
      <c r="B556" s="78">
        <v>322</v>
      </c>
      <c r="C556" s="79">
        <v>1928</v>
      </c>
      <c r="D556" s="35" t="s">
        <v>2490</v>
      </c>
      <c r="E556" s="80" t="s">
        <v>1</v>
      </c>
      <c r="F556" s="35" t="s">
        <v>2490</v>
      </c>
      <c r="G556" s="80" t="s">
        <v>593</v>
      </c>
      <c r="H556" s="35" t="s">
        <v>2490</v>
      </c>
      <c r="I556" s="81" t="s">
        <v>4</v>
      </c>
      <c r="J556" s="191"/>
      <c r="L556" s="79">
        <v>1927</v>
      </c>
      <c r="M556" s="194">
        <f t="shared" si="16"/>
        <v>1928</v>
      </c>
      <c r="N556" t="str">
        <f t="shared" si="17"/>
        <v>1928#Masculino#Até 3o kyu#KUMITE</v>
      </c>
      <c r="O556" t="s">
        <v>974</v>
      </c>
    </row>
    <row r="557" spans="1:15" x14ac:dyDescent="0.25">
      <c r="A557" t="s">
        <v>975</v>
      </c>
      <c r="B557" s="78">
        <v>322</v>
      </c>
      <c r="C557" s="79">
        <v>1929</v>
      </c>
      <c r="D557" s="35" t="s">
        <v>2490</v>
      </c>
      <c r="E557" s="80" t="s">
        <v>1</v>
      </c>
      <c r="F557" s="35" t="s">
        <v>2490</v>
      </c>
      <c r="G557" s="80" t="s">
        <v>593</v>
      </c>
      <c r="H557" s="35" t="s">
        <v>2490</v>
      </c>
      <c r="I557" s="81" t="s">
        <v>4</v>
      </c>
      <c r="J557" s="191"/>
      <c r="L557" s="79">
        <v>1928</v>
      </c>
      <c r="M557" s="194">
        <f t="shared" si="16"/>
        <v>1929</v>
      </c>
      <c r="N557" t="str">
        <f t="shared" si="17"/>
        <v>1929#Masculino#Até 3o kyu#KUMITE</v>
      </c>
      <c r="O557" t="s">
        <v>975</v>
      </c>
    </row>
    <row r="558" spans="1:15" x14ac:dyDescent="0.25">
      <c r="A558" t="s">
        <v>976</v>
      </c>
      <c r="B558" s="78">
        <v>322</v>
      </c>
      <c r="C558" s="79">
        <v>1930</v>
      </c>
      <c r="D558" s="35" t="s">
        <v>2490</v>
      </c>
      <c r="E558" s="80" t="s">
        <v>1</v>
      </c>
      <c r="F558" s="35" t="s">
        <v>2490</v>
      </c>
      <c r="G558" s="80" t="s">
        <v>593</v>
      </c>
      <c r="H558" s="35" t="s">
        <v>2490</v>
      </c>
      <c r="I558" s="81" t="s">
        <v>4</v>
      </c>
      <c r="J558" s="191"/>
      <c r="L558" s="79">
        <v>1929</v>
      </c>
      <c r="M558" s="194">
        <f t="shared" si="16"/>
        <v>1930</v>
      </c>
      <c r="N558" t="str">
        <f t="shared" si="17"/>
        <v>1930#Masculino#Até 3o kyu#KUMITE</v>
      </c>
      <c r="O558" t="s">
        <v>976</v>
      </c>
    </row>
    <row r="559" spans="1:15" x14ac:dyDescent="0.25">
      <c r="A559" t="s">
        <v>977</v>
      </c>
      <c r="B559" s="78">
        <v>322</v>
      </c>
      <c r="C559" s="79">
        <v>1931</v>
      </c>
      <c r="D559" s="35" t="s">
        <v>2490</v>
      </c>
      <c r="E559" s="80" t="s">
        <v>1</v>
      </c>
      <c r="F559" s="35" t="s">
        <v>2490</v>
      </c>
      <c r="G559" s="80" t="s">
        <v>593</v>
      </c>
      <c r="H559" s="35" t="s">
        <v>2490</v>
      </c>
      <c r="I559" s="81" t="s">
        <v>4</v>
      </c>
      <c r="J559" s="191"/>
      <c r="L559" s="79">
        <v>1930</v>
      </c>
      <c r="M559" s="194">
        <f t="shared" si="16"/>
        <v>1931</v>
      </c>
      <c r="N559" t="str">
        <f t="shared" si="17"/>
        <v>1931#Masculino#Até 3o kyu#KUMITE</v>
      </c>
      <c r="O559" t="s">
        <v>977</v>
      </c>
    </row>
    <row r="560" spans="1:15" x14ac:dyDescent="0.25">
      <c r="A560" t="s">
        <v>978</v>
      </c>
      <c r="B560" s="78">
        <v>322</v>
      </c>
      <c r="C560" s="79">
        <v>1932</v>
      </c>
      <c r="D560" s="35" t="s">
        <v>2490</v>
      </c>
      <c r="E560" s="80" t="s">
        <v>1</v>
      </c>
      <c r="F560" s="35" t="s">
        <v>2490</v>
      </c>
      <c r="G560" s="80" t="s">
        <v>593</v>
      </c>
      <c r="H560" s="35" t="s">
        <v>2490</v>
      </c>
      <c r="I560" s="81" t="s">
        <v>4</v>
      </c>
      <c r="J560" s="191"/>
      <c r="L560" s="79">
        <v>1931</v>
      </c>
      <c r="M560" s="194">
        <f t="shared" si="16"/>
        <v>1932</v>
      </c>
      <c r="N560" t="str">
        <f t="shared" si="17"/>
        <v>1932#Masculino#Até 3o kyu#KUMITE</v>
      </c>
      <c r="O560" t="s">
        <v>978</v>
      </c>
    </row>
    <row r="561" spans="1:15" x14ac:dyDescent="0.25">
      <c r="A561" t="s">
        <v>979</v>
      </c>
      <c r="B561" s="78">
        <v>322</v>
      </c>
      <c r="C561" s="79">
        <v>1933</v>
      </c>
      <c r="D561" s="35" t="s">
        <v>2490</v>
      </c>
      <c r="E561" s="80" t="s">
        <v>1</v>
      </c>
      <c r="F561" s="35" t="s">
        <v>2490</v>
      </c>
      <c r="G561" s="80" t="s">
        <v>593</v>
      </c>
      <c r="H561" s="35" t="s">
        <v>2490</v>
      </c>
      <c r="I561" s="81" t="s">
        <v>4</v>
      </c>
      <c r="J561" s="191"/>
      <c r="L561" s="79">
        <v>1932</v>
      </c>
      <c r="M561" s="194">
        <f t="shared" si="16"/>
        <v>1933</v>
      </c>
      <c r="N561" t="str">
        <f t="shared" si="17"/>
        <v>1933#Masculino#Até 3o kyu#KUMITE</v>
      </c>
      <c r="O561" t="s">
        <v>979</v>
      </c>
    </row>
    <row r="562" spans="1:15" x14ac:dyDescent="0.25">
      <c r="A562" t="s">
        <v>980</v>
      </c>
      <c r="B562" s="78">
        <v>322</v>
      </c>
      <c r="C562" s="79">
        <v>1934</v>
      </c>
      <c r="D562" s="35" t="s">
        <v>2490</v>
      </c>
      <c r="E562" s="80" t="s">
        <v>1</v>
      </c>
      <c r="F562" s="35" t="s">
        <v>2490</v>
      </c>
      <c r="G562" s="80" t="s">
        <v>593</v>
      </c>
      <c r="H562" s="35" t="s">
        <v>2490</v>
      </c>
      <c r="I562" s="81" t="s">
        <v>4</v>
      </c>
      <c r="J562" s="191"/>
      <c r="L562" s="79">
        <v>1933</v>
      </c>
      <c r="M562" s="194">
        <f t="shared" si="16"/>
        <v>1934</v>
      </c>
      <c r="N562" t="str">
        <f t="shared" si="17"/>
        <v>1934#Masculino#Até 3o kyu#KUMITE</v>
      </c>
      <c r="O562" t="s">
        <v>980</v>
      </c>
    </row>
    <row r="563" spans="1:15" x14ac:dyDescent="0.25">
      <c r="A563" t="s">
        <v>981</v>
      </c>
      <c r="B563" s="78">
        <v>322</v>
      </c>
      <c r="C563" s="79">
        <v>1935</v>
      </c>
      <c r="D563" s="35" t="s">
        <v>2490</v>
      </c>
      <c r="E563" s="80" t="s">
        <v>1</v>
      </c>
      <c r="F563" s="35" t="s">
        <v>2490</v>
      </c>
      <c r="G563" s="80" t="s">
        <v>593</v>
      </c>
      <c r="H563" s="35" t="s">
        <v>2490</v>
      </c>
      <c r="I563" s="81" t="s">
        <v>4</v>
      </c>
      <c r="J563" s="191"/>
      <c r="L563" s="79">
        <v>1934</v>
      </c>
      <c r="M563" s="194">
        <f t="shared" si="16"/>
        <v>1935</v>
      </c>
      <c r="N563" t="str">
        <f t="shared" si="17"/>
        <v>1935#Masculino#Até 3o kyu#KUMITE</v>
      </c>
      <c r="O563" t="s">
        <v>981</v>
      </c>
    </row>
    <row r="564" spans="1:15" x14ac:dyDescent="0.25">
      <c r="A564" t="s">
        <v>982</v>
      </c>
      <c r="B564" s="78">
        <v>322</v>
      </c>
      <c r="C564" s="79">
        <v>1936</v>
      </c>
      <c r="D564" s="35" t="s">
        <v>2490</v>
      </c>
      <c r="E564" s="80" t="s">
        <v>1</v>
      </c>
      <c r="F564" s="35" t="s">
        <v>2490</v>
      </c>
      <c r="G564" s="80" t="s">
        <v>593</v>
      </c>
      <c r="H564" s="35" t="s">
        <v>2490</v>
      </c>
      <c r="I564" s="81" t="s">
        <v>4</v>
      </c>
      <c r="J564" s="191"/>
      <c r="L564" s="79">
        <v>1935</v>
      </c>
      <c r="M564" s="194">
        <f t="shared" si="16"/>
        <v>1936</v>
      </c>
      <c r="N564" t="str">
        <f t="shared" si="17"/>
        <v>1936#Masculino#Até 3o kyu#KUMITE</v>
      </c>
      <c r="O564" t="s">
        <v>982</v>
      </c>
    </row>
    <row r="565" spans="1:15" x14ac:dyDescent="0.25">
      <c r="A565" t="s">
        <v>983</v>
      </c>
      <c r="B565" s="78">
        <v>322</v>
      </c>
      <c r="C565" s="79">
        <v>1937</v>
      </c>
      <c r="D565" s="35" t="s">
        <v>2490</v>
      </c>
      <c r="E565" s="80" t="s">
        <v>1</v>
      </c>
      <c r="F565" s="35" t="s">
        <v>2490</v>
      </c>
      <c r="G565" s="80" t="s">
        <v>593</v>
      </c>
      <c r="H565" s="35" t="s">
        <v>2490</v>
      </c>
      <c r="I565" s="81" t="s">
        <v>4</v>
      </c>
      <c r="J565" s="191"/>
      <c r="L565" s="79">
        <v>1936</v>
      </c>
      <c r="M565" s="194">
        <f t="shared" si="16"/>
        <v>1937</v>
      </c>
      <c r="N565" t="str">
        <f t="shared" si="17"/>
        <v>1937#Masculino#Até 3o kyu#KUMITE</v>
      </c>
      <c r="O565" t="s">
        <v>983</v>
      </c>
    </row>
    <row r="566" spans="1:15" x14ac:dyDescent="0.25">
      <c r="A566" t="s">
        <v>984</v>
      </c>
      <c r="B566" s="78">
        <v>322</v>
      </c>
      <c r="C566" s="79">
        <v>1938</v>
      </c>
      <c r="D566" s="35" t="s">
        <v>2490</v>
      </c>
      <c r="E566" s="80" t="s">
        <v>1</v>
      </c>
      <c r="F566" s="35" t="s">
        <v>2490</v>
      </c>
      <c r="G566" s="80" t="s">
        <v>593</v>
      </c>
      <c r="H566" s="35" t="s">
        <v>2490</v>
      </c>
      <c r="I566" s="81" t="s">
        <v>4</v>
      </c>
      <c r="J566" s="191"/>
      <c r="L566" s="79">
        <v>1937</v>
      </c>
      <c r="M566" s="194">
        <f t="shared" si="16"/>
        <v>1938</v>
      </c>
      <c r="N566" t="str">
        <f t="shared" si="17"/>
        <v>1938#Masculino#Até 3o kyu#KUMITE</v>
      </c>
      <c r="O566" t="s">
        <v>984</v>
      </c>
    </row>
    <row r="567" spans="1:15" x14ac:dyDescent="0.25">
      <c r="A567" t="s">
        <v>985</v>
      </c>
      <c r="B567" s="78">
        <v>322</v>
      </c>
      <c r="C567" s="79">
        <v>1939</v>
      </c>
      <c r="D567" s="35" t="s">
        <v>2490</v>
      </c>
      <c r="E567" s="80" t="s">
        <v>1</v>
      </c>
      <c r="F567" s="35" t="s">
        <v>2490</v>
      </c>
      <c r="G567" s="80" t="s">
        <v>593</v>
      </c>
      <c r="H567" s="35" t="s">
        <v>2490</v>
      </c>
      <c r="I567" s="81" t="s">
        <v>4</v>
      </c>
      <c r="J567" s="191"/>
      <c r="L567" s="79">
        <v>1938</v>
      </c>
      <c r="M567" s="194">
        <f t="shared" si="16"/>
        <v>1939</v>
      </c>
      <c r="N567" t="str">
        <f t="shared" si="17"/>
        <v>1939#Masculino#Até 3o kyu#KUMITE</v>
      </c>
      <c r="O567" t="s">
        <v>985</v>
      </c>
    </row>
    <row r="568" spans="1:15" x14ac:dyDescent="0.25">
      <c r="A568" t="s">
        <v>986</v>
      </c>
      <c r="B568" s="78">
        <v>322</v>
      </c>
      <c r="C568" s="79">
        <v>1940</v>
      </c>
      <c r="D568" s="35" t="s">
        <v>2490</v>
      </c>
      <c r="E568" s="80" t="s">
        <v>1</v>
      </c>
      <c r="F568" s="35" t="s">
        <v>2490</v>
      </c>
      <c r="G568" s="80" t="s">
        <v>593</v>
      </c>
      <c r="H568" s="35" t="s">
        <v>2490</v>
      </c>
      <c r="I568" s="81" t="s">
        <v>4</v>
      </c>
      <c r="J568" s="191"/>
      <c r="L568" s="79">
        <v>1939</v>
      </c>
      <c r="M568" s="194">
        <f t="shared" si="16"/>
        <v>1940</v>
      </c>
      <c r="N568" t="str">
        <f t="shared" si="17"/>
        <v>1940#Masculino#Até 3o kyu#KUMITE</v>
      </c>
      <c r="O568" t="s">
        <v>986</v>
      </c>
    </row>
    <row r="569" spans="1:15" x14ac:dyDescent="0.25">
      <c r="A569" t="s">
        <v>987</v>
      </c>
      <c r="B569" s="78">
        <v>322</v>
      </c>
      <c r="C569" s="79">
        <v>1941</v>
      </c>
      <c r="D569" s="35" t="s">
        <v>2490</v>
      </c>
      <c r="E569" s="80" t="s">
        <v>1</v>
      </c>
      <c r="F569" s="35" t="s">
        <v>2490</v>
      </c>
      <c r="G569" s="80" t="s">
        <v>593</v>
      </c>
      <c r="H569" s="35" t="s">
        <v>2490</v>
      </c>
      <c r="I569" s="81" t="s">
        <v>4</v>
      </c>
      <c r="J569" s="191"/>
      <c r="L569" s="79">
        <v>1940</v>
      </c>
      <c r="M569" s="194">
        <f t="shared" si="16"/>
        <v>1941</v>
      </c>
      <c r="N569" t="str">
        <f t="shared" si="17"/>
        <v>1941#Masculino#Até 3o kyu#KUMITE</v>
      </c>
      <c r="O569" t="s">
        <v>987</v>
      </c>
    </row>
    <row r="570" spans="1:15" x14ac:dyDescent="0.25">
      <c r="A570" t="s">
        <v>988</v>
      </c>
      <c r="B570" s="78">
        <v>322</v>
      </c>
      <c r="C570" s="79">
        <v>1942</v>
      </c>
      <c r="D570" s="35" t="s">
        <v>2490</v>
      </c>
      <c r="E570" s="80" t="s">
        <v>1</v>
      </c>
      <c r="F570" s="35" t="s">
        <v>2490</v>
      </c>
      <c r="G570" s="80" t="s">
        <v>593</v>
      </c>
      <c r="H570" s="35" t="s">
        <v>2490</v>
      </c>
      <c r="I570" s="81" t="s">
        <v>4</v>
      </c>
      <c r="J570" s="191"/>
      <c r="L570" s="79">
        <v>1941</v>
      </c>
      <c r="M570" s="194">
        <f t="shared" si="16"/>
        <v>1942</v>
      </c>
      <c r="N570" t="str">
        <f t="shared" si="17"/>
        <v>1942#Masculino#Até 3o kyu#KUMITE</v>
      </c>
      <c r="O570" t="s">
        <v>988</v>
      </c>
    </row>
    <row r="571" spans="1:15" x14ac:dyDescent="0.25">
      <c r="A571" t="s">
        <v>989</v>
      </c>
      <c r="B571" s="78">
        <v>322</v>
      </c>
      <c r="C571" s="79">
        <v>1943</v>
      </c>
      <c r="D571" s="35" t="s">
        <v>2490</v>
      </c>
      <c r="E571" s="80" t="s">
        <v>1</v>
      </c>
      <c r="F571" s="35" t="s">
        <v>2490</v>
      </c>
      <c r="G571" s="80" t="s">
        <v>593</v>
      </c>
      <c r="H571" s="35" t="s">
        <v>2490</v>
      </c>
      <c r="I571" s="81" t="s">
        <v>4</v>
      </c>
      <c r="J571" s="191"/>
      <c r="L571" s="79">
        <v>1942</v>
      </c>
      <c r="M571" s="194">
        <f t="shared" si="16"/>
        <v>1943</v>
      </c>
      <c r="N571" t="str">
        <f t="shared" si="17"/>
        <v>1943#Masculino#Até 3o kyu#KUMITE</v>
      </c>
      <c r="O571" t="s">
        <v>989</v>
      </c>
    </row>
    <row r="572" spans="1:15" x14ac:dyDescent="0.25">
      <c r="A572" t="s">
        <v>990</v>
      </c>
      <c r="B572" s="78">
        <v>322</v>
      </c>
      <c r="C572" s="79">
        <v>1944</v>
      </c>
      <c r="D572" s="35" t="s">
        <v>2490</v>
      </c>
      <c r="E572" s="80" t="s">
        <v>1</v>
      </c>
      <c r="F572" s="35" t="s">
        <v>2490</v>
      </c>
      <c r="G572" s="80" t="s">
        <v>593</v>
      </c>
      <c r="H572" s="35" t="s">
        <v>2490</v>
      </c>
      <c r="I572" s="81" t="s">
        <v>4</v>
      </c>
      <c r="J572" s="191"/>
      <c r="L572" s="79">
        <v>1943</v>
      </c>
      <c r="M572" s="194">
        <f t="shared" si="16"/>
        <v>1944</v>
      </c>
      <c r="N572" t="str">
        <f t="shared" si="17"/>
        <v>1944#Masculino#Até 3o kyu#KUMITE</v>
      </c>
      <c r="O572" t="s">
        <v>990</v>
      </c>
    </row>
    <row r="573" spans="1:15" x14ac:dyDescent="0.25">
      <c r="A573" t="s">
        <v>991</v>
      </c>
      <c r="B573" s="78">
        <v>322</v>
      </c>
      <c r="C573" s="79">
        <v>1945</v>
      </c>
      <c r="D573" s="35" t="s">
        <v>2490</v>
      </c>
      <c r="E573" s="80" t="s">
        <v>1</v>
      </c>
      <c r="F573" s="35" t="s">
        <v>2490</v>
      </c>
      <c r="G573" s="80" t="s">
        <v>593</v>
      </c>
      <c r="H573" s="35" t="s">
        <v>2490</v>
      </c>
      <c r="I573" s="81" t="s">
        <v>4</v>
      </c>
      <c r="J573" s="191"/>
      <c r="L573" s="79">
        <v>1944</v>
      </c>
      <c r="M573" s="194">
        <f t="shared" si="16"/>
        <v>1945</v>
      </c>
      <c r="N573" t="str">
        <f t="shared" si="17"/>
        <v>1945#Masculino#Até 3o kyu#KUMITE</v>
      </c>
      <c r="O573" t="s">
        <v>991</v>
      </c>
    </row>
    <row r="574" spans="1:15" x14ac:dyDescent="0.25">
      <c r="A574" t="s">
        <v>992</v>
      </c>
      <c r="B574" s="78">
        <v>322</v>
      </c>
      <c r="C574" s="79">
        <v>1946</v>
      </c>
      <c r="D574" s="35" t="s">
        <v>2490</v>
      </c>
      <c r="E574" s="80" t="s">
        <v>1</v>
      </c>
      <c r="F574" s="35" t="s">
        <v>2490</v>
      </c>
      <c r="G574" s="80" t="s">
        <v>593</v>
      </c>
      <c r="H574" s="35" t="s">
        <v>2490</v>
      </c>
      <c r="I574" s="81" t="s">
        <v>4</v>
      </c>
      <c r="J574" s="191"/>
      <c r="L574" s="79">
        <v>1945</v>
      </c>
      <c r="M574" s="194">
        <f t="shared" si="16"/>
        <v>1946</v>
      </c>
      <c r="N574" t="str">
        <f t="shared" si="17"/>
        <v>1946#Masculino#Até 3o kyu#KUMITE</v>
      </c>
      <c r="O574" t="s">
        <v>992</v>
      </c>
    </row>
    <row r="575" spans="1:15" x14ac:dyDescent="0.25">
      <c r="A575" t="s">
        <v>993</v>
      </c>
      <c r="B575" s="78">
        <v>322</v>
      </c>
      <c r="C575" s="79">
        <v>1947</v>
      </c>
      <c r="D575" s="35" t="s">
        <v>2490</v>
      </c>
      <c r="E575" s="80" t="s">
        <v>1</v>
      </c>
      <c r="F575" s="35" t="s">
        <v>2490</v>
      </c>
      <c r="G575" s="80" t="s">
        <v>593</v>
      </c>
      <c r="H575" s="35" t="s">
        <v>2490</v>
      </c>
      <c r="I575" s="81" t="s">
        <v>4</v>
      </c>
      <c r="J575" s="191"/>
      <c r="L575" s="79">
        <v>1946</v>
      </c>
      <c r="M575" s="194">
        <f t="shared" si="16"/>
        <v>1947</v>
      </c>
      <c r="N575" t="str">
        <f t="shared" si="17"/>
        <v>1947#Masculino#Até 3o kyu#KUMITE</v>
      </c>
      <c r="O575" t="s">
        <v>993</v>
      </c>
    </row>
    <row r="576" spans="1:15" x14ac:dyDescent="0.25">
      <c r="A576" t="s">
        <v>994</v>
      </c>
      <c r="B576" s="78">
        <v>322</v>
      </c>
      <c r="C576" s="79">
        <v>1948</v>
      </c>
      <c r="D576" s="35" t="s">
        <v>2490</v>
      </c>
      <c r="E576" s="80" t="s">
        <v>1</v>
      </c>
      <c r="F576" s="35" t="s">
        <v>2490</v>
      </c>
      <c r="G576" s="80" t="s">
        <v>593</v>
      </c>
      <c r="H576" s="35" t="s">
        <v>2490</v>
      </c>
      <c r="I576" s="81" t="s">
        <v>4</v>
      </c>
      <c r="J576" s="191"/>
      <c r="L576" s="79">
        <v>1947</v>
      </c>
      <c r="M576" s="194">
        <f t="shared" si="16"/>
        <v>1948</v>
      </c>
      <c r="N576" t="str">
        <f t="shared" si="17"/>
        <v>1948#Masculino#Até 3o kyu#KUMITE</v>
      </c>
      <c r="O576" t="s">
        <v>994</v>
      </c>
    </row>
    <row r="577" spans="1:15" x14ac:dyDescent="0.25">
      <c r="A577" t="s">
        <v>995</v>
      </c>
      <c r="B577" s="78">
        <v>322</v>
      </c>
      <c r="C577" s="79">
        <v>1949</v>
      </c>
      <c r="D577" s="35" t="s">
        <v>2490</v>
      </c>
      <c r="E577" s="80" t="s">
        <v>1</v>
      </c>
      <c r="F577" s="35" t="s">
        <v>2490</v>
      </c>
      <c r="G577" s="80" t="s">
        <v>593</v>
      </c>
      <c r="H577" s="35" t="s">
        <v>2490</v>
      </c>
      <c r="I577" s="81" t="s">
        <v>4</v>
      </c>
      <c r="J577" s="191"/>
      <c r="L577" s="79">
        <v>1948</v>
      </c>
      <c r="M577" s="194">
        <f t="shared" si="16"/>
        <v>1949</v>
      </c>
      <c r="N577" t="str">
        <f t="shared" si="17"/>
        <v>1949#Masculino#Até 3o kyu#KUMITE</v>
      </c>
      <c r="O577" t="s">
        <v>995</v>
      </c>
    </row>
    <row r="578" spans="1:15" x14ac:dyDescent="0.25">
      <c r="A578" t="s">
        <v>996</v>
      </c>
      <c r="B578" s="78">
        <v>322</v>
      </c>
      <c r="C578" s="79">
        <v>1950</v>
      </c>
      <c r="D578" s="35" t="s">
        <v>2490</v>
      </c>
      <c r="E578" s="80" t="s">
        <v>1</v>
      </c>
      <c r="F578" s="35" t="s">
        <v>2490</v>
      </c>
      <c r="G578" s="80" t="s">
        <v>593</v>
      </c>
      <c r="H578" s="35" t="s">
        <v>2490</v>
      </c>
      <c r="I578" s="81" t="s">
        <v>4</v>
      </c>
      <c r="J578" s="191"/>
      <c r="L578" s="79">
        <v>1949</v>
      </c>
      <c r="M578" s="194">
        <f t="shared" si="16"/>
        <v>1950</v>
      </c>
      <c r="N578" t="str">
        <f t="shared" si="17"/>
        <v>1950#Masculino#Até 3o kyu#KUMITE</v>
      </c>
      <c r="O578" t="s">
        <v>996</v>
      </c>
    </row>
    <row r="579" spans="1:15" x14ac:dyDescent="0.25">
      <c r="A579" t="s">
        <v>997</v>
      </c>
      <c r="B579" s="78">
        <v>322</v>
      </c>
      <c r="C579" s="79">
        <v>1951</v>
      </c>
      <c r="D579" s="35" t="s">
        <v>2490</v>
      </c>
      <c r="E579" s="80" t="s">
        <v>1</v>
      </c>
      <c r="F579" s="35" t="s">
        <v>2490</v>
      </c>
      <c r="G579" s="80" t="s">
        <v>593</v>
      </c>
      <c r="H579" s="35" t="s">
        <v>2490</v>
      </c>
      <c r="I579" s="81" t="s">
        <v>4</v>
      </c>
      <c r="J579" s="191"/>
      <c r="L579" s="79">
        <v>1950</v>
      </c>
      <c r="M579" s="194">
        <f t="shared" ref="M579:M642" si="18">L579+1</f>
        <v>1951</v>
      </c>
      <c r="N579" t="str">
        <f t="shared" ref="N579:N642" si="19">_xlfn.CONCAT(C579:K579)</f>
        <v>1951#Masculino#Até 3o kyu#KUMITE</v>
      </c>
      <c r="O579" t="s">
        <v>997</v>
      </c>
    </row>
    <row r="580" spans="1:15" x14ac:dyDescent="0.25">
      <c r="A580" t="s">
        <v>998</v>
      </c>
      <c r="B580" s="78">
        <v>322</v>
      </c>
      <c r="C580" s="79">
        <v>1952</v>
      </c>
      <c r="D580" s="35" t="s">
        <v>2490</v>
      </c>
      <c r="E580" s="80" t="s">
        <v>1</v>
      </c>
      <c r="F580" s="35" t="s">
        <v>2490</v>
      </c>
      <c r="G580" s="80" t="s">
        <v>593</v>
      </c>
      <c r="H580" s="35" t="s">
        <v>2490</v>
      </c>
      <c r="I580" s="81" t="s">
        <v>4</v>
      </c>
      <c r="J580" s="191"/>
      <c r="L580" s="79">
        <v>1951</v>
      </c>
      <c r="M580" s="194">
        <f t="shared" si="18"/>
        <v>1952</v>
      </c>
      <c r="N580" t="str">
        <f t="shared" si="19"/>
        <v>1952#Masculino#Até 3o kyu#KUMITE</v>
      </c>
      <c r="O580" t="s">
        <v>998</v>
      </c>
    </row>
    <row r="581" spans="1:15" x14ac:dyDescent="0.25">
      <c r="A581" t="s">
        <v>999</v>
      </c>
      <c r="B581" s="78">
        <v>322</v>
      </c>
      <c r="C581" s="79">
        <v>1953</v>
      </c>
      <c r="D581" s="35" t="s">
        <v>2490</v>
      </c>
      <c r="E581" s="80" t="s">
        <v>1</v>
      </c>
      <c r="F581" s="35" t="s">
        <v>2490</v>
      </c>
      <c r="G581" s="80" t="s">
        <v>593</v>
      </c>
      <c r="H581" s="35" t="s">
        <v>2490</v>
      </c>
      <c r="I581" s="81" t="s">
        <v>4</v>
      </c>
      <c r="J581" s="191"/>
      <c r="L581" s="79">
        <v>1952</v>
      </c>
      <c r="M581" s="194">
        <f t="shared" si="18"/>
        <v>1953</v>
      </c>
      <c r="N581" t="str">
        <f t="shared" si="19"/>
        <v>1953#Masculino#Até 3o kyu#KUMITE</v>
      </c>
      <c r="O581" t="s">
        <v>999</v>
      </c>
    </row>
    <row r="582" spans="1:15" x14ac:dyDescent="0.25">
      <c r="A582" t="s">
        <v>1000</v>
      </c>
      <c r="B582" s="78">
        <v>322</v>
      </c>
      <c r="C582" s="79">
        <v>1954</v>
      </c>
      <c r="D582" s="35" t="s">
        <v>2490</v>
      </c>
      <c r="E582" s="80" t="s">
        <v>1</v>
      </c>
      <c r="F582" s="35" t="s">
        <v>2490</v>
      </c>
      <c r="G582" s="80" t="s">
        <v>593</v>
      </c>
      <c r="H582" s="35" t="s">
        <v>2490</v>
      </c>
      <c r="I582" s="81" t="s">
        <v>4</v>
      </c>
      <c r="J582" s="191"/>
      <c r="L582" s="79">
        <v>1953</v>
      </c>
      <c r="M582" s="194">
        <f t="shared" si="18"/>
        <v>1954</v>
      </c>
      <c r="N582" t="str">
        <f t="shared" si="19"/>
        <v>1954#Masculino#Até 3o kyu#KUMITE</v>
      </c>
      <c r="O582" t="s">
        <v>1000</v>
      </c>
    </row>
    <row r="583" spans="1:15" x14ac:dyDescent="0.25">
      <c r="A583" t="s">
        <v>1001</v>
      </c>
      <c r="B583" s="78">
        <v>322</v>
      </c>
      <c r="C583" s="79">
        <v>1955</v>
      </c>
      <c r="D583" s="35" t="s">
        <v>2490</v>
      </c>
      <c r="E583" s="80" t="s">
        <v>1</v>
      </c>
      <c r="F583" s="35" t="s">
        <v>2490</v>
      </c>
      <c r="G583" s="80" t="s">
        <v>593</v>
      </c>
      <c r="H583" s="35" t="s">
        <v>2490</v>
      </c>
      <c r="I583" s="81" t="s">
        <v>4</v>
      </c>
      <c r="J583" s="191"/>
      <c r="L583" s="79">
        <v>1954</v>
      </c>
      <c r="M583" s="194">
        <f t="shared" si="18"/>
        <v>1955</v>
      </c>
      <c r="N583" t="str">
        <f t="shared" si="19"/>
        <v>1955#Masculino#Até 3o kyu#KUMITE</v>
      </c>
      <c r="O583" t="s">
        <v>1001</v>
      </c>
    </row>
    <row r="584" spans="1:15" x14ac:dyDescent="0.25">
      <c r="A584" t="s">
        <v>1002</v>
      </c>
      <c r="B584" s="78">
        <v>322</v>
      </c>
      <c r="C584" s="79">
        <v>1956</v>
      </c>
      <c r="D584" s="35" t="s">
        <v>2490</v>
      </c>
      <c r="E584" s="80" t="s">
        <v>1</v>
      </c>
      <c r="F584" s="35" t="s">
        <v>2490</v>
      </c>
      <c r="G584" s="80" t="s">
        <v>593</v>
      </c>
      <c r="H584" s="35" t="s">
        <v>2490</v>
      </c>
      <c r="I584" s="81" t="s">
        <v>4</v>
      </c>
      <c r="J584" s="191"/>
      <c r="L584" s="79">
        <v>1955</v>
      </c>
      <c r="M584" s="194">
        <f t="shared" si="18"/>
        <v>1956</v>
      </c>
      <c r="N584" t="str">
        <f t="shared" si="19"/>
        <v>1956#Masculino#Até 3o kyu#KUMITE</v>
      </c>
      <c r="O584" t="s">
        <v>1002</v>
      </c>
    </row>
    <row r="585" spans="1:15" x14ac:dyDescent="0.25">
      <c r="A585" t="s">
        <v>1003</v>
      </c>
      <c r="B585" s="78">
        <v>322</v>
      </c>
      <c r="C585" s="79">
        <v>1957</v>
      </c>
      <c r="D585" s="35" t="s">
        <v>2490</v>
      </c>
      <c r="E585" s="80" t="s">
        <v>1</v>
      </c>
      <c r="F585" s="35" t="s">
        <v>2490</v>
      </c>
      <c r="G585" s="80" t="s">
        <v>593</v>
      </c>
      <c r="H585" s="35" t="s">
        <v>2490</v>
      </c>
      <c r="I585" s="81" t="s">
        <v>4</v>
      </c>
      <c r="J585" s="191"/>
      <c r="L585" s="79">
        <v>1956</v>
      </c>
      <c r="M585" s="194">
        <f t="shared" si="18"/>
        <v>1957</v>
      </c>
      <c r="N585" t="str">
        <f t="shared" si="19"/>
        <v>1957#Masculino#Até 3o kyu#KUMITE</v>
      </c>
      <c r="O585" t="s">
        <v>1003</v>
      </c>
    </row>
    <row r="586" spans="1:15" x14ac:dyDescent="0.25">
      <c r="A586" t="s">
        <v>1004</v>
      </c>
      <c r="B586" s="78">
        <v>322</v>
      </c>
      <c r="C586" s="79">
        <v>1958</v>
      </c>
      <c r="D586" s="35" t="s">
        <v>2490</v>
      </c>
      <c r="E586" s="80" t="s">
        <v>1</v>
      </c>
      <c r="F586" s="35" t="s">
        <v>2490</v>
      </c>
      <c r="G586" s="80" t="s">
        <v>593</v>
      </c>
      <c r="H586" s="35" t="s">
        <v>2490</v>
      </c>
      <c r="I586" s="81" t="s">
        <v>4</v>
      </c>
      <c r="J586" s="191"/>
      <c r="L586" s="79">
        <v>1957</v>
      </c>
      <c r="M586" s="194">
        <f t="shared" si="18"/>
        <v>1958</v>
      </c>
      <c r="N586" t="str">
        <f t="shared" si="19"/>
        <v>1958#Masculino#Até 3o kyu#KUMITE</v>
      </c>
      <c r="O586" t="s">
        <v>1004</v>
      </c>
    </row>
    <row r="587" spans="1:15" x14ac:dyDescent="0.25">
      <c r="A587" t="s">
        <v>1005</v>
      </c>
      <c r="B587" s="78">
        <v>322</v>
      </c>
      <c r="C587" s="79">
        <v>1959</v>
      </c>
      <c r="D587" s="35" t="s">
        <v>2490</v>
      </c>
      <c r="E587" s="80" t="s">
        <v>1</v>
      </c>
      <c r="F587" s="35" t="s">
        <v>2490</v>
      </c>
      <c r="G587" s="80" t="s">
        <v>593</v>
      </c>
      <c r="H587" s="35" t="s">
        <v>2490</v>
      </c>
      <c r="I587" s="81" t="s">
        <v>4</v>
      </c>
      <c r="J587" s="191"/>
      <c r="L587" s="79">
        <v>1958</v>
      </c>
      <c r="M587" s="194">
        <f t="shared" si="18"/>
        <v>1959</v>
      </c>
      <c r="N587" t="str">
        <f t="shared" si="19"/>
        <v>1959#Masculino#Até 3o kyu#KUMITE</v>
      </c>
      <c r="O587" t="s">
        <v>1005</v>
      </c>
    </row>
    <row r="588" spans="1:15" x14ac:dyDescent="0.25">
      <c r="A588" t="s">
        <v>1006</v>
      </c>
      <c r="B588" s="78">
        <v>322</v>
      </c>
      <c r="C588" s="79">
        <v>1960</v>
      </c>
      <c r="D588" s="35" t="s">
        <v>2490</v>
      </c>
      <c r="E588" s="80" t="s">
        <v>1</v>
      </c>
      <c r="F588" s="35" t="s">
        <v>2490</v>
      </c>
      <c r="G588" s="80" t="s">
        <v>593</v>
      </c>
      <c r="H588" s="35" t="s">
        <v>2490</v>
      </c>
      <c r="I588" s="81" t="s">
        <v>4</v>
      </c>
      <c r="J588" s="191"/>
      <c r="L588" s="79">
        <v>1959</v>
      </c>
      <c r="M588" s="194">
        <f t="shared" si="18"/>
        <v>1960</v>
      </c>
      <c r="N588" t="str">
        <f t="shared" si="19"/>
        <v>1960#Masculino#Até 3o kyu#KUMITE</v>
      </c>
      <c r="O588" t="s">
        <v>1006</v>
      </c>
    </row>
    <row r="589" spans="1:15" x14ac:dyDescent="0.25">
      <c r="A589" t="s">
        <v>1007</v>
      </c>
      <c r="B589" s="78">
        <v>322</v>
      </c>
      <c r="C589" s="79">
        <v>1961</v>
      </c>
      <c r="D589" s="35" t="s">
        <v>2490</v>
      </c>
      <c r="E589" s="80" t="s">
        <v>1</v>
      </c>
      <c r="F589" s="35" t="s">
        <v>2490</v>
      </c>
      <c r="G589" s="80" t="s">
        <v>593</v>
      </c>
      <c r="H589" s="35" t="s">
        <v>2490</v>
      </c>
      <c r="I589" s="81" t="s">
        <v>4</v>
      </c>
      <c r="J589" s="191"/>
      <c r="L589" s="79">
        <v>1960</v>
      </c>
      <c r="M589" s="194">
        <f t="shared" si="18"/>
        <v>1961</v>
      </c>
      <c r="N589" t="str">
        <f t="shared" si="19"/>
        <v>1961#Masculino#Até 3o kyu#KUMITE</v>
      </c>
      <c r="O589" t="s">
        <v>1007</v>
      </c>
    </row>
    <row r="590" spans="1:15" x14ac:dyDescent="0.25">
      <c r="A590" t="s">
        <v>1008</v>
      </c>
      <c r="B590" s="78">
        <v>322</v>
      </c>
      <c r="C590" s="79">
        <v>1962</v>
      </c>
      <c r="D590" s="35" t="s">
        <v>2490</v>
      </c>
      <c r="E590" s="80" t="s">
        <v>1</v>
      </c>
      <c r="F590" s="35" t="s">
        <v>2490</v>
      </c>
      <c r="G590" s="80" t="s">
        <v>593</v>
      </c>
      <c r="H590" s="35" t="s">
        <v>2490</v>
      </c>
      <c r="I590" s="81" t="s">
        <v>4</v>
      </c>
      <c r="J590" s="191"/>
      <c r="L590" s="79">
        <v>1961</v>
      </c>
      <c r="M590" s="194">
        <f t="shared" si="18"/>
        <v>1962</v>
      </c>
      <c r="N590" t="str">
        <f t="shared" si="19"/>
        <v>1962#Masculino#Até 3o kyu#KUMITE</v>
      </c>
      <c r="O590" t="s">
        <v>1008</v>
      </c>
    </row>
    <row r="591" spans="1:15" x14ac:dyDescent="0.25">
      <c r="A591" t="s">
        <v>1009</v>
      </c>
      <c r="B591" s="78">
        <v>322</v>
      </c>
      <c r="C591" s="79">
        <v>1963</v>
      </c>
      <c r="D591" s="35" t="s">
        <v>2490</v>
      </c>
      <c r="E591" s="80" t="s">
        <v>1</v>
      </c>
      <c r="F591" s="35" t="s">
        <v>2490</v>
      </c>
      <c r="G591" s="80" t="s">
        <v>593</v>
      </c>
      <c r="H591" s="35" t="s">
        <v>2490</v>
      </c>
      <c r="I591" s="81" t="s">
        <v>4</v>
      </c>
      <c r="J591" s="191"/>
      <c r="L591" s="79">
        <v>1962</v>
      </c>
      <c r="M591" s="194">
        <f t="shared" si="18"/>
        <v>1963</v>
      </c>
      <c r="N591" t="str">
        <f t="shared" si="19"/>
        <v>1963#Masculino#Até 3o kyu#KUMITE</v>
      </c>
      <c r="O591" t="s">
        <v>1009</v>
      </c>
    </row>
    <row r="592" spans="1:15" x14ac:dyDescent="0.25">
      <c r="A592" t="s">
        <v>1010</v>
      </c>
      <c r="B592" s="78">
        <v>322</v>
      </c>
      <c r="C592" s="79">
        <v>1964</v>
      </c>
      <c r="D592" s="35" t="s">
        <v>2490</v>
      </c>
      <c r="E592" s="80" t="s">
        <v>1</v>
      </c>
      <c r="F592" s="35" t="s">
        <v>2490</v>
      </c>
      <c r="G592" s="80" t="s">
        <v>593</v>
      </c>
      <c r="H592" s="35" t="s">
        <v>2490</v>
      </c>
      <c r="I592" s="81" t="s">
        <v>4</v>
      </c>
      <c r="J592" s="191"/>
      <c r="L592" s="79">
        <v>1963</v>
      </c>
      <c r="M592" s="194">
        <f t="shared" si="18"/>
        <v>1964</v>
      </c>
      <c r="N592" t="str">
        <f t="shared" si="19"/>
        <v>1964#Masculino#Até 3o kyu#KUMITE</v>
      </c>
      <c r="O592" t="s">
        <v>1010</v>
      </c>
    </row>
    <row r="593" spans="1:15" x14ac:dyDescent="0.25">
      <c r="A593" t="s">
        <v>1011</v>
      </c>
      <c r="B593" s="78">
        <v>322</v>
      </c>
      <c r="C593" s="79">
        <v>1965</v>
      </c>
      <c r="D593" s="35" t="s">
        <v>2490</v>
      </c>
      <c r="E593" s="80" t="s">
        <v>1</v>
      </c>
      <c r="F593" s="35" t="s">
        <v>2490</v>
      </c>
      <c r="G593" s="80" t="s">
        <v>593</v>
      </c>
      <c r="H593" s="35" t="s">
        <v>2490</v>
      </c>
      <c r="I593" s="81" t="s">
        <v>4</v>
      </c>
      <c r="J593" s="191"/>
      <c r="L593" s="79">
        <v>1964</v>
      </c>
      <c r="M593" s="194">
        <f t="shared" si="18"/>
        <v>1965</v>
      </c>
      <c r="N593" t="str">
        <f t="shared" si="19"/>
        <v>1965#Masculino#Até 3o kyu#KUMITE</v>
      </c>
      <c r="O593" t="s">
        <v>1011</v>
      </c>
    </row>
    <row r="594" spans="1:15" x14ac:dyDescent="0.25">
      <c r="A594" t="s">
        <v>1012</v>
      </c>
      <c r="B594" s="78">
        <v>322</v>
      </c>
      <c r="C594" s="79">
        <v>1966</v>
      </c>
      <c r="D594" s="35" t="s">
        <v>2490</v>
      </c>
      <c r="E594" s="80" t="s">
        <v>1</v>
      </c>
      <c r="F594" s="35" t="s">
        <v>2490</v>
      </c>
      <c r="G594" s="80" t="s">
        <v>593</v>
      </c>
      <c r="H594" s="35" t="s">
        <v>2490</v>
      </c>
      <c r="I594" s="81" t="s">
        <v>4</v>
      </c>
      <c r="J594" s="191"/>
      <c r="L594" s="79">
        <v>1965</v>
      </c>
      <c r="M594" s="194">
        <f t="shared" si="18"/>
        <v>1966</v>
      </c>
      <c r="N594" t="str">
        <f t="shared" si="19"/>
        <v>1966#Masculino#Até 3o kyu#KUMITE</v>
      </c>
      <c r="O594" t="s">
        <v>1012</v>
      </c>
    </row>
    <row r="595" spans="1:15" x14ac:dyDescent="0.25">
      <c r="A595" t="s">
        <v>1013</v>
      </c>
      <c r="B595" s="78">
        <v>322</v>
      </c>
      <c r="C595" s="79">
        <v>1967</v>
      </c>
      <c r="D595" s="35" t="s">
        <v>2490</v>
      </c>
      <c r="E595" s="80" t="s">
        <v>1</v>
      </c>
      <c r="F595" s="35" t="s">
        <v>2490</v>
      </c>
      <c r="G595" s="80" t="s">
        <v>593</v>
      </c>
      <c r="H595" s="35" t="s">
        <v>2490</v>
      </c>
      <c r="I595" s="81" t="s">
        <v>4</v>
      </c>
      <c r="J595" s="191"/>
      <c r="L595" s="79">
        <v>1966</v>
      </c>
      <c r="M595" s="194">
        <f t="shared" si="18"/>
        <v>1967</v>
      </c>
      <c r="N595" t="str">
        <f t="shared" si="19"/>
        <v>1967#Masculino#Até 3o kyu#KUMITE</v>
      </c>
      <c r="O595" t="s">
        <v>1013</v>
      </c>
    </row>
    <row r="596" spans="1:15" x14ac:dyDescent="0.25">
      <c r="A596" t="s">
        <v>1014</v>
      </c>
      <c r="B596" s="78">
        <v>322</v>
      </c>
      <c r="C596" s="79">
        <v>1968</v>
      </c>
      <c r="D596" s="35" t="s">
        <v>2490</v>
      </c>
      <c r="E596" s="80" t="s">
        <v>1</v>
      </c>
      <c r="F596" s="35" t="s">
        <v>2490</v>
      </c>
      <c r="G596" s="80" t="s">
        <v>593</v>
      </c>
      <c r="H596" s="35" t="s">
        <v>2490</v>
      </c>
      <c r="I596" s="81" t="s">
        <v>4</v>
      </c>
      <c r="J596" s="191"/>
      <c r="L596" s="79">
        <v>1967</v>
      </c>
      <c r="M596" s="194">
        <f t="shared" si="18"/>
        <v>1968</v>
      </c>
      <c r="N596" t="str">
        <f t="shared" si="19"/>
        <v>1968#Masculino#Até 3o kyu#KUMITE</v>
      </c>
      <c r="O596" t="s">
        <v>1014</v>
      </c>
    </row>
    <row r="597" spans="1:15" x14ac:dyDescent="0.25">
      <c r="A597" t="s">
        <v>1015</v>
      </c>
      <c r="B597" s="78">
        <v>322</v>
      </c>
      <c r="C597" s="79">
        <v>1969</v>
      </c>
      <c r="D597" s="35" t="s">
        <v>2490</v>
      </c>
      <c r="E597" s="80" t="s">
        <v>1</v>
      </c>
      <c r="F597" s="35" t="s">
        <v>2490</v>
      </c>
      <c r="G597" s="80" t="s">
        <v>593</v>
      </c>
      <c r="H597" s="35" t="s">
        <v>2490</v>
      </c>
      <c r="I597" s="81" t="s">
        <v>4</v>
      </c>
      <c r="J597" s="191"/>
      <c r="L597" s="79">
        <v>1968</v>
      </c>
      <c r="M597" s="194">
        <f t="shared" si="18"/>
        <v>1969</v>
      </c>
      <c r="N597" t="str">
        <f t="shared" si="19"/>
        <v>1969#Masculino#Até 3o kyu#KUMITE</v>
      </c>
      <c r="O597" t="s">
        <v>1015</v>
      </c>
    </row>
    <row r="598" spans="1:15" x14ac:dyDescent="0.25">
      <c r="A598" t="s">
        <v>1016</v>
      </c>
      <c r="B598" s="78">
        <v>322</v>
      </c>
      <c r="C598" s="79">
        <v>1970</v>
      </c>
      <c r="D598" s="35" t="s">
        <v>2490</v>
      </c>
      <c r="E598" s="80" t="s">
        <v>1</v>
      </c>
      <c r="F598" s="35" t="s">
        <v>2490</v>
      </c>
      <c r="G598" s="80" t="s">
        <v>593</v>
      </c>
      <c r="H598" s="35" t="s">
        <v>2490</v>
      </c>
      <c r="I598" s="81" t="s">
        <v>4</v>
      </c>
      <c r="J598" s="191"/>
      <c r="L598" s="79">
        <v>1969</v>
      </c>
      <c r="M598" s="194">
        <f t="shared" si="18"/>
        <v>1970</v>
      </c>
      <c r="N598" t="str">
        <f t="shared" si="19"/>
        <v>1970#Masculino#Até 3o kyu#KUMITE</v>
      </c>
      <c r="O598" t="s">
        <v>1016</v>
      </c>
    </row>
    <row r="599" spans="1:15" ht="15.75" thickBot="1" x14ac:dyDescent="0.3">
      <c r="A599" t="s">
        <v>1017</v>
      </c>
      <c r="B599" s="77">
        <v>322</v>
      </c>
      <c r="C599" s="79">
        <v>1971</v>
      </c>
      <c r="D599" s="35" t="s">
        <v>2490</v>
      </c>
      <c r="E599" s="75" t="s">
        <v>1</v>
      </c>
      <c r="F599" s="35" t="s">
        <v>2490</v>
      </c>
      <c r="G599" s="75" t="s">
        <v>593</v>
      </c>
      <c r="H599" s="35" t="s">
        <v>2490</v>
      </c>
      <c r="I599" s="76" t="s">
        <v>4</v>
      </c>
      <c r="J599" s="191"/>
      <c r="L599" s="79">
        <v>1970</v>
      </c>
      <c r="M599" s="194">
        <f t="shared" si="18"/>
        <v>1971</v>
      </c>
      <c r="N599" t="str">
        <f t="shared" si="19"/>
        <v>1971#Masculino#Até 3o kyu#KUMITE</v>
      </c>
      <c r="O599" t="s">
        <v>1017</v>
      </c>
    </row>
    <row r="600" spans="1:15" ht="15.75" thickTop="1" x14ac:dyDescent="0.25">
      <c r="A600" t="s">
        <v>2301</v>
      </c>
      <c r="B600" s="42">
        <v>323</v>
      </c>
      <c r="C600" s="79">
        <v>1926</v>
      </c>
      <c r="D600" s="35" t="s">
        <v>2490</v>
      </c>
      <c r="E600" s="54" t="s">
        <v>1</v>
      </c>
      <c r="F600" s="35" t="s">
        <v>2490</v>
      </c>
      <c r="G600" s="54" t="s">
        <v>596</v>
      </c>
      <c r="H600" s="35" t="s">
        <v>2490</v>
      </c>
      <c r="I600" s="55" t="s">
        <v>4</v>
      </c>
      <c r="J600" s="191"/>
      <c r="L600" s="79">
        <v>1925</v>
      </c>
      <c r="M600" s="194">
        <f t="shared" si="18"/>
        <v>1926</v>
      </c>
      <c r="N600" t="str">
        <f t="shared" si="19"/>
        <v>1926#Masculino#2o kyu e acima#KUMITE</v>
      </c>
      <c r="O600" t="s">
        <v>2301</v>
      </c>
    </row>
    <row r="601" spans="1:15" x14ac:dyDescent="0.25">
      <c r="A601" t="s">
        <v>2302</v>
      </c>
      <c r="B601" s="50">
        <v>323</v>
      </c>
      <c r="C601" s="79">
        <v>1927</v>
      </c>
      <c r="D601" s="35" t="s">
        <v>2490</v>
      </c>
      <c r="E601" s="13" t="s">
        <v>1</v>
      </c>
      <c r="F601" s="35" t="s">
        <v>2490</v>
      </c>
      <c r="G601" s="13" t="s">
        <v>596</v>
      </c>
      <c r="H601" s="35" t="s">
        <v>2490</v>
      </c>
      <c r="I601" s="56" t="s">
        <v>4</v>
      </c>
      <c r="J601" s="191"/>
      <c r="L601" s="79">
        <v>1926</v>
      </c>
      <c r="M601" s="194">
        <f t="shared" si="18"/>
        <v>1927</v>
      </c>
      <c r="N601" t="str">
        <f t="shared" si="19"/>
        <v>1927#Masculino#2o kyu e acima#KUMITE</v>
      </c>
      <c r="O601" t="s">
        <v>2302</v>
      </c>
    </row>
    <row r="602" spans="1:15" x14ac:dyDescent="0.25">
      <c r="A602" t="s">
        <v>2303</v>
      </c>
      <c r="B602" s="50">
        <v>323</v>
      </c>
      <c r="C602" s="79">
        <v>1928</v>
      </c>
      <c r="D602" s="35" t="s">
        <v>2490</v>
      </c>
      <c r="E602" s="13" t="s">
        <v>1</v>
      </c>
      <c r="F602" s="35" t="s">
        <v>2490</v>
      </c>
      <c r="G602" s="13" t="s">
        <v>596</v>
      </c>
      <c r="H602" s="35" t="s">
        <v>2490</v>
      </c>
      <c r="I602" s="56" t="s">
        <v>4</v>
      </c>
      <c r="J602" s="191"/>
      <c r="L602" s="79">
        <v>1927</v>
      </c>
      <c r="M602" s="194">
        <f t="shared" si="18"/>
        <v>1928</v>
      </c>
      <c r="N602" t="str">
        <f t="shared" si="19"/>
        <v>1928#Masculino#2o kyu e acima#KUMITE</v>
      </c>
      <c r="O602" t="s">
        <v>2303</v>
      </c>
    </row>
    <row r="603" spans="1:15" x14ac:dyDescent="0.25">
      <c r="A603" t="s">
        <v>2304</v>
      </c>
      <c r="B603" s="50">
        <v>323</v>
      </c>
      <c r="C603" s="79">
        <v>1929</v>
      </c>
      <c r="D603" s="35" t="s">
        <v>2490</v>
      </c>
      <c r="E603" s="13" t="s">
        <v>1</v>
      </c>
      <c r="F603" s="35" t="s">
        <v>2490</v>
      </c>
      <c r="G603" s="13" t="s">
        <v>596</v>
      </c>
      <c r="H603" s="35" t="s">
        <v>2490</v>
      </c>
      <c r="I603" s="56" t="s">
        <v>4</v>
      </c>
      <c r="J603" s="191"/>
      <c r="L603" s="79">
        <v>1928</v>
      </c>
      <c r="M603" s="194">
        <f t="shared" si="18"/>
        <v>1929</v>
      </c>
      <c r="N603" t="str">
        <f t="shared" si="19"/>
        <v>1929#Masculino#2o kyu e acima#KUMITE</v>
      </c>
      <c r="O603" t="s">
        <v>2304</v>
      </c>
    </row>
    <row r="604" spans="1:15" x14ac:dyDescent="0.25">
      <c r="A604" t="s">
        <v>2305</v>
      </c>
      <c r="B604" s="50">
        <v>323</v>
      </c>
      <c r="C604" s="79">
        <v>1930</v>
      </c>
      <c r="D604" s="35" t="s">
        <v>2490</v>
      </c>
      <c r="E604" s="13" t="s">
        <v>1</v>
      </c>
      <c r="F604" s="35" t="s">
        <v>2490</v>
      </c>
      <c r="G604" s="13" t="s">
        <v>596</v>
      </c>
      <c r="H604" s="35" t="s">
        <v>2490</v>
      </c>
      <c r="I604" s="56" t="s">
        <v>4</v>
      </c>
      <c r="J604" s="191"/>
      <c r="L604" s="79">
        <v>1929</v>
      </c>
      <c r="M604" s="194">
        <f t="shared" si="18"/>
        <v>1930</v>
      </c>
      <c r="N604" t="str">
        <f t="shared" si="19"/>
        <v>1930#Masculino#2o kyu e acima#KUMITE</v>
      </c>
      <c r="O604" t="s">
        <v>2305</v>
      </c>
    </row>
    <row r="605" spans="1:15" x14ac:dyDescent="0.25">
      <c r="A605" t="s">
        <v>2306</v>
      </c>
      <c r="B605" s="50">
        <v>323</v>
      </c>
      <c r="C605" s="79">
        <v>1931</v>
      </c>
      <c r="D605" s="35" t="s">
        <v>2490</v>
      </c>
      <c r="E605" s="13" t="s">
        <v>1</v>
      </c>
      <c r="F605" s="35" t="s">
        <v>2490</v>
      </c>
      <c r="G605" s="13" t="s">
        <v>596</v>
      </c>
      <c r="H605" s="35" t="s">
        <v>2490</v>
      </c>
      <c r="I605" s="56" t="s">
        <v>4</v>
      </c>
      <c r="J605" s="191"/>
      <c r="L605" s="79">
        <v>1930</v>
      </c>
      <c r="M605" s="194">
        <f t="shared" si="18"/>
        <v>1931</v>
      </c>
      <c r="N605" t="str">
        <f t="shared" si="19"/>
        <v>1931#Masculino#2o kyu e acima#KUMITE</v>
      </c>
      <c r="O605" t="s">
        <v>2306</v>
      </c>
    </row>
    <row r="606" spans="1:15" x14ac:dyDescent="0.25">
      <c r="A606" t="s">
        <v>2307</v>
      </c>
      <c r="B606" s="50">
        <v>323</v>
      </c>
      <c r="C606" s="79">
        <v>1932</v>
      </c>
      <c r="D606" s="35" t="s">
        <v>2490</v>
      </c>
      <c r="E606" s="13" t="s">
        <v>1</v>
      </c>
      <c r="F606" s="35" t="s">
        <v>2490</v>
      </c>
      <c r="G606" s="13" t="s">
        <v>596</v>
      </c>
      <c r="H606" s="35" t="s">
        <v>2490</v>
      </c>
      <c r="I606" s="56" t="s">
        <v>4</v>
      </c>
      <c r="J606" s="191"/>
      <c r="L606" s="79">
        <v>1931</v>
      </c>
      <c r="M606" s="194">
        <f t="shared" si="18"/>
        <v>1932</v>
      </c>
      <c r="N606" t="str">
        <f t="shared" si="19"/>
        <v>1932#Masculino#2o kyu e acima#KUMITE</v>
      </c>
      <c r="O606" t="s">
        <v>2307</v>
      </c>
    </row>
    <row r="607" spans="1:15" x14ac:dyDescent="0.25">
      <c r="A607" t="s">
        <v>2308</v>
      </c>
      <c r="B607" s="50">
        <v>323</v>
      </c>
      <c r="C607" s="79">
        <v>1933</v>
      </c>
      <c r="D607" s="35" t="s">
        <v>2490</v>
      </c>
      <c r="E607" s="13" t="s">
        <v>1</v>
      </c>
      <c r="F607" s="35" t="s">
        <v>2490</v>
      </c>
      <c r="G607" s="13" t="s">
        <v>596</v>
      </c>
      <c r="H607" s="35" t="s">
        <v>2490</v>
      </c>
      <c r="I607" s="56" t="s">
        <v>4</v>
      </c>
      <c r="J607" s="191"/>
      <c r="L607" s="79">
        <v>1932</v>
      </c>
      <c r="M607" s="194">
        <f t="shared" si="18"/>
        <v>1933</v>
      </c>
      <c r="N607" t="str">
        <f t="shared" si="19"/>
        <v>1933#Masculino#2o kyu e acima#KUMITE</v>
      </c>
      <c r="O607" t="s">
        <v>2308</v>
      </c>
    </row>
    <row r="608" spans="1:15" x14ac:dyDescent="0.25">
      <c r="A608" t="s">
        <v>2309</v>
      </c>
      <c r="B608" s="50">
        <v>323</v>
      </c>
      <c r="C608" s="79">
        <v>1934</v>
      </c>
      <c r="D608" s="35" t="s">
        <v>2490</v>
      </c>
      <c r="E608" s="13" t="s">
        <v>1</v>
      </c>
      <c r="F608" s="35" t="s">
        <v>2490</v>
      </c>
      <c r="G608" s="13" t="s">
        <v>596</v>
      </c>
      <c r="H608" s="35" t="s">
        <v>2490</v>
      </c>
      <c r="I608" s="56" t="s">
        <v>4</v>
      </c>
      <c r="J608" s="191"/>
      <c r="L608" s="79">
        <v>1933</v>
      </c>
      <c r="M608" s="194">
        <f t="shared" si="18"/>
        <v>1934</v>
      </c>
      <c r="N608" t="str">
        <f t="shared" si="19"/>
        <v>1934#Masculino#2o kyu e acima#KUMITE</v>
      </c>
      <c r="O608" t="s">
        <v>2309</v>
      </c>
    </row>
    <row r="609" spans="1:15" x14ac:dyDescent="0.25">
      <c r="A609" t="s">
        <v>2310</v>
      </c>
      <c r="B609" s="50">
        <v>323</v>
      </c>
      <c r="C609" s="79">
        <v>1935</v>
      </c>
      <c r="D609" s="35" t="s">
        <v>2490</v>
      </c>
      <c r="E609" s="13" t="s">
        <v>1</v>
      </c>
      <c r="F609" s="35" t="s">
        <v>2490</v>
      </c>
      <c r="G609" s="13" t="s">
        <v>596</v>
      </c>
      <c r="H609" s="35" t="s">
        <v>2490</v>
      </c>
      <c r="I609" s="56" t="s">
        <v>4</v>
      </c>
      <c r="J609" s="191"/>
      <c r="L609" s="79">
        <v>1934</v>
      </c>
      <c r="M609" s="194">
        <f t="shared" si="18"/>
        <v>1935</v>
      </c>
      <c r="N609" t="str">
        <f t="shared" si="19"/>
        <v>1935#Masculino#2o kyu e acima#KUMITE</v>
      </c>
      <c r="O609" t="s">
        <v>2310</v>
      </c>
    </row>
    <row r="610" spans="1:15" x14ac:dyDescent="0.25">
      <c r="A610" t="s">
        <v>2311</v>
      </c>
      <c r="B610" s="50">
        <v>323</v>
      </c>
      <c r="C610" s="79">
        <v>1936</v>
      </c>
      <c r="D610" s="35" t="s">
        <v>2490</v>
      </c>
      <c r="E610" s="13" t="s">
        <v>1</v>
      </c>
      <c r="F610" s="35" t="s">
        <v>2490</v>
      </c>
      <c r="G610" s="13" t="s">
        <v>596</v>
      </c>
      <c r="H610" s="35" t="s">
        <v>2490</v>
      </c>
      <c r="I610" s="56" t="s">
        <v>4</v>
      </c>
      <c r="J610" s="191"/>
      <c r="L610" s="79">
        <v>1935</v>
      </c>
      <c r="M610" s="194">
        <f t="shared" si="18"/>
        <v>1936</v>
      </c>
      <c r="N610" t="str">
        <f t="shared" si="19"/>
        <v>1936#Masculino#2o kyu e acima#KUMITE</v>
      </c>
      <c r="O610" t="s">
        <v>2311</v>
      </c>
    </row>
    <row r="611" spans="1:15" x14ac:dyDescent="0.25">
      <c r="A611" t="s">
        <v>2312</v>
      </c>
      <c r="B611" s="50">
        <v>323</v>
      </c>
      <c r="C611" s="79">
        <v>1937</v>
      </c>
      <c r="D611" s="35" t="s">
        <v>2490</v>
      </c>
      <c r="E611" s="13" t="s">
        <v>1</v>
      </c>
      <c r="F611" s="35" t="s">
        <v>2490</v>
      </c>
      <c r="G611" s="13" t="s">
        <v>596</v>
      </c>
      <c r="H611" s="35" t="s">
        <v>2490</v>
      </c>
      <c r="I611" s="56" t="s">
        <v>4</v>
      </c>
      <c r="J611" s="191"/>
      <c r="L611" s="79">
        <v>1936</v>
      </c>
      <c r="M611" s="194">
        <f t="shared" si="18"/>
        <v>1937</v>
      </c>
      <c r="N611" t="str">
        <f t="shared" si="19"/>
        <v>1937#Masculino#2o kyu e acima#KUMITE</v>
      </c>
      <c r="O611" t="s">
        <v>2312</v>
      </c>
    </row>
    <row r="612" spans="1:15" x14ac:dyDescent="0.25">
      <c r="A612" t="s">
        <v>2313</v>
      </c>
      <c r="B612" s="50">
        <v>323</v>
      </c>
      <c r="C612" s="79">
        <v>1938</v>
      </c>
      <c r="D612" s="35" t="s">
        <v>2490</v>
      </c>
      <c r="E612" s="13" t="s">
        <v>1</v>
      </c>
      <c r="F612" s="35" t="s">
        <v>2490</v>
      </c>
      <c r="G612" s="13" t="s">
        <v>596</v>
      </c>
      <c r="H612" s="35" t="s">
        <v>2490</v>
      </c>
      <c r="I612" s="56" t="s">
        <v>4</v>
      </c>
      <c r="J612" s="191"/>
      <c r="L612" s="79">
        <v>1937</v>
      </c>
      <c r="M612" s="194">
        <f t="shared" si="18"/>
        <v>1938</v>
      </c>
      <c r="N612" t="str">
        <f t="shared" si="19"/>
        <v>1938#Masculino#2o kyu e acima#KUMITE</v>
      </c>
      <c r="O612" t="s">
        <v>2313</v>
      </c>
    </row>
    <row r="613" spans="1:15" x14ac:dyDescent="0.25">
      <c r="A613" t="s">
        <v>2314</v>
      </c>
      <c r="B613" s="50">
        <v>323</v>
      </c>
      <c r="C613" s="79">
        <v>1939</v>
      </c>
      <c r="D613" s="35" t="s">
        <v>2490</v>
      </c>
      <c r="E613" s="13" t="s">
        <v>1</v>
      </c>
      <c r="F613" s="35" t="s">
        <v>2490</v>
      </c>
      <c r="G613" s="13" t="s">
        <v>596</v>
      </c>
      <c r="H613" s="35" t="s">
        <v>2490</v>
      </c>
      <c r="I613" s="56" t="s">
        <v>4</v>
      </c>
      <c r="J613" s="191"/>
      <c r="L613" s="79">
        <v>1938</v>
      </c>
      <c r="M613" s="194">
        <f t="shared" si="18"/>
        <v>1939</v>
      </c>
      <c r="N613" t="str">
        <f t="shared" si="19"/>
        <v>1939#Masculino#2o kyu e acima#KUMITE</v>
      </c>
      <c r="O613" t="s">
        <v>2314</v>
      </c>
    </row>
    <row r="614" spans="1:15" x14ac:dyDescent="0.25">
      <c r="A614" t="s">
        <v>2315</v>
      </c>
      <c r="B614" s="50">
        <v>323</v>
      </c>
      <c r="C614" s="79">
        <v>1940</v>
      </c>
      <c r="D614" s="35" t="s">
        <v>2490</v>
      </c>
      <c r="E614" s="13" t="s">
        <v>1</v>
      </c>
      <c r="F614" s="35" t="s">
        <v>2490</v>
      </c>
      <c r="G614" s="13" t="s">
        <v>596</v>
      </c>
      <c r="H614" s="35" t="s">
        <v>2490</v>
      </c>
      <c r="I614" s="56" t="s">
        <v>4</v>
      </c>
      <c r="J614" s="191"/>
      <c r="L614" s="79">
        <v>1939</v>
      </c>
      <c r="M614" s="194">
        <f t="shared" si="18"/>
        <v>1940</v>
      </c>
      <c r="N614" t="str">
        <f t="shared" si="19"/>
        <v>1940#Masculino#2o kyu e acima#KUMITE</v>
      </c>
      <c r="O614" t="s">
        <v>2315</v>
      </c>
    </row>
    <row r="615" spans="1:15" x14ac:dyDescent="0.25">
      <c r="A615" t="s">
        <v>2316</v>
      </c>
      <c r="B615" s="50">
        <v>323</v>
      </c>
      <c r="C615" s="79">
        <v>1941</v>
      </c>
      <c r="D615" s="35" t="s">
        <v>2490</v>
      </c>
      <c r="E615" s="13" t="s">
        <v>1</v>
      </c>
      <c r="F615" s="35" t="s">
        <v>2490</v>
      </c>
      <c r="G615" s="13" t="s">
        <v>596</v>
      </c>
      <c r="H615" s="35" t="s">
        <v>2490</v>
      </c>
      <c r="I615" s="56" t="s">
        <v>4</v>
      </c>
      <c r="J615" s="191"/>
      <c r="L615" s="79">
        <v>1940</v>
      </c>
      <c r="M615" s="194">
        <f t="shared" si="18"/>
        <v>1941</v>
      </c>
      <c r="N615" t="str">
        <f t="shared" si="19"/>
        <v>1941#Masculino#2o kyu e acima#KUMITE</v>
      </c>
      <c r="O615" t="s">
        <v>2316</v>
      </c>
    </row>
    <row r="616" spans="1:15" x14ac:dyDescent="0.25">
      <c r="A616" t="s">
        <v>2317</v>
      </c>
      <c r="B616" s="50">
        <v>323</v>
      </c>
      <c r="C616" s="79">
        <v>1942</v>
      </c>
      <c r="D616" s="35" t="s">
        <v>2490</v>
      </c>
      <c r="E616" s="13" t="s">
        <v>1</v>
      </c>
      <c r="F616" s="35" t="s">
        <v>2490</v>
      </c>
      <c r="G616" s="13" t="s">
        <v>596</v>
      </c>
      <c r="H616" s="35" t="s">
        <v>2490</v>
      </c>
      <c r="I616" s="56" t="s">
        <v>4</v>
      </c>
      <c r="J616" s="191"/>
      <c r="L616" s="79">
        <v>1941</v>
      </c>
      <c r="M616" s="194">
        <f t="shared" si="18"/>
        <v>1942</v>
      </c>
      <c r="N616" t="str">
        <f t="shared" si="19"/>
        <v>1942#Masculino#2o kyu e acima#KUMITE</v>
      </c>
      <c r="O616" t="s">
        <v>2317</v>
      </c>
    </row>
    <row r="617" spans="1:15" x14ac:dyDescent="0.25">
      <c r="A617" t="s">
        <v>2318</v>
      </c>
      <c r="B617" s="50">
        <v>323</v>
      </c>
      <c r="C617" s="79">
        <v>1943</v>
      </c>
      <c r="D617" s="35" t="s">
        <v>2490</v>
      </c>
      <c r="E617" s="13" t="s">
        <v>1</v>
      </c>
      <c r="F617" s="35" t="s">
        <v>2490</v>
      </c>
      <c r="G617" s="13" t="s">
        <v>596</v>
      </c>
      <c r="H617" s="35" t="s">
        <v>2490</v>
      </c>
      <c r="I617" s="56" t="s">
        <v>4</v>
      </c>
      <c r="J617" s="191"/>
      <c r="L617" s="79">
        <v>1942</v>
      </c>
      <c r="M617" s="194">
        <f t="shared" si="18"/>
        <v>1943</v>
      </c>
      <c r="N617" t="str">
        <f t="shared" si="19"/>
        <v>1943#Masculino#2o kyu e acima#KUMITE</v>
      </c>
      <c r="O617" t="s">
        <v>2318</v>
      </c>
    </row>
    <row r="618" spans="1:15" x14ac:dyDescent="0.25">
      <c r="A618" t="s">
        <v>2319</v>
      </c>
      <c r="B618" s="50">
        <v>323</v>
      </c>
      <c r="C618" s="79">
        <v>1944</v>
      </c>
      <c r="D618" s="35" t="s">
        <v>2490</v>
      </c>
      <c r="E618" s="13" t="s">
        <v>1</v>
      </c>
      <c r="F618" s="35" t="s">
        <v>2490</v>
      </c>
      <c r="G618" s="13" t="s">
        <v>596</v>
      </c>
      <c r="H618" s="35" t="s">
        <v>2490</v>
      </c>
      <c r="I618" s="56" t="s">
        <v>4</v>
      </c>
      <c r="J618" s="191"/>
      <c r="L618" s="79">
        <v>1943</v>
      </c>
      <c r="M618" s="194">
        <f t="shared" si="18"/>
        <v>1944</v>
      </c>
      <c r="N618" t="str">
        <f t="shared" si="19"/>
        <v>1944#Masculino#2o kyu e acima#KUMITE</v>
      </c>
      <c r="O618" t="s">
        <v>2319</v>
      </c>
    </row>
    <row r="619" spans="1:15" x14ac:dyDescent="0.25">
      <c r="A619" t="s">
        <v>2320</v>
      </c>
      <c r="B619" s="50">
        <v>323</v>
      </c>
      <c r="C619" s="79">
        <v>1945</v>
      </c>
      <c r="D619" s="35" t="s">
        <v>2490</v>
      </c>
      <c r="E619" s="13" t="s">
        <v>1</v>
      </c>
      <c r="F619" s="35" t="s">
        <v>2490</v>
      </c>
      <c r="G619" s="13" t="s">
        <v>596</v>
      </c>
      <c r="H619" s="35" t="s">
        <v>2490</v>
      </c>
      <c r="I619" s="56" t="s">
        <v>4</v>
      </c>
      <c r="J619" s="191"/>
      <c r="L619" s="79">
        <v>1944</v>
      </c>
      <c r="M619" s="194">
        <f t="shared" si="18"/>
        <v>1945</v>
      </c>
      <c r="N619" t="str">
        <f t="shared" si="19"/>
        <v>1945#Masculino#2o kyu e acima#KUMITE</v>
      </c>
      <c r="O619" t="s">
        <v>2320</v>
      </c>
    </row>
    <row r="620" spans="1:15" x14ac:dyDescent="0.25">
      <c r="A620" t="s">
        <v>2321</v>
      </c>
      <c r="B620" s="50">
        <v>323</v>
      </c>
      <c r="C620" s="79">
        <v>1946</v>
      </c>
      <c r="D620" s="35" t="s">
        <v>2490</v>
      </c>
      <c r="E620" s="13" t="s">
        <v>1</v>
      </c>
      <c r="F620" s="35" t="s">
        <v>2490</v>
      </c>
      <c r="G620" s="13" t="s">
        <v>596</v>
      </c>
      <c r="H620" s="35" t="s">
        <v>2490</v>
      </c>
      <c r="I620" s="56" t="s">
        <v>4</v>
      </c>
      <c r="J620" s="191"/>
      <c r="L620" s="79">
        <v>1945</v>
      </c>
      <c r="M620" s="194">
        <f t="shared" si="18"/>
        <v>1946</v>
      </c>
      <c r="N620" t="str">
        <f t="shared" si="19"/>
        <v>1946#Masculino#2o kyu e acima#KUMITE</v>
      </c>
      <c r="O620" t="s">
        <v>2321</v>
      </c>
    </row>
    <row r="621" spans="1:15" x14ac:dyDescent="0.25">
      <c r="A621" t="s">
        <v>2322</v>
      </c>
      <c r="B621" s="50">
        <v>323</v>
      </c>
      <c r="C621" s="79">
        <v>1947</v>
      </c>
      <c r="D621" s="35" t="s">
        <v>2490</v>
      </c>
      <c r="E621" s="13" t="s">
        <v>1</v>
      </c>
      <c r="F621" s="35" t="s">
        <v>2490</v>
      </c>
      <c r="G621" s="13" t="s">
        <v>596</v>
      </c>
      <c r="H621" s="35" t="s">
        <v>2490</v>
      </c>
      <c r="I621" s="56" t="s">
        <v>4</v>
      </c>
      <c r="J621" s="191"/>
      <c r="L621" s="79">
        <v>1946</v>
      </c>
      <c r="M621" s="194">
        <f t="shared" si="18"/>
        <v>1947</v>
      </c>
      <c r="N621" t="str">
        <f t="shared" si="19"/>
        <v>1947#Masculino#2o kyu e acima#KUMITE</v>
      </c>
      <c r="O621" t="s">
        <v>2322</v>
      </c>
    </row>
    <row r="622" spans="1:15" x14ac:dyDescent="0.25">
      <c r="A622" t="s">
        <v>2323</v>
      </c>
      <c r="B622" s="50">
        <v>323</v>
      </c>
      <c r="C622" s="79">
        <v>1948</v>
      </c>
      <c r="D622" s="35" t="s">
        <v>2490</v>
      </c>
      <c r="E622" s="13" t="s">
        <v>1</v>
      </c>
      <c r="F622" s="35" t="s">
        <v>2490</v>
      </c>
      <c r="G622" s="13" t="s">
        <v>596</v>
      </c>
      <c r="H622" s="35" t="s">
        <v>2490</v>
      </c>
      <c r="I622" s="56" t="s">
        <v>4</v>
      </c>
      <c r="J622" s="191"/>
      <c r="L622" s="79">
        <v>1947</v>
      </c>
      <c r="M622" s="194">
        <f t="shared" si="18"/>
        <v>1948</v>
      </c>
      <c r="N622" t="str">
        <f t="shared" si="19"/>
        <v>1948#Masculino#2o kyu e acima#KUMITE</v>
      </c>
      <c r="O622" t="s">
        <v>2323</v>
      </c>
    </row>
    <row r="623" spans="1:15" x14ac:dyDescent="0.25">
      <c r="A623" t="s">
        <v>2324</v>
      </c>
      <c r="B623" s="50">
        <v>323</v>
      </c>
      <c r="C623" s="79">
        <v>1949</v>
      </c>
      <c r="D623" s="35" t="s">
        <v>2490</v>
      </c>
      <c r="E623" s="13" t="s">
        <v>1</v>
      </c>
      <c r="F623" s="35" t="s">
        <v>2490</v>
      </c>
      <c r="G623" s="13" t="s">
        <v>596</v>
      </c>
      <c r="H623" s="35" t="s">
        <v>2490</v>
      </c>
      <c r="I623" s="56" t="s">
        <v>4</v>
      </c>
      <c r="J623" s="191"/>
      <c r="L623" s="79">
        <v>1948</v>
      </c>
      <c r="M623" s="194">
        <f t="shared" si="18"/>
        <v>1949</v>
      </c>
      <c r="N623" t="str">
        <f t="shared" si="19"/>
        <v>1949#Masculino#2o kyu e acima#KUMITE</v>
      </c>
      <c r="O623" t="s">
        <v>2324</v>
      </c>
    </row>
    <row r="624" spans="1:15" x14ac:dyDescent="0.25">
      <c r="A624" t="s">
        <v>2325</v>
      </c>
      <c r="B624" s="50">
        <v>323</v>
      </c>
      <c r="C624" s="79">
        <v>1950</v>
      </c>
      <c r="D624" s="35" t="s">
        <v>2490</v>
      </c>
      <c r="E624" s="13" t="s">
        <v>1</v>
      </c>
      <c r="F624" s="35" t="s">
        <v>2490</v>
      </c>
      <c r="G624" s="13" t="s">
        <v>596</v>
      </c>
      <c r="H624" s="35" t="s">
        <v>2490</v>
      </c>
      <c r="I624" s="56" t="s">
        <v>4</v>
      </c>
      <c r="J624" s="191"/>
      <c r="L624" s="79">
        <v>1949</v>
      </c>
      <c r="M624" s="194">
        <f t="shared" si="18"/>
        <v>1950</v>
      </c>
      <c r="N624" t="str">
        <f t="shared" si="19"/>
        <v>1950#Masculino#2o kyu e acima#KUMITE</v>
      </c>
      <c r="O624" t="s">
        <v>2325</v>
      </c>
    </row>
    <row r="625" spans="1:15" x14ac:dyDescent="0.25">
      <c r="A625" t="s">
        <v>2326</v>
      </c>
      <c r="B625" s="50">
        <v>323</v>
      </c>
      <c r="C625" s="79">
        <v>1951</v>
      </c>
      <c r="D625" s="35" t="s">
        <v>2490</v>
      </c>
      <c r="E625" s="13" t="s">
        <v>1</v>
      </c>
      <c r="F625" s="35" t="s">
        <v>2490</v>
      </c>
      <c r="G625" s="13" t="s">
        <v>596</v>
      </c>
      <c r="H625" s="35" t="s">
        <v>2490</v>
      </c>
      <c r="I625" s="56" t="s">
        <v>4</v>
      </c>
      <c r="J625" s="191"/>
      <c r="L625" s="79">
        <v>1950</v>
      </c>
      <c r="M625" s="194">
        <f t="shared" si="18"/>
        <v>1951</v>
      </c>
      <c r="N625" t="str">
        <f t="shared" si="19"/>
        <v>1951#Masculino#2o kyu e acima#KUMITE</v>
      </c>
      <c r="O625" t="s">
        <v>2326</v>
      </c>
    </row>
    <row r="626" spans="1:15" x14ac:dyDescent="0.25">
      <c r="A626" t="s">
        <v>2327</v>
      </c>
      <c r="B626" s="50">
        <v>323</v>
      </c>
      <c r="C626" s="79">
        <v>1952</v>
      </c>
      <c r="D626" s="35" t="s">
        <v>2490</v>
      </c>
      <c r="E626" s="13" t="s">
        <v>1</v>
      </c>
      <c r="F626" s="35" t="s">
        <v>2490</v>
      </c>
      <c r="G626" s="13" t="s">
        <v>596</v>
      </c>
      <c r="H626" s="35" t="s">
        <v>2490</v>
      </c>
      <c r="I626" s="56" t="s">
        <v>4</v>
      </c>
      <c r="J626" s="191"/>
      <c r="L626" s="79">
        <v>1951</v>
      </c>
      <c r="M626" s="194">
        <f t="shared" si="18"/>
        <v>1952</v>
      </c>
      <c r="N626" t="str">
        <f t="shared" si="19"/>
        <v>1952#Masculino#2o kyu e acima#KUMITE</v>
      </c>
      <c r="O626" t="s">
        <v>2327</v>
      </c>
    </row>
    <row r="627" spans="1:15" x14ac:dyDescent="0.25">
      <c r="A627" t="s">
        <v>2328</v>
      </c>
      <c r="B627" s="50">
        <v>323</v>
      </c>
      <c r="C627" s="79">
        <v>1953</v>
      </c>
      <c r="D627" s="35" t="s">
        <v>2490</v>
      </c>
      <c r="E627" s="13" t="s">
        <v>1</v>
      </c>
      <c r="F627" s="35" t="s">
        <v>2490</v>
      </c>
      <c r="G627" s="13" t="s">
        <v>596</v>
      </c>
      <c r="H627" s="35" t="s">
        <v>2490</v>
      </c>
      <c r="I627" s="56" t="s">
        <v>4</v>
      </c>
      <c r="J627" s="191"/>
      <c r="L627" s="79">
        <v>1952</v>
      </c>
      <c r="M627" s="194">
        <f t="shared" si="18"/>
        <v>1953</v>
      </c>
      <c r="N627" t="str">
        <f t="shared" si="19"/>
        <v>1953#Masculino#2o kyu e acima#KUMITE</v>
      </c>
      <c r="O627" t="s">
        <v>2328</v>
      </c>
    </row>
    <row r="628" spans="1:15" x14ac:dyDescent="0.25">
      <c r="A628" t="s">
        <v>2329</v>
      </c>
      <c r="B628" s="50">
        <v>323</v>
      </c>
      <c r="C628" s="79">
        <v>1954</v>
      </c>
      <c r="D628" s="35" t="s">
        <v>2490</v>
      </c>
      <c r="E628" s="13" t="s">
        <v>1</v>
      </c>
      <c r="F628" s="35" t="s">
        <v>2490</v>
      </c>
      <c r="G628" s="13" t="s">
        <v>596</v>
      </c>
      <c r="H628" s="35" t="s">
        <v>2490</v>
      </c>
      <c r="I628" s="56" t="s">
        <v>4</v>
      </c>
      <c r="J628" s="191"/>
      <c r="L628" s="79">
        <v>1953</v>
      </c>
      <c r="M628" s="194">
        <f t="shared" si="18"/>
        <v>1954</v>
      </c>
      <c r="N628" t="str">
        <f t="shared" si="19"/>
        <v>1954#Masculino#2o kyu e acima#KUMITE</v>
      </c>
      <c r="O628" t="s">
        <v>2329</v>
      </c>
    </row>
    <row r="629" spans="1:15" x14ac:dyDescent="0.25">
      <c r="A629" t="s">
        <v>2330</v>
      </c>
      <c r="B629" s="50">
        <v>323</v>
      </c>
      <c r="C629" s="79">
        <v>1955</v>
      </c>
      <c r="D629" s="35" t="s">
        <v>2490</v>
      </c>
      <c r="E629" s="13" t="s">
        <v>1</v>
      </c>
      <c r="F629" s="35" t="s">
        <v>2490</v>
      </c>
      <c r="G629" s="13" t="s">
        <v>596</v>
      </c>
      <c r="H629" s="35" t="s">
        <v>2490</v>
      </c>
      <c r="I629" s="56" t="s">
        <v>4</v>
      </c>
      <c r="J629" s="191"/>
      <c r="L629" s="79">
        <v>1954</v>
      </c>
      <c r="M629" s="194">
        <f t="shared" si="18"/>
        <v>1955</v>
      </c>
      <c r="N629" t="str">
        <f t="shared" si="19"/>
        <v>1955#Masculino#2o kyu e acima#KUMITE</v>
      </c>
      <c r="O629" t="s">
        <v>2330</v>
      </c>
    </row>
    <row r="630" spans="1:15" x14ac:dyDescent="0.25">
      <c r="A630" t="s">
        <v>2331</v>
      </c>
      <c r="B630" s="50">
        <v>323</v>
      </c>
      <c r="C630" s="79">
        <v>1956</v>
      </c>
      <c r="D630" s="35" t="s">
        <v>2490</v>
      </c>
      <c r="E630" s="13" t="s">
        <v>1</v>
      </c>
      <c r="F630" s="35" t="s">
        <v>2490</v>
      </c>
      <c r="G630" s="13" t="s">
        <v>596</v>
      </c>
      <c r="H630" s="35" t="s">
        <v>2490</v>
      </c>
      <c r="I630" s="56" t="s">
        <v>4</v>
      </c>
      <c r="J630" s="191"/>
      <c r="L630" s="79">
        <v>1955</v>
      </c>
      <c r="M630" s="194">
        <f t="shared" si="18"/>
        <v>1956</v>
      </c>
      <c r="N630" t="str">
        <f t="shared" si="19"/>
        <v>1956#Masculino#2o kyu e acima#KUMITE</v>
      </c>
      <c r="O630" t="s">
        <v>2331</v>
      </c>
    </row>
    <row r="631" spans="1:15" x14ac:dyDescent="0.25">
      <c r="A631" t="s">
        <v>2332</v>
      </c>
      <c r="B631" s="50">
        <v>323</v>
      </c>
      <c r="C631" s="79">
        <v>1957</v>
      </c>
      <c r="D631" s="35" t="s">
        <v>2490</v>
      </c>
      <c r="E631" s="13" t="s">
        <v>1</v>
      </c>
      <c r="F631" s="35" t="s">
        <v>2490</v>
      </c>
      <c r="G631" s="13" t="s">
        <v>596</v>
      </c>
      <c r="H631" s="35" t="s">
        <v>2490</v>
      </c>
      <c r="I631" s="56" t="s">
        <v>4</v>
      </c>
      <c r="J631" s="191"/>
      <c r="L631" s="79">
        <v>1956</v>
      </c>
      <c r="M631" s="194">
        <f t="shared" si="18"/>
        <v>1957</v>
      </c>
      <c r="N631" t="str">
        <f t="shared" si="19"/>
        <v>1957#Masculino#2o kyu e acima#KUMITE</v>
      </c>
      <c r="O631" t="s">
        <v>2332</v>
      </c>
    </row>
    <row r="632" spans="1:15" x14ac:dyDescent="0.25">
      <c r="A632" t="s">
        <v>2333</v>
      </c>
      <c r="B632" s="50">
        <v>323</v>
      </c>
      <c r="C632" s="79">
        <v>1958</v>
      </c>
      <c r="D632" s="35" t="s">
        <v>2490</v>
      </c>
      <c r="E632" s="13" t="s">
        <v>1</v>
      </c>
      <c r="F632" s="35" t="s">
        <v>2490</v>
      </c>
      <c r="G632" s="13" t="s">
        <v>596</v>
      </c>
      <c r="H632" s="35" t="s">
        <v>2490</v>
      </c>
      <c r="I632" s="56" t="s">
        <v>4</v>
      </c>
      <c r="J632" s="191"/>
      <c r="L632" s="79">
        <v>1957</v>
      </c>
      <c r="M632" s="194">
        <f t="shared" si="18"/>
        <v>1958</v>
      </c>
      <c r="N632" t="str">
        <f t="shared" si="19"/>
        <v>1958#Masculino#2o kyu e acima#KUMITE</v>
      </c>
      <c r="O632" t="s">
        <v>2333</v>
      </c>
    </row>
    <row r="633" spans="1:15" x14ac:dyDescent="0.25">
      <c r="A633" t="s">
        <v>2334</v>
      </c>
      <c r="B633" s="50">
        <v>323</v>
      </c>
      <c r="C633" s="79">
        <v>1959</v>
      </c>
      <c r="D633" s="35" t="s">
        <v>2490</v>
      </c>
      <c r="E633" s="13" t="s">
        <v>1</v>
      </c>
      <c r="F633" s="35" t="s">
        <v>2490</v>
      </c>
      <c r="G633" s="13" t="s">
        <v>596</v>
      </c>
      <c r="H633" s="35" t="s">
        <v>2490</v>
      </c>
      <c r="I633" s="56" t="s">
        <v>4</v>
      </c>
      <c r="J633" s="191"/>
      <c r="L633" s="79">
        <v>1958</v>
      </c>
      <c r="M633" s="194">
        <f t="shared" si="18"/>
        <v>1959</v>
      </c>
      <c r="N633" t="str">
        <f t="shared" si="19"/>
        <v>1959#Masculino#2o kyu e acima#KUMITE</v>
      </c>
      <c r="O633" t="s">
        <v>2334</v>
      </c>
    </row>
    <row r="634" spans="1:15" x14ac:dyDescent="0.25">
      <c r="A634" t="s">
        <v>2335</v>
      </c>
      <c r="B634" s="50">
        <v>323</v>
      </c>
      <c r="C634" s="79">
        <v>1960</v>
      </c>
      <c r="D634" s="35" t="s">
        <v>2490</v>
      </c>
      <c r="E634" s="13" t="s">
        <v>1</v>
      </c>
      <c r="F634" s="35" t="s">
        <v>2490</v>
      </c>
      <c r="G634" s="13" t="s">
        <v>596</v>
      </c>
      <c r="H634" s="35" t="s">
        <v>2490</v>
      </c>
      <c r="I634" s="56" t="s">
        <v>4</v>
      </c>
      <c r="J634" s="191"/>
      <c r="L634" s="79">
        <v>1959</v>
      </c>
      <c r="M634" s="194">
        <f t="shared" si="18"/>
        <v>1960</v>
      </c>
      <c r="N634" t="str">
        <f t="shared" si="19"/>
        <v>1960#Masculino#2o kyu e acima#KUMITE</v>
      </c>
      <c r="O634" t="s">
        <v>2335</v>
      </c>
    </row>
    <row r="635" spans="1:15" x14ac:dyDescent="0.25">
      <c r="A635" t="s">
        <v>2336</v>
      </c>
      <c r="B635" s="50">
        <v>323</v>
      </c>
      <c r="C635" s="79">
        <v>1961</v>
      </c>
      <c r="D635" s="35" t="s">
        <v>2490</v>
      </c>
      <c r="E635" s="13" t="s">
        <v>1</v>
      </c>
      <c r="F635" s="35" t="s">
        <v>2490</v>
      </c>
      <c r="G635" s="13" t="s">
        <v>596</v>
      </c>
      <c r="H635" s="35" t="s">
        <v>2490</v>
      </c>
      <c r="I635" s="56" t="s">
        <v>4</v>
      </c>
      <c r="J635" s="191"/>
      <c r="L635" s="79">
        <v>1960</v>
      </c>
      <c r="M635" s="194">
        <f t="shared" si="18"/>
        <v>1961</v>
      </c>
      <c r="N635" t="str">
        <f t="shared" si="19"/>
        <v>1961#Masculino#2o kyu e acima#KUMITE</v>
      </c>
      <c r="O635" t="s">
        <v>2336</v>
      </c>
    </row>
    <row r="636" spans="1:15" x14ac:dyDescent="0.25">
      <c r="A636" t="s">
        <v>2337</v>
      </c>
      <c r="B636" s="50">
        <v>323</v>
      </c>
      <c r="C636" s="79">
        <v>1962</v>
      </c>
      <c r="D636" s="35" t="s">
        <v>2490</v>
      </c>
      <c r="E636" s="13" t="s">
        <v>1</v>
      </c>
      <c r="F636" s="35" t="s">
        <v>2490</v>
      </c>
      <c r="G636" s="13" t="s">
        <v>596</v>
      </c>
      <c r="H636" s="35" t="s">
        <v>2490</v>
      </c>
      <c r="I636" s="56" t="s">
        <v>4</v>
      </c>
      <c r="J636" s="191"/>
      <c r="L636" s="79">
        <v>1961</v>
      </c>
      <c r="M636" s="194">
        <f t="shared" si="18"/>
        <v>1962</v>
      </c>
      <c r="N636" t="str">
        <f t="shared" si="19"/>
        <v>1962#Masculino#2o kyu e acima#KUMITE</v>
      </c>
      <c r="O636" t="s">
        <v>2337</v>
      </c>
    </row>
    <row r="637" spans="1:15" x14ac:dyDescent="0.25">
      <c r="A637" t="s">
        <v>2338</v>
      </c>
      <c r="B637" s="50">
        <v>323</v>
      </c>
      <c r="C637" s="79">
        <v>1963</v>
      </c>
      <c r="D637" s="35" t="s">
        <v>2490</v>
      </c>
      <c r="E637" s="13" t="s">
        <v>1</v>
      </c>
      <c r="F637" s="35" t="s">
        <v>2490</v>
      </c>
      <c r="G637" s="13" t="s">
        <v>596</v>
      </c>
      <c r="H637" s="35" t="s">
        <v>2490</v>
      </c>
      <c r="I637" s="56" t="s">
        <v>4</v>
      </c>
      <c r="J637" s="191"/>
      <c r="L637" s="79">
        <v>1962</v>
      </c>
      <c r="M637" s="194">
        <f t="shared" si="18"/>
        <v>1963</v>
      </c>
      <c r="N637" t="str">
        <f t="shared" si="19"/>
        <v>1963#Masculino#2o kyu e acima#KUMITE</v>
      </c>
      <c r="O637" t="s">
        <v>2338</v>
      </c>
    </row>
    <row r="638" spans="1:15" x14ac:dyDescent="0.25">
      <c r="A638" t="s">
        <v>2339</v>
      </c>
      <c r="B638" s="50">
        <v>323</v>
      </c>
      <c r="C638" s="79">
        <v>1964</v>
      </c>
      <c r="D638" s="35" t="s">
        <v>2490</v>
      </c>
      <c r="E638" s="13" t="s">
        <v>1</v>
      </c>
      <c r="F638" s="35" t="s">
        <v>2490</v>
      </c>
      <c r="G638" s="13" t="s">
        <v>596</v>
      </c>
      <c r="H638" s="35" t="s">
        <v>2490</v>
      </c>
      <c r="I638" s="56" t="s">
        <v>4</v>
      </c>
      <c r="J638" s="191"/>
      <c r="L638" s="79">
        <v>1963</v>
      </c>
      <c r="M638" s="194">
        <f t="shared" si="18"/>
        <v>1964</v>
      </c>
      <c r="N638" t="str">
        <f t="shared" si="19"/>
        <v>1964#Masculino#2o kyu e acima#KUMITE</v>
      </c>
      <c r="O638" t="s">
        <v>2339</v>
      </c>
    </row>
    <row r="639" spans="1:15" x14ac:dyDescent="0.25">
      <c r="A639" t="s">
        <v>2340</v>
      </c>
      <c r="B639" s="50">
        <v>323</v>
      </c>
      <c r="C639" s="79">
        <v>1965</v>
      </c>
      <c r="D639" s="35" t="s">
        <v>2490</v>
      </c>
      <c r="E639" s="13" t="s">
        <v>1</v>
      </c>
      <c r="F639" s="35" t="s">
        <v>2490</v>
      </c>
      <c r="G639" s="13" t="s">
        <v>596</v>
      </c>
      <c r="H639" s="35" t="s">
        <v>2490</v>
      </c>
      <c r="I639" s="56" t="s">
        <v>4</v>
      </c>
      <c r="J639" s="191"/>
      <c r="L639" s="79">
        <v>1964</v>
      </c>
      <c r="M639" s="194">
        <f t="shared" si="18"/>
        <v>1965</v>
      </c>
      <c r="N639" t="str">
        <f t="shared" si="19"/>
        <v>1965#Masculino#2o kyu e acima#KUMITE</v>
      </c>
      <c r="O639" t="s">
        <v>2340</v>
      </c>
    </row>
    <row r="640" spans="1:15" x14ac:dyDescent="0.25">
      <c r="A640" t="s">
        <v>2341</v>
      </c>
      <c r="B640" s="50">
        <v>323</v>
      </c>
      <c r="C640" s="79">
        <v>1966</v>
      </c>
      <c r="D640" s="35" t="s">
        <v>2490</v>
      </c>
      <c r="E640" s="13" t="s">
        <v>1</v>
      </c>
      <c r="F640" s="35" t="s">
        <v>2490</v>
      </c>
      <c r="G640" s="13" t="s">
        <v>596</v>
      </c>
      <c r="H640" s="35" t="s">
        <v>2490</v>
      </c>
      <c r="I640" s="56" t="s">
        <v>4</v>
      </c>
      <c r="J640" s="191"/>
      <c r="L640" s="79">
        <v>1965</v>
      </c>
      <c r="M640" s="194">
        <f t="shared" si="18"/>
        <v>1966</v>
      </c>
      <c r="N640" t="str">
        <f t="shared" si="19"/>
        <v>1966#Masculino#2o kyu e acima#KUMITE</v>
      </c>
      <c r="O640" t="s">
        <v>2341</v>
      </c>
    </row>
    <row r="641" spans="1:15" x14ac:dyDescent="0.25">
      <c r="A641" t="s">
        <v>2342</v>
      </c>
      <c r="B641" s="50">
        <v>323</v>
      </c>
      <c r="C641" s="79">
        <v>1967</v>
      </c>
      <c r="D641" s="35" t="s">
        <v>2490</v>
      </c>
      <c r="E641" s="13" t="s">
        <v>1</v>
      </c>
      <c r="F641" s="35" t="s">
        <v>2490</v>
      </c>
      <c r="G641" s="13" t="s">
        <v>596</v>
      </c>
      <c r="H641" s="35" t="s">
        <v>2490</v>
      </c>
      <c r="I641" s="56" t="s">
        <v>4</v>
      </c>
      <c r="J641" s="191"/>
      <c r="L641" s="79">
        <v>1966</v>
      </c>
      <c r="M641" s="194">
        <f t="shared" si="18"/>
        <v>1967</v>
      </c>
      <c r="N641" t="str">
        <f t="shared" si="19"/>
        <v>1967#Masculino#2o kyu e acima#KUMITE</v>
      </c>
      <c r="O641" t="s">
        <v>2342</v>
      </c>
    </row>
    <row r="642" spans="1:15" x14ac:dyDescent="0.25">
      <c r="A642" t="s">
        <v>2343</v>
      </c>
      <c r="B642" s="50">
        <v>323</v>
      </c>
      <c r="C642" s="79">
        <v>1968</v>
      </c>
      <c r="D642" s="35" t="s">
        <v>2490</v>
      </c>
      <c r="E642" s="13" t="s">
        <v>1</v>
      </c>
      <c r="F642" s="35" t="s">
        <v>2490</v>
      </c>
      <c r="G642" s="13" t="s">
        <v>596</v>
      </c>
      <c r="H642" s="35" t="s">
        <v>2490</v>
      </c>
      <c r="I642" s="56" t="s">
        <v>4</v>
      </c>
      <c r="J642" s="191"/>
      <c r="L642" s="79">
        <v>1967</v>
      </c>
      <c r="M642" s="194">
        <f t="shared" si="18"/>
        <v>1968</v>
      </c>
      <c r="N642" t="str">
        <f t="shared" si="19"/>
        <v>1968#Masculino#2o kyu e acima#KUMITE</v>
      </c>
      <c r="O642" t="s">
        <v>2343</v>
      </c>
    </row>
    <row r="643" spans="1:15" x14ac:dyDescent="0.25">
      <c r="A643" t="s">
        <v>2344</v>
      </c>
      <c r="B643" s="50">
        <v>323</v>
      </c>
      <c r="C643" s="79">
        <v>1969</v>
      </c>
      <c r="D643" s="35" t="s">
        <v>2490</v>
      </c>
      <c r="E643" s="13" t="s">
        <v>1</v>
      </c>
      <c r="F643" s="35" t="s">
        <v>2490</v>
      </c>
      <c r="G643" s="13" t="s">
        <v>596</v>
      </c>
      <c r="H643" s="35" t="s">
        <v>2490</v>
      </c>
      <c r="I643" s="56" t="s">
        <v>4</v>
      </c>
      <c r="J643" s="191"/>
      <c r="L643" s="79">
        <v>1968</v>
      </c>
      <c r="M643" s="194">
        <f t="shared" ref="M643:M706" si="20">L643+1</f>
        <v>1969</v>
      </c>
      <c r="N643" t="str">
        <f t="shared" ref="N643:N706" si="21">_xlfn.CONCAT(C643:K643)</f>
        <v>1969#Masculino#2o kyu e acima#KUMITE</v>
      </c>
      <c r="O643" t="s">
        <v>2344</v>
      </c>
    </row>
    <row r="644" spans="1:15" x14ac:dyDescent="0.25">
      <c r="A644" t="s">
        <v>2509</v>
      </c>
      <c r="B644" s="50">
        <v>323</v>
      </c>
      <c r="C644" s="79">
        <v>1970</v>
      </c>
      <c r="D644" s="35" t="s">
        <v>2490</v>
      </c>
      <c r="E644" s="13" t="s">
        <v>1</v>
      </c>
      <c r="F644" s="35" t="s">
        <v>2490</v>
      </c>
      <c r="G644" s="13" t="s">
        <v>596</v>
      </c>
      <c r="H644" s="35" t="s">
        <v>2490</v>
      </c>
      <c r="I644" s="56" t="s">
        <v>4</v>
      </c>
      <c r="J644" s="191"/>
      <c r="L644" s="79">
        <v>1969</v>
      </c>
      <c r="M644" s="194">
        <f t="shared" si="20"/>
        <v>1970</v>
      </c>
      <c r="N644" t="str">
        <f t="shared" si="21"/>
        <v>1970#Masculino#2o kyu e acima#KUMITE</v>
      </c>
      <c r="O644" t="s">
        <v>2509</v>
      </c>
    </row>
    <row r="645" spans="1:15" ht="15.75" thickBot="1" x14ac:dyDescent="0.3">
      <c r="A645" t="s">
        <v>2559</v>
      </c>
      <c r="B645" s="46">
        <v>323</v>
      </c>
      <c r="C645" s="79">
        <v>1971</v>
      </c>
      <c r="D645" s="35" t="s">
        <v>2490</v>
      </c>
      <c r="E645" s="57" t="s">
        <v>1</v>
      </c>
      <c r="F645" s="35" t="s">
        <v>2490</v>
      </c>
      <c r="G645" s="57" t="s">
        <v>596</v>
      </c>
      <c r="H645" s="35" t="s">
        <v>2490</v>
      </c>
      <c r="I645" s="58" t="s">
        <v>4</v>
      </c>
      <c r="J645" s="191"/>
      <c r="L645" s="79">
        <v>1970</v>
      </c>
      <c r="M645" s="194">
        <f t="shared" si="20"/>
        <v>1971</v>
      </c>
      <c r="N645" t="str">
        <f t="shared" si="21"/>
        <v>1971#Masculino#2o kyu e acima#KUMITE</v>
      </c>
      <c r="O645" t="s">
        <v>2559</v>
      </c>
    </row>
    <row r="646" spans="1:15" ht="15.75" thickTop="1" x14ac:dyDescent="0.25">
      <c r="A646" t="s">
        <v>2153</v>
      </c>
      <c r="B646" s="42">
        <v>323</v>
      </c>
      <c r="C646" s="79">
        <v>1926</v>
      </c>
      <c r="D646" s="35" t="s">
        <v>2490</v>
      </c>
      <c r="E646" s="54" t="s">
        <v>1</v>
      </c>
      <c r="F646" s="35" t="s">
        <v>2490</v>
      </c>
      <c r="G646" s="54" t="s">
        <v>596</v>
      </c>
      <c r="H646" s="35" t="s">
        <v>2490</v>
      </c>
      <c r="I646" s="55" t="s">
        <v>4</v>
      </c>
      <c r="J646" s="191" t="s">
        <v>2490</v>
      </c>
      <c r="K646" s="190" t="s">
        <v>2492</v>
      </c>
      <c r="L646" s="79">
        <v>1925</v>
      </c>
      <c r="M646" s="194">
        <f t="shared" si="20"/>
        <v>1926</v>
      </c>
      <c r="N646" t="str">
        <f t="shared" si="21"/>
        <v>1926#Masculino#2o kyu e acima#KUMITE#-67</v>
      </c>
      <c r="O646" t="s">
        <v>2153</v>
      </c>
    </row>
    <row r="647" spans="1:15" x14ac:dyDescent="0.25">
      <c r="A647" t="s">
        <v>2154</v>
      </c>
      <c r="B647" s="50">
        <v>323</v>
      </c>
      <c r="C647" s="79">
        <v>1927</v>
      </c>
      <c r="D647" s="35" t="s">
        <v>2490</v>
      </c>
      <c r="E647" s="13" t="s">
        <v>1</v>
      </c>
      <c r="F647" s="35" t="s">
        <v>2490</v>
      </c>
      <c r="G647" s="13" t="s">
        <v>596</v>
      </c>
      <c r="H647" s="35" t="s">
        <v>2490</v>
      </c>
      <c r="I647" s="56" t="s">
        <v>4</v>
      </c>
      <c r="J647" s="191" t="s">
        <v>2490</v>
      </c>
      <c r="K647" s="190" t="s">
        <v>2492</v>
      </c>
      <c r="L647" s="79">
        <v>1926</v>
      </c>
      <c r="M647" s="194">
        <f t="shared" si="20"/>
        <v>1927</v>
      </c>
      <c r="N647" t="str">
        <f t="shared" si="21"/>
        <v>1927#Masculino#2o kyu e acima#KUMITE#-67</v>
      </c>
      <c r="O647" t="s">
        <v>2154</v>
      </c>
    </row>
    <row r="648" spans="1:15" x14ac:dyDescent="0.25">
      <c r="A648" t="s">
        <v>2155</v>
      </c>
      <c r="B648" s="50">
        <v>323</v>
      </c>
      <c r="C648" s="79">
        <v>1928</v>
      </c>
      <c r="D648" s="35" t="s">
        <v>2490</v>
      </c>
      <c r="E648" s="13" t="s">
        <v>1</v>
      </c>
      <c r="F648" s="35" t="s">
        <v>2490</v>
      </c>
      <c r="G648" s="13" t="s">
        <v>596</v>
      </c>
      <c r="H648" s="35" t="s">
        <v>2490</v>
      </c>
      <c r="I648" s="56" t="s">
        <v>4</v>
      </c>
      <c r="J648" s="191" t="s">
        <v>2490</v>
      </c>
      <c r="K648" s="190" t="s">
        <v>2492</v>
      </c>
      <c r="L648" s="79">
        <v>1927</v>
      </c>
      <c r="M648" s="194">
        <f t="shared" si="20"/>
        <v>1928</v>
      </c>
      <c r="N648" t="str">
        <f t="shared" si="21"/>
        <v>1928#Masculino#2o kyu e acima#KUMITE#-67</v>
      </c>
      <c r="O648" t="s">
        <v>2155</v>
      </c>
    </row>
    <row r="649" spans="1:15" x14ac:dyDescent="0.25">
      <c r="A649" t="s">
        <v>2156</v>
      </c>
      <c r="B649" s="50">
        <v>323</v>
      </c>
      <c r="C649" s="79">
        <v>1929</v>
      </c>
      <c r="D649" s="35" t="s">
        <v>2490</v>
      </c>
      <c r="E649" s="13" t="s">
        <v>1</v>
      </c>
      <c r="F649" s="35" t="s">
        <v>2490</v>
      </c>
      <c r="G649" s="13" t="s">
        <v>596</v>
      </c>
      <c r="H649" s="35" t="s">
        <v>2490</v>
      </c>
      <c r="I649" s="56" t="s">
        <v>4</v>
      </c>
      <c r="J649" s="191" t="s">
        <v>2490</v>
      </c>
      <c r="K649" s="190" t="s">
        <v>2492</v>
      </c>
      <c r="L649" s="79">
        <v>1928</v>
      </c>
      <c r="M649" s="194">
        <f t="shared" si="20"/>
        <v>1929</v>
      </c>
      <c r="N649" t="str">
        <f t="shared" si="21"/>
        <v>1929#Masculino#2o kyu e acima#KUMITE#-67</v>
      </c>
      <c r="O649" t="s">
        <v>2156</v>
      </c>
    </row>
    <row r="650" spans="1:15" x14ac:dyDescent="0.25">
      <c r="A650" t="s">
        <v>2157</v>
      </c>
      <c r="B650" s="50">
        <v>323</v>
      </c>
      <c r="C650" s="79">
        <v>1930</v>
      </c>
      <c r="D650" s="35" t="s">
        <v>2490</v>
      </c>
      <c r="E650" s="13" t="s">
        <v>1</v>
      </c>
      <c r="F650" s="35" t="s">
        <v>2490</v>
      </c>
      <c r="G650" s="13" t="s">
        <v>596</v>
      </c>
      <c r="H650" s="35" t="s">
        <v>2490</v>
      </c>
      <c r="I650" s="56" t="s">
        <v>4</v>
      </c>
      <c r="J650" s="191" t="s">
        <v>2490</v>
      </c>
      <c r="K650" s="190" t="s">
        <v>2492</v>
      </c>
      <c r="L650" s="79">
        <v>1929</v>
      </c>
      <c r="M650" s="194">
        <f t="shared" si="20"/>
        <v>1930</v>
      </c>
      <c r="N650" t="str">
        <f t="shared" si="21"/>
        <v>1930#Masculino#2o kyu e acima#KUMITE#-67</v>
      </c>
      <c r="O650" t="s">
        <v>2157</v>
      </c>
    </row>
    <row r="651" spans="1:15" x14ac:dyDescent="0.25">
      <c r="A651" t="s">
        <v>2158</v>
      </c>
      <c r="B651" s="50">
        <v>323</v>
      </c>
      <c r="C651" s="79">
        <v>1931</v>
      </c>
      <c r="D651" s="35" t="s">
        <v>2490</v>
      </c>
      <c r="E651" s="13" t="s">
        <v>1</v>
      </c>
      <c r="F651" s="35" t="s">
        <v>2490</v>
      </c>
      <c r="G651" s="13" t="s">
        <v>596</v>
      </c>
      <c r="H651" s="35" t="s">
        <v>2490</v>
      </c>
      <c r="I651" s="56" t="s">
        <v>4</v>
      </c>
      <c r="J651" s="191" t="s">
        <v>2490</v>
      </c>
      <c r="K651" s="190" t="s">
        <v>2492</v>
      </c>
      <c r="L651" s="79">
        <v>1930</v>
      </c>
      <c r="M651" s="194">
        <f t="shared" si="20"/>
        <v>1931</v>
      </c>
      <c r="N651" t="str">
        <f t="shared" si="21"/>
        <v>1931#Masculino#2o kyu e acima#KUMITE#-67</v>
      </c>
      <c r="O651" t="s">
        <v>2158</v>
      </c>
    </row>
    <row r="652" spans="1:15" x14ac:dyDescent="0.25">
      <c r="A652" t="s">
        <v>2159</v>
      </c>
      <c r="B652" s="50">
        <v>323</v>
      </c>
      <c r="C652" s="79">
        <v>1932</v>
      </c>
      <c r="D652" s="35" t="s">
        <v>2490</v>
      </c>
      <c r="E652" s="13" t="s">
        <v>1</v>
      </c>
      <c r="F652" s="35" t="s">
        <v>2490</v>
      </c>
      <c r="G652" s="13" t="s">
        <v>596</v>
      </c>
      <c r="H652" s="35" t="s">
        <v>2490</v>
      </c>
      <c r="I652" s="56" t="s">
        <v>4</v>
      </c>
      <c r="J652" s="191" t="s">
        <v>2490</v>
      </c>
      <c r="K652" s="190" t="s">
        <v>2492</v>
      </c>
      <c r="L652" s="79">
        <v>1931</v>
      </c>
      <c r="M652" s="194">
        <f t="shared" si="20"/>
        <v>1932</v>
      </c>
      <c r="N652" t="str">
        <f t="shared" si="21"/>
        <v>1932#Masculino#2o kyu e acima#KUMITE#-67</v>
      </c>
      <c r="O652" t="s">
        <v>2159</v>
      </c>
    </row>
    <row r="653" spans="1:15" x14ac:dyDescent="0.25">
      <c r="A653" t="s">
        <v>2160</v>
      </c>
      <c r="B653" s="50">
        <v>323</v>
      </c>
      <c r="C653" s="79">
        <v>1933</v>
      </c>
      <c r="D653" s="35" t="s">
        <v>2490</v>
      </c>
      <c r="E653" s="13" t="s">
        <v>1</v>
      </c>
      <c r="F653" s="35" t="s">
        <v>2490</v>
      </c>
      <c r="G653" s="13" t="s">
        <v>596</v>
      </c>
      <c r="H653" s="35" t="s">
        <v>2490</v>
      </c>
      <c r="I653" s="56" t="s">
        <v>4</v>
      </c>
      <c r="J653" s="191" t="s">
        <v>2490</v>
      </c>
      <c r="K653" s="190" t="s">
        <v>2492</v>
      </c>
      <c r="L653" s="79">
        <v>1932</v>
      </c>
      <c r="M653" s="194">
        <f t="shared" si="20"/>
        <v>1933</v>
      </c>
      <c r="N653" t="str">
        <f t="shared" si="21"/>
        <v>1933#Masculino#2o kyu e acima#KUMITE#-67</v>
      </c>
      <c r="O653" t="s">
        <v>2160</v>
      </c>
    </row>
    <row r="654" spans="1:15" x14ac:dyDescent="0.25">
      <c r="A654" t="s">
        <v>2161</v>
      </c>
      <c r="B654" s="50">
        <v>323</v>
      </c>
      <c r="C654" s="79">
        <v>1934</v>
      </c>
      <c r="D654" s="35" t="s">
        <v>2490</v>
      </c>
      <c r="E654" s="13" t="s">
        <v>1</v>
      </c>
      <c r="F654" s="35" t="s">
        <v>2490</v>
      </c>
      <c r="G654" s="13" t="s">
        <v>596</v>
      </c>
      <c r="H654" s="35" t="s">
        <v>2490</v>
      </c>
      <c r="I654" s="56" t="s">
        <v>4</v>
      </c>
      <c r="J654" s="191" t="s">
        <v>2490</v>
      </c>
      <c r="K654" s="190" t="s">
        <v>2492</v>
      </c>
      <c r="L654" s="79">
        <v>1933</v>
      </c>
      <c r="M654" s="194">
        <f t="shared" si="20"/>
        <v>1934</v>
      </c>
      <c r="N654" t="str">
        <f t="shared" si="21"/>
        <v>1934#Masculino#2o kyu e acima#KUMITE#-67</v>
      </c>
      <c r="O654" t="s">
        <v>2161</v>
      </c>
    </row>
    <row r="655" spans="1:15" x14ac:dyDescent="0.25">
      <c r="A655" t="s">
        <v>2162</v>
      </c>
      <c r="B655" s="50">
        <v>323</v>
      </c>
      <c r="C655" s="79">
        <v>1935</v>
      </c>
      <c r="D655" s="35" t="s">
        <v>2490</v>
      </c>
      <c r="E655" s="13" t="s">
        <v>1</v>
      </c>
      <c r="F655" s="35" t="s">
        <v>2490</v>
      </c>
      <c r="G655" s="13" t="s">
        <v>596</v>
      </c>
      <c r="H655" s="35" t="s">
        <v>2490</v>
      </c>
      <c r="I655" s="56" t="s">
        <v>4</v>
      </c>
      <c r="J655" s="191" t="s">
        <v>2490</v>
      </c>
      <c r="K655" s="190" t="s">
        <v>2492</v>
      </c>
      <c r="L655" s="79">
        <v>1934</v>
      </c>
      <c r="M655" s="194">
        <f t="shared" si="20"/>
        <v>1935</v>
      </c>
      <c r="N655" t="str">
        <f t="shared" si="21"/>
        <v>1935#Masculino#2o kyu e acima#KUMITE#-67</v>
      </c>
      <c r="O655" t="s">
        <v>2162</v>
      </c>
    </row>
    <row r="656" spans="1:15" x14ac:dyDescent="0.25">
      <c r="A656" t="s">
        <v>2163</v>
      </c>
      <c r="B656" s="50">
        <v>323</v>
      </c>
      <c r="C656" s="79">
        <v>1936</v>
      </c>
      <c r="D656" s="35" t="s">
        <v>2490</v>
      </c>
      <c r="E656" s="13" t="s">
        <v>1</v>
      </c>
      <c r="F656" s="35" t="s">
        <v>2490</v>
      </c>
      <c r="G656" s="13" t="s">
        <v>596</v>
      </c>
      <c r="H656" s="35" t="s">
        <v>2490</v>
      </c>
      <c r="I656" s="56" t="s">
        <v>4</v>
      </c>
      <c r="J656" s="191" t="s">
        <v>2490</v>
      </c>
      <c r="K656" s="190" t="s">
        <v>2492</v>
      </c>
      <c r="L656" s="79">
        <v>1935</v>
      </c>
      <c r="M656" s="194">
        <f t="shared" si="20"/>
        <v>1936</v>
      </c>
      <c r="N656" t="str">
        <f t="shared" si="21"/>
        <v>1936#Masculino#2o kyu e acima#KUMITE#-67</v>
      </c>
      <c r="O656" t="s">
        <v>2163</v>
      </c>
    </row>
    <row r="657" spans="1:15" x14ac:dyDescent="0.25">
      <c r="A657" t="s">
        <v>2164</v>
      </c>
      <c r="B657" s="50">
        <v>323</v>
      </c>
      <c r="C657" s="79">
        <v>1937</v>
      </c>
      <c r="D657" s="35" t="s">
        <v>2490</v>
      </c>
      <c r="E657" s="13" t="s">
        <v>1</v>
      </c>
      <c r="F657" s="35" t="s">
        <v>2490</v>
      </c>
      <c r="G657" s="13" t="s">
        <v>596</v>
      </c>
      <c r="H657" s="35" t="s">
        <v>2490</v>
      </c>
      <c r="I657" s="56" t="s">
        <v>4</v>
      </c>
      <c r="J657" s="191" t="s">
        <v>2490</v>
      </c>
      <c r="K657" s="190" t="s">
        <v>2492</v>
      </c>
      <c r="L657" s="79">
        <v>1936</v>
      </c>
      <c r="M657" s="194">
        <f t="shared" si="20"/>
        <v>1937</v>
      </c>
      <c r="N657" t="str">
        <f t="shared" si="21"/>
        <v>1937#Masculino#2o kyu e acima#KUMITE#-67</v>
      </c>
      <c r="O657" t="s">
        <v>2164</v>
      </c>
    </row>
    <row r="658" spans="1:15" x14ac:dyDescent="0.25">
      <c r="A658" t="s">
        <v>2165</v>
      </c>
      <c r="B658" s="50">
        <v>323</v>
      </c>
      <c r="C658" s="79">
        <v>1938</v>
      </c>
      <c r="D658" s="35" t="s">
        <v>2490</v>
      </c>
      <c r="E658" s="13" t="s">
        <v>1</v>
      </c>
      <c r="F658" s="35" t="s">
        <v>2490</v>
      </c>
      <c r="G658" s="13" t="s">
        <v>596</v>
      </c>
      <c r="H658" s="35" t="s">
        <v>2490</v>
      </c>
      <c r="I658" s="56" t="s">
        <v>4</v>
      </c>
      <c r="J658" s="191" t="s">
        <v>2490</v>
      </c>
      <c r="K658" s="190" t="s">
        <v>2492</v>
      </c>
      <c r="L658" s="79">
        <v>1937</v>
      </c>
      <c r="M658" s="194">
        <f t="shared" si="20"/>
        <v>1938</v>
      </c>
      <c r="N658" t="str">
        <f t="shared" si="21"/>
        <v>1938#Masculino#2o kyu e acima#KUMITE#-67</v>
      </c>
      <c r="O658" t="s">
        <v>2165</v>
      </c>
    </row>
    <row r="659" spans="1:15" x14ac:dyDescent="0.25">
      <c r="A659" t="s">
        <v>2166</v>
      </c>
      <c r="B659" s="50">
        <v>323</v>
      </c>
      <c r="C659" s="79">
        <v>1939</v>
      </c>
      <c r="D659" s="35" t="s">
        <v>2490</v>
      </c>
      <c r="E659" s="13" t="s">
        <v>1</v>
      </c>
      <c r="F659" s="35" t="s">
        <v>2490</v>
      </c>
      <c r="G659" s="13" t="s">
        <v>596</v>
      </c>
      <c r="H659" s="35" t="s">
        <v>2490</v>
      </c>
      <c r="I659" s="56" t="s">
        <v>4</v>
      </c>
      <c r="J659" s="191" t="s">
        <v>2490</v>
      </c>
      <c r="K659" s="190" t="s">
        <v>2492</v>
      </c>
      <c r="L659" s="79">
        <v>1938</v>
      </c>
      <c r="M659" s="194">
        <f t="shared" si="20"/>
        <v>1939</v>
      </c>
      <c r="N659" t="str">
        <f t="shared" si="21"/>
        <v>1939#Masculino#2o kyu e acima#KUMITE#-67</v>
      </c>
      <c r="O659" t="s">
        <v>2166</v>
      </c>
    </row>
    <row r="660" spans="1:15" x14ac:dyDescent="0.25">
      <c r="A660" t="s">
        <v>2167</v>
      </c>
      <c r="B660" s="50">
        <v>323</v>
      </c>
      <c r="C660" s="79">
        <v>1940</v>
      </c>
      <c r="D660" s="35" t="s">
        <v>2490</v>
      </c>
      <c r="E660" s="13" t="s">
        <v>1</v>
      </c>
      <c r="F660" s="35" t="s">
        <v>2490</v>
      </c>
      <c r="G660" s="13" t="s">
        <v>596</v>
      </c>
      <c r="H660" s="35" t="s">
        <v>2490</v>
      </c>
      <c r="I660" s="56" t="s">
        <v>4</v>
      </c>
      <c r="J660" s="191" t="s">
        <v>2490</v>
      </c>
      <c r="K660" s="190" t="s">
        <v>2492</v>
      </c>
      <c r="L660" s="79">
        <v>1939</v>
      </c>
      <c r="M660" s="194">
        <f t="shared" si="20"/>
        <v>1940</v>
      </c>
      <c r="N660" t="str">
        <f t="shared" si="21"/>
        <v>1940#Masculino#2o kyu e acima#KUMITE#-67</v>
      </c>
      <c r="O660" t="s">
        <v>2167</v>
      </c>
    </row>
    <row r="661" spans="1:15" x14ac:dyDescent="0.25">
      <c r="A661" t="s">
        <v>2168</v>
      </c>
      <c r="B661" s="50">
        <v>323</v>
      </c>
      <c r="C661" s="79">
        <v>1941</v>
      </c>
      <c r="D661" s="35" t="s">
        <v>2490</v>
      </c>
      <c r="E661" s="13" t="s">
        <v>1</v>
      </c>
      <c r="F661" s="35" t="s">
        <v>2490</v>
      </c>
      <c r="G661" s="13" t="s">
        <v>596</v>
      </c>
      <c r="H661" s="35" t="s">
        <v>2490</v>
      </c>
      <c r="I661" s="56" t="s">
        <v>4</v>
      </c>
      <c r="J661" s="191" t="s">
        <v>2490</v>
      </c>
      <c r="K661" s="190" t="s">
        <v>2492</v>
      </c>
      <c r="L661" s="79">
        <v>1940</v>
      </c>
      <c r="M661" s="194">
        <f t="shared" si="20"/>
        <v>1941</v>
      </c>
      <c r="N661" t="str">
        <f t="shared" si="21"/>
        <v>1941#Masculino#2o kyu e acima#KUMITE#-67</v>
      </c>
      <c r="O661" t="s">
        <v>2168</v>
      </c>
    </row>
    <row r="662" spans="1:15" x14ac:dyDescent="0.25">
      <c r="A662" t="s">
        <v>2169</v>
      </c>
      <c r="B662" s="50">
        <v>323</v>
      </c>
      <c r="C662" s="79">
        <v>1942</v>
      </c>
      <c r="D662" s="35" t="s">
        <v>2490</v>
      </c>
      <c r="E662" s="13" t="s">
        <v>1</v>
      </c>
      <c r="F662" s="35" t="s">
        <v>2490</v>
      </c>
      <c r="G662" s="13" t="s">
        <v>596</v>
      </c>
      <c r="H662" s="35" t="s">
        <v>2490</v>
      </c>
      <c r="I662" s="56" t="s">
        <v>4</v>
      </c>
      <c r="J662" s="191" t="s">
        <v>2490</v>
      </c>
      <c r="K662" s="190" t="s">
        <v>2492</v>
      </c>
      <c r="L662" s="79">
        <v>1941</v>
      </c>
      <c r="M662" s="194">
        <f t="shared" si="20"/>
        <v>1942</v>
      </c>
      <c r="N662" t="str">
        <f t="shared" si="21"/>
        <v>1942#Masculino#2o kyu e acima#KUMITE#-67</v>
      </c>
      <c r="O662" t="s">
        <v>2169</v>
      </c>
    </row>
    <row r="663" spans="1:15" x14ac:dyDescent="0.25">
      <c r="A663" t="s">
        <v>2170</v>
      </c>
      <c r="B663" s="50">
        <v>323</v>
      </c>
      <c r="C663" s="79">
        <v>1943</v>
      </c>
      <c r="D663" s="35" t="s">
        <v>2490</v>
      </c>
      <c r="E663" s="13" t="s">
        <v>1</v>
      </c>
      <c r="F663" s="35" t="s">
        <v>2490</v>
      </c>
      <c r="G663" s="13" t="s">
        <v>596</v>
      </c>
      <c r="H663" s="35" t="s">
        <v>2490</v>
      </c>
      <c r="I663" s="56" t="s">
        <v>4</v>
      </c>
      <c r="J663" s="191" t="s">
        <v>2490</v>
      </c>
      <c r="K663" s="190" t="s">
        <v>2492</v>
      </c>
      <c r="L663" s="79">
        <v>1942</v>
      </c>
      <c r="M663" s="194">
        <f t="shared" si="20"/>
        <v>1943</v>
      </c>
      <c r="N663" t="str">
        <f t="shared" si="21"/>
        <v>1943#Masculino#2o kyu e acima#KUMITE#-67</v>
      </c>
      <c r="O663" t="s">
        <v>2170</v>
      </c>
    </row>
    <row r="664" spans="1:15" x14ac:dyDescent="0.25">
      <c r="A664" t="s">
        <v>2171</v>
      </c>
      <c r="B664" s="50">
        <v>323</v>
      </c>
      <c r="C664" s="79">
        <v>1944</v>
      </c>
      <c r="D664" s="35" t="s">
        <v>2490</v>
      </c>
      <c r="E664" s="13" t="s">
        <v>1</v>
      </c>
      <c r="F664" s="35" t="s">
        <v>2490</v>
      </c>
      <c r="G664" s="13" t="s">
        <v>596</v>
      </c>
      <c r="H664" s="35" t="s">
        <v>2490</v>
      </c>
      <c r="I664" s="56" t="s">
        <v>4</v>
      </c>
      <c r="J664" s="191" t="s">
        <v>2490</v>
      </c>
      <c r="K664" s="190" t="s">
        <v>2492</v>
      </c>
      <c r="L664" s="79">
        <v>1943</v>
      </c>
      <c r="M664" s="194">
        <f t="shared" si="20"/>
        <v>1944</v>
      </c>
      <c r="N664" t="str">
        <f t="shared" si="21"/>
        <v>1944#Masculino#2o kyu e acima#KUMITE#-67</v>
      </c>
      <c r="O664" t="s">
        <v>2171</v>
      </c>
    </row>
    <row r="665" spans="1:15" x14ac:dyDescent="0.25">
      <c r="A665" t="s">
        <v>2172</v>
      </c>
      <c r="B665" s="50">
        <v>323</v>
      </c>
      <c r="C665" s="79">
        <v>1945</v>
      </c>
      <c r="D665" s="35" t="s">
        <v>2490</v>
      </c>
      <c r="E665" s="13" t="s">
        <v>1</v>
      </c>
      <c r="F665" s="35" t="s">
        <v>2490</v>
      </c>
      <c r="G665" s="13" t="s">
        <v>596</v>
      </c>
      <c r="H665" s="35" t="s">
        <v>2490</v>
      </c>
      <c r="I665" s="56" t="s">
        <v>4</v>
      </c>
      <c r="J665" s="191" t="s">
        <v>2490</v>
      </c>
      <c r="K665" s="190" t="s">
        <v>2492</v>
      </c>
      <c r="L665" s="79">
        <v>1944</v>
      </c>
      <c r="M665" s="194">
        <f t="shared" si="20"/>
        <v>1945</v>
      </c>
      <c r="N665" t="str">
        <f t="shared" si="21"/>
        <v>1945#Masculino#2o kyu e acima#KUMITE#-67</v>
      </c>
      <c r="O665" t="s">
        <v>2172</v>
      </c>
    </row>
    <row r="666" spans="1:15" x14ac:dyDescent="0.25">
      <c r="A666" t="s">
        <v>2173</v>
      </c>
      <c r="B666" s="50">
        <v>323</v>
      </c>
      <c r="C666" s="79">
        <v>1946</v>
      </c>
      <c r="D666" s="35" t="s">
        <v>2490</v>
      </c>
      <c r="E666" s="13" t="s">
        <v>1</v>
      </c>
      <c r="F666" s="35" t="s">
        <v>2490</v>
      </c>
      <c r="G666" s="13" t="s">
        <v>596</v>
      </c>
      <c r="H666" s="35" t="s">
        <v>2490</v>
      </c>
      <c r="I666" s="56" t="s">
        <v>4</v>
      </c>
      <c r="J666" s="191" t="s">
        <v>2490</v>
      </c>
      <c r="K666" s="190" t="s">
        <v>2492</v>
      </c>
      <c r="L666" s="79">
        <v>1945</v>
      </c>
      <c r="M666" s="194">
        <f t="shared" si="20"/>
        <v>1946</v>
      </c>
      <c r="N666" t="str">
        <f t="shared" si="21"/>
        <v>1946#Masculino#2o kyu e acima#KUMITE#-67</v>
      </c>
      <c r="O666" t="s">
        <v>2173</v>
      </c>
    </row>
    <row r="667" spans="1:15" x14ac:dyDescent="0.25">
      <c r="A667" t="s">
        <v>2174</v>
      </c>
      <c r="B667" s="50">
        <v>323</v>
      </c>
      <c r="C667" s="79">
        <v>1947</v>
      </c>
      <c r="D667" s="35" t="s">
        <v>2490</v>
      </c>
      <c r="E667" s="13" t="s">
        <v>1</v>
      </c>
      <c r="F667" s="35" t="s">
        <v>2490</v>
      </c>
      <c r="G667" s="13" t="s">
        <v>596</v>
      </c>
      <c r="H667" s="35" t="s">
        <v>2490</v>
      </c>
      <c r="I667" s="56" t="s">
        <v>4</v>
      </c>
      <c r="J667" s="191" t="s">
        <v>2490</v>
      </c>
      <c r="K667" s="190" t="s">
        <v>2492</v>
      </c>
      <c r="L667" s="79">
        <v>1946</v>
      </c>
      <c r="M667" s="194">
        <f t="shared" si="20"/>
        <v>1947</v>
      </c>
      <c r="N667" t="str">
        <f t="shared" si="21"/>
        <v>1947#Masculino#2o kyu e acima#KUMITE#-67</v>
      </c>
      <c r="O667" t="s">
        <v>2174</v>
      </c>
    </row>
    <row r="668" spans="1:15" x14ac:dyDescent="0.25">
      <c r="A668" t="s">
        <v>2175</v>
      </c>
      <c r="B668" s="50">
        <v>323</v>
      </c>
      <c r="C668" s="79">
        <v>1948</v>
      </c>
      <c r="D668" s="35" t="s">
        <v>2490</v>
      </c>
      <c r="E668" s="13" t="s">
        <v>1</v>
      </c>
      <c r="F668" s="35" t="s">
        <v>2490</v>
      </c>
      <c r="G668" s="13" t="s">
        <v>596</v>
      </c>
      <c r="H668" s="35" t="s">
        <v>2490</v>
      </c>
      <c r="I668" s="56" t="s">
        <v>4</v>
      </c>
      <c r="J668" s="191" t="s">
        <v>2490</v>
      </c>
      <c r="K668" s="190" t="s">
        <v>2492</v>
      </c>
      <c r="L668" s="79">
        <v>1947</v>
      </c>
      <c r="M668" s="194">
        <f t="shared" si="20"/>
        <v>1948</v>
      </c>
      <c r="N668" t="str">
        <f t="shared" si="21"/>
        <v>1948#Masculino#2o kyu e acima#KUMITE#-67</v>
      </c>
      <c r="O668" t="s">
        <v>2175</v>
      </c>
    </row>
    <row r="669" spans="1:15" x14ac:dyDescent="0.25">
      <c r="A669" t="s">
        <v>2176</v>
      </c>
      <c r="B669" s="50">
        <v>323</v>
      </c>
      <c r="C669" s="79">
        <v>1949</v>
      </c>
      <c r="D669" s="35" t="s">
        <v>2490</v>
      </c>
      <c r="E669" s="13" t="s">
        <v>1</v>
      </c>
      <c r="F669" s="35" t="s">
        <v>2490</v>
      </c>
      <c r="G669" s="13" t="s">
        <v>596</v>
      </c>
      <c r="H669" s="35" t="s">
        <v>2490</v>
      </c>
      <c r="I669" s="56" t="s">
        <v>4</v>
      </c>
      <c r="J669" s="191" t="s">
        <v>2490</v>
      </c>
      <c r="K669" s="190" t="s">
        <v>2492</v>
      </c>
      <c r="L669" s="79">
        <v>1948</v>
      </c>
      <c r="M669" s="194">
        <f t="shared" si="20"/>
        <v>1949</v>
      </c>
      <c r="N669" t="str">
        <f t="shared" si="21"/>
        <v>1949#Masculino#2o kyu e acima#KUMITE#-67</v>
      </c>
      <c r="O669" t="s">
        <v>2176</v>
      </c>
    </row>
    <row r="670" spans="1:15" x14ac:dyDescent="0.25">
      <c r="A670" t="s">
        <v>2177</v>
      </c>
      <c r="B670" s="50">
        <v>323</v>
      </c>
      <c r="C670" s="79">
        <v>1950</v>
      </c>
      <c r="D670" s="35" t="s">
        <v>2490</v>
      </c>
      <c r="E670" s="13" t="s">
        <v>1</v>
      </c>
      <c r="F670" s="35" t="s">
        <v>2490</v>
      </c>
      <c r="G670" s="13" t="s">
        <v>596</v>
      </c>
      <c r="H670" s="35" t="s">
        <v>2490</v>
      </c>
      <c r="I670" s="56" t="s">
        <v>4</v>
      </c>
      <c r="J670" s="191" t="s">
        <v>2490</v>
      </c>
      <c r="K670" s="190" t="s">
        <v>2492</v>
      </c>
      <c r="L670" s="79">
        <v>1949</v>
      </c>
      <c r="M670" s="194">
        <f t="shared" si="20"/>
        <v>1950</v>
      </c>
      <c r="N670" t="str">
        <f t="shared" si="21"/>
        <v>1950#Masculino#2o kyu e acima#KUMITE#-67</v>
      </c>
      <c r="O670" t="s">
        <v>2177</v>
      </c>
    </row>
    <row r="671" spans="1:15" x14ac:dyDescent="0.25">
      <c r="A671" t="s">
        <v>2178</v>
      </c>
      <c r="B671" s="50">
        <v>323</v>
      </c>
      <c r="C671" s="79">
        <v>1951</v>
      </c>
      <c r="D671" s="35" t="s">
        <v>2490</v>
      </c>
      <c r="E671" s="13" t="s">
        <v>1</v>
      </c>
      <c r="F671" s="35" t="s">
        <v>2490</v>
      </c>
      <c r="G671" s="13" t="s">
        <v>596</v>
      </c>
      <c r="H671" s="35" t="s">
        <v>2490</v>
      </c>
      <c r="I671" s="56" t="s">
        <v>4</v>
      </c>
      <c r="J671" s="191" t="s">
        <v>2490</v>
      </c>
      <c r="K671" s="190" t="s">
        <v>2492</v>
      </c>
      <c r="L671" s="79">
        <v>1950</v>
      </c>
      <c r="M671" s="194">
        <f t="shared" si="20"/>
        <v>1951</v>
      </c>
      <c r="N671" t="str">
        <f t="shared" si="21"/>
        <v>1951#Masculino#2o kyu e acima#KUMITE#-67</v>
      </c>
      <c r="O671" t="s">
        <v>2178</v>
      </c>
    </row>
    <row r="672" spans="1:15" x14ac:dyDescent="0.25">
      <c r="A672" t="s">
        <v>2179</v>
      </c>
      <c r="B672" s="50">
        <v>323</v>
      </c>
      <c r="C672" s="79">
        <v>1952</v>
      </c>
      <c r="D672" s="35" t="s">
        <v>2490</v>
      </c>
      <c r="E672" s="13" t="s">
        <v>1</v>
      </c>
      <c r="F672" s="35" t="s">
        <v>2490</v>
      </c>
      <c r="G672" s="13" t="s">
        <v>596</v>
      </c>
      <c r="H672" s="35" t="s">
        <v>2490</v>
      </c>
      <c r="I672" s="56" t="s">
        <v>4</v>
      </c>
      <c r="J672" s="191" t="s">
        <v>2490</v>
      </c>
      <c r="K672" s="190" t="s">
        <v>2492</v>
      </c>
      <c r="L672" s="79">
        <v>1951</v>
      </c>
      <c r="M672" s="194">
        <f t="shared" si="20"/>
        <v>1952</v>
      </c>
      <c r="N672" t="str">
        <f t="shared" si="21"/>
        <v>1952#Masculino#2o kyu e acima#KUMITE#-67</v>
      </c>
      <c r="O672" t="s">
        <v>2179</v>
      </c>
    </row>
    <row r="673" spans="1:15" x14ac:dyDescent="0.25">
      <c r="A673" t="s">
        <v>2180</v>
      </c>
      <c r="B673" s="50">
        <v>323</v>
      </c>
      <c r="C673" s="79">
        <v>1953</v>
      </c>
      <c r="D673" s="35" t="s">
        <v>2490</v>
      </c>
      <c r="E673" s="13" t="s">
        <v>1</v>
      </c>
      <c r="F673" s="35" t="s">
        <v>2490</v>
      </c>
      <c r="G673" s="13" t="s">
        <v>596</v>
      </c>
      <c r="H673" s="35" t="s">
        <v>2490</v>
      </c>
      <c r="I673" s="56" t="s">
        <v>4</v>
      </c>
      <c r="J673" s="191" t="s">
        <v>2490</v>
      </c>
      <c r="K673" s="190" t="s">
        <v>2492</v>
      </c>
      <c r="L673" s="79">
        <v>1952</v>
      </c>
      <c r="M673" s="194">
        <f t="shared" si="20"/>
        <v>1953</v>
      </c>
      <c r="N673" t="str">
        <f t="shared" si="21"/>
        <v>1953#Masculino#2o kyu e acima#KUMITE#-67</v>
      </c>
      <c r="O673" t="s">
        <v>2180</v>
      </c>
    </row>
    <row r="674" spans="1:15" x14ac:dyDescent="0.25">
      <c r="A674" t="s">
        <v>2181</v>
      </c>
      <c r="B674" s="50">
        <v>323</v>
      </c>
      <c r="C674" s="79">
        <v>1954</v>
      </c>
      <c r="D674" s="35" t="s">
        <v>2490</v>
      </c>
      <c r="E674" s="13" t="s">
        <v>1</v>
      </c>
      <c r="F674" s="35" t="s">
        <v>2490</v>
      </c>
      <c r="G674" s="13" t="s">
        <v>596</v>
      </c>
      <c r="H674" s="35" t="s">
        <v>2490</v>
      </c>
      <c r="I674" s="56" t="s">
        <v>4</v>
      </c>
      <c r="J674" s="191" t="s">
        <v>2490</v>
      </c>
      <c r="K674" s="190" t="s">
        <v>2492</v>
      </c>
      <c r="L674" s="79">
        <v>1953</v>
      </c>
      <c r="M674" s="194">
        <f t="shared" si="20"/>
        <v>1954</v>
      </c>
      <c r="N674" t="str">
        <f t="shared" si="21"/>
        <v>1954#Masculino#2o kyu e acima#KUMITE#-67</v>
      </c>
      <c r="O674" t="s">
        <v>2181</v>
      </c>
    </row>
    <row r="675" spans="1:15" x14ac:dyDescent="0.25">
      <c r="A675" t="s">
        <v>2182</v>
      </c>
      <c r="B675" s="50">
        <v>323</v>
      </c>
      <c r="C675" s="79">
        <v>1955</v>
      </c>
      <c r="D675" s="35" t="s">
        <v>2490</v>
      </c>
      <c r="E675" s="13" t="s">
        <v>1</v>
      </c>
      <c r="F675" s="35" t="s">
        <v>2490</v>
      </c>
      <c r="G675" s="13" t="s">
        <v>596</v>
      </c>
      <c r="H675" s="35" t="s">
        <v>2490</v>
      </c>
      <c r="I675" s="56" t="s">
        <v>4</v>
      </c>
      <c r="J675" s="191" t="s">
        <v>2490</v>
      </c>
      <c r="K675" s="190" t="s">
        <v>2492</v>
      </c>
      <c r="L675" s="79">
        <v>1954</v>
      </c>
      <c r="M675" s="194">
        <f t="shared" si="20"/>
        <v>1955</v>
      </c>
      <c r="N675" t="str">
        <f t="shared" si="21"/>
        <v>1955#Masculino#2o kyu e acima#KUMITE#-67</v>
      </c>
      <c r="O675" t="s">
        <v>2182</v>
      </c>
    </row>
    <row r="676" spans="1:15" x14ac:dyDescent="0.25">
      <c r="A676" t="s">
        <v>2183</v>
      </c>
      <c r="B676" s="50">
        <v>323</v>
      </c>
      <c r="C676" s="79">
        <v>1956</v>
      </c>
      <c r="D676" s="35" t="s">
        <v>2490</v>
      </c>
      <c r="E676" s="13" t="s">
        <v>1</v>
      </c>
      <c r="F676" s="35" t="s">
        <v>2490</v>
      </c>
      <c r="G676" s="13" t="s">
        <v>596</v>
      </c>
      <c r="H676" s="35" t="s">
        <v>2490</v>
      </c>
      <c r="I676" s="56" t="s">
        <v>4</v>
      </c>
      <c r="J676" s="191" t="s">
        <v>2490</v>
      </c>
      <c r="K676" s="190" t="s">
        <v>2492</v>
      </c>
      <c r="L676" s="79">
        <v>1955</v>
      </c>
      <c r="M676" s="194">
        <f t="shared" si="20"/>
        <v>1956</v>
      </c>
      <c r="N676" t="str">
        <f t="shared" si="21"/>
        <v>1956#Masculino#2o kyu e acima#KUMITE#-67</v>
      </c>
      <c r="O676" t="s">
        <v>2183</v>
      </c>
    </row>
    <row r="677" spans="1:15" x14ac:dyDescent="0.25">
      <c r="A677" t="s">
        <v>2184</v>
      </c>
      <c r="B677" s="50">
        <v>323</v>
      </c>
      <c r="C677" s="79">
        <v>1957</v>
      </c>
      <c r="D677" s="35" t="s">
        <v>2490</v>
      </c>
      <c r="E677" s="13" t="s">
        <v>1</v>
      </c>
      <c r="F677" s="35" t="s">
        <v>2490</v>
      </c>
      <c r="G677" s="13" t="s">
        <v>596</v>
      </c>
      <c r="H677" s="35" t="s">
        <v>2490</v>
      </c>
      <c r="I677" s="56" t="s">
        <v>4</v>
      </c>
      <c r="J677" s="191" t="s">
        <v>2490</v>
      </c>
      <c r="K677" s="190" t="s">
        <v>2492</v>
      </c>
      <c r="L677" s="79">
        <v>1956</v>
      </c>
      <c r="M677" s="194">
        <f t="shared" si="20"/>
        <v>1957</v>
      </c>
      <c r="N677" t="str">
        <f t="shared" si="21"/>
        <v>1957#Masculino#2o kyu e acima#KUMITE#-67</v>
      </c>
      <c r="O677" t="s">
        <v>2184</v>
      </c>
    </row>
    <row r="678" spans="1:15" x14ac:dyDescent="0.25">
      <c r="A678" t="s">
        <v>2185</v>
      </c>
      <c r="B678" s="50">
        <v>323</v>
      </c>
      <c r="C678" s="79">
        <v>1958</v>
      </c>
      <c r="D678" s="35" t="s">
        <v>2490</v>
      </c>
      <c r="E678" s="13" t="s">
        <v>1</v>
      </c>
      <c r="F678" s="35" t="s">
        <v>2490</v>
      </c>
      <c r="G678" s="13" t="s">
        <v>596</v>
      </c>
      <c r="H678" s="35" t="s">
        <v>2490</v>
      </c>
      <c r="I678" s="56" t="s">
        <v>4</v>
      </c>
      <c r="J678" s="191" t="s">
        <v>2490</v>
      </c>
      <c r="K678" s="190" t="s">
        <v>2492</v>
      </c>
      <c r="L678" s="79">
        <v>1957</v>
      </c>
      <c r="M678" s="194">
        <f t="shared" si="20"/>
        <v>1958</v>
      </c>
      <c r="N678" t="str">
        <f t="shared" si="21"/>
        <v>1958#Masculino#2o kyu e acima#KUMITE#-67</v>
      </c>
      <c r="O678" t="s">
        <v>2185</v>
      </c>
    </row>
    <row r="679" spans="1:15" x14ac:dyDescent="0.25">
      <c r="A679" t="s">
        <v>2186</v>
      </c>
      <c r="B679" s="50">
        <v>323</v>
      </c>
      <c r="C679" s="79">
        <v>1959</v>
      </c>
      <c r="D679" s="35" t="s">
        <v>2490</v>
      </c>
      <c r="E679" s="13" t="s">
        <v>1</v>
      </c>
      <c r="F679" s="35" t="s">
        <v>2490</v>
      </c>
      <c r="G679" s="13" t="s">
        <v>596</v>
      </c>
      <c r="H679" s="35" t="s">
        <v>2490</v>
      </c>
      <c r="I679" s="56" t="s">
        <v>4</v>
      </c>
      <c r="J679" s="191" t="s">
        <v>2490</v>
      </c>
      <c r="K679" s="190" t="s">
        <v>2492</v>
      </c>
      <c r="L679" s="79">
        <v>1958</v>
      </c>
      <c r="M679" s="194">
        <f t="shared" si="20"/>
        <v>1959</v>
      </c>
      <c r="N679" t="str">
        <f t="shared" si="21"/>
        <v>1959#Masculino#2o kyu e acima#KUMITE#-67</v>
      </c>
      <c r="O679" t="s">
        <v>2186</v>
      </c>
    </row>
    <row r="680" spans="1:15" x14ac:dyDescent="0.25">
      <c r="A680" t="s">
        <v>2187</v>
      </c>
      <c r="B680" s="50">
        <v>323</v>
      </c>
      <c r="C680" s="79">
        <v>1960</v>
      </c>
      <c r="D680" s="35" t="s">
        <v>2490</v>
      </c>
      <c r="E680" s="13" t="s">
        <v>1</v>
      </c>
      <c r="F680" s="35" t="s">
        <v>2490</v>
      </c>
      <c r="G680" s="13" t="s">
        <v>596</v>
      </c>
      <c r="H680" s="35" t="s">
        <v>2490</v>
      </c>
      <c r="I680" s="56" t="s">
        <v>4</v>
      </c>
      <c r="J680" s="191" t="s">
        <v>2490</v>
      </c>
      <c r="K680" s="190" t="s">
        <v>2492</v>
      </c>
      <c r="L680" s="79">
        <v>1959</v>
      </c>
      <c r="M680" s="194">
        <f t="shared" si="20"/>
        <v>1960</v>
      </c>
      <c r="N680" t="str">
        <f t="shared" si="21"/>
        <v>1960#Masculino#2o kyu e acima#KUMITE#-67</v>
      </c>
      <c r="O680" t="s">
        <v>2187</v>
      </c>
    </row>
    <row r="681" spans="1:15" x14ac:dyDescent="0.25">
      <c r="A681" t="s">
        <v>2188</v>
      </c>
      <c r="B681" s="50">
        <v>323</v>
      </c>
      <c r="C681" s="79">
        <v>1961</v>
      </c>
      <c r="D681" s="35" t="s">
        <v>2490</v>
      </c>
      <c r="E681" s="13" t="s">
        <v>1</v>
      </c>
      <c r="F681" s="35" t="s">
        <v>2490</v>
      </c>
      <c r="G681" s="13" t="s">
        <v>596</v>
      </c>
      <c r="H681" s="35" t="s">
        <v>2490</v>
      </c>
      <c r="I681" s="56" t="s">
        <v>4</v>
      </c>
      <c r="J681" s="191" t="s">
        <v>2490</v>
      </c>
      <c r="K681" s="190" t="s">
        <v>2492</v>
      </c>
      <c r="L681" s="79">
        <v>1960</v>
      </c>
      <c r="M681" s="194">
        <f t="shared" si="20"/>
        <v>1961</v>
      </c>
      <c r="N681" t="str">
        <f t="shared" si="21"/>
        <v>1961#Masculino#2o kyu e acima#KUMITE#-67</v>
      </c>
      <c r="O681" t="s">
        <v>2188</v>
      </c>
    </row>
    <row r="682" spans="1:15" x14ac:dyDescent="0.25">
      <c r="A682" t="s">
        <v>2189</v>
      </c>
      <c r="B682" s="50">
        <v>323</v>
      </c>
      <c r="C682" s="79">
        <v>1962</v>
      </c>
      <c r="D682" s="35" t="s">
        <v>2490</v>
      </c>
      <c r="E682" s="13" t="s">
        <v>1</v>
      </c>
      <c r="F682" s="35" t="s">
        <v>2490</v>
      </c>
      <c r="G682" s="13" t="s">
        <v>596</v>
      </c>
      <c r="H682" s="35" t="s">
        <v>2490</v>
      </c>
      <c r="I682" s="56" t="s">
        <v>4</v>
      </c>
      <c r="J682" s="191" t="s">
        <v>2490</v>
      </c>
      <c r="K682" s="190" t="s">
        <v>2492</v>
      </c>
      <c r="L682" s="79">
        <v>1961</v>
      </c>
      <c r="M682" s="194">
        <f t="shared" si="20"/>
        <v>1962</v>
      </c>
      <c r="N682" t="str">
        <f t="shared" si="21"/>
        <v>1962#Masculino#2o kyu e acima#KUMITE#-67</v>
      </c>
      <c r="O682" t="s">
        <v>2189</v>
      </c>
    </row>
    <row r="683" spans="1:15" x14ac:dyDescent="0.25">
      <c r="A683" t="s">
        <v>2190</v>
      </c>
      <c r="B683" s="50">
        <v>323</v>
      </c>
      <c r="C683" s="79">
        <v>1963</v>
      </c>
      <c r="D683" s="35" t="s">
        <v>2490</v>
      </c>
      <c r="E683" s="13" t="s">
        <v>1</v>
      </c>
      <c r="F683" s="35" t="s">
        <v>2490</v>
      </c>
      <c r="G683" s="13" t="s">
        <v>596</v>
      </c>
      <c r="H683" s="35" t="s">
        <v>2490</v>
      </c>
      <c r="I683" s="56" t="s">
        <v>4</v>
      </c>
      <c r="J683" s="191" t="s">
        <v>2490</v>
      </c>
      <c r="K683" s="190" t="s">
        <v>2492</v>
      </c>
      <c r="L683" s="79">
        <v>1962</v>
      </c>
      <c r="M683" s="194">
        <f t="shared" si="20"/>
        <v>1963</v>
      </c>
      <c r="N683" t="str">
        <f t="shared" si="21"/>
        <v>1963#Masculino#2o kyu e acima#KUMITE#-67</v>
      </c>
      <c r="O683" t="s">
        <v>2190</v>
      </c>
    </row>
    <row r="684" spans="1:15" x14ac:dyDescent="0.25">
      <c r="A684" t="s">
        <v>2191</v>
      </c>
      <c r="B684" s="50">
        <v>323</v>
      </c>
      <c r="C684" s="79">
        <v>1964</v>
      </c>
      <c r="D684" s="35" t="s">
        <v>2490</v>
      </c>
      <c r="E684" s="13" t="s">
        <v>1</v>
      </c>
      <c r="F684" s="35" t="s">
        <v>2490</v>
      </c>
      <c r="G684" s="13" t="s">
        <v>596</v>
      </c>
      <c r="H684" s="35" t="s">
        <v>2490</v>
      </c>
      <c r="I684" s="56" t="s">
        <v>4</v>
      </c>
      <c r="J684" s="191" t="s">
        <v>2490</v>
      </c>
      <c r="K684" s="190" t="s">
        <v>2492</v>
      </c>
      <c r="L684" s="79">
        <v>1963</v>
      </c>
      <c r="M684" s="194">
        <f t="shared" si="20"/>
        <v>1964</v>
      </c>
      <c r="N684" t="str">
        <f t="shared" si="21"/>
        <v>1964#Masculino#2o kyu e acima#KUMITE#-67</v>
      </c>
      <c r="O684" t="s">
        <v>2191</v>
      </c>
    </row>
    <row r="685" spans="1:15" x14ac:dyDescent="0.25">
      <c r="A685" t="s">
        <v>2192</v>
      </c>
      <c r="B685" s="50">
        <v>323</v>
      </c>
      <c r="C685" s="79">
        <v>1965</v>
      </c>
      <c r="D685" s="35" t="s">
        <v>2490</v>
      </c>
      <c r="E685" s="13" t="s">
        <v>1</v>
      </c>
      <c r="F685" s="35" t="s">
        <v>2490</v>
      </c>
      <c r="G685" s="13" t="s">
        <v>596</v>
      </c>
      <c r="H685" s="35" t="s">
        <v>2490</v>
      </c>
      <c r="I685" s="56" t="s">
        <v>4</v>
      </c>
      <c r="J685" s="191" t="s">
        <v>2490</v>
      </c>
      <c r="K685" s="190" t="s">
        <v>2492</v>
      </c>
      <c r="L685" s="79">
        <v>1964</v>
      </c>
      <c r="M685" s="194">
        <f t="shared" si="20"/>
        <v>1965</v>
      </c>
      <c r="N685" t="str">
        <f t="shared" si="21"/>
        <v>1965#Masculino#2o kyu e acima#KUMITE#-67</v>
      </c>
      <c r="O685" t="s">
        <v>2192</v>
      </c>
    </row>
    <row r="686" spans="1:15" x14ac:dyDescent="0.25">
      <c r="A686" t="s">
        <v>2193</v>
      </c>
      <c r="B686" s="50">
        <v>323</v>
      </c>
      <c r="C686" s="79">
        <v>1966</v>
      </c>
      <c r="D686" s="35" t="s">
        <v>2490</v>
      </c>
      <c r="E686" s="13" t="s">
        <v>1</v>
      </c>
      <c r="F686" s="35" t="s">
        <v>2490</v>
      </c>
      <c r="G686" s="13" t="s">
        <v>596</v>
      </c>
      <c r="H686" s="35" t="s">
        <v>2490</v>
      </c>
      <c r="I686" s="56" t="s">
        <v>4</v>
      </c>
      <c r="J686" s="191" t="s">
        <v>2490</v>
      </c>
      <c r="K686" s="190" t="s">
        <v>2492</v>
      </c>
      <c r="L686" s="79">
        <v>1965</v>
      </c>
      <c r="M686" s="194">
        <f t="shared" si="20"/>
        <v>1966</v>
      </c>
      <c r="N686" t="str">
        <f t="shared" si="21"/>
        <v>1966#Masculino#2o kyu e acima#KUMITE#-67</v>
      </c>
      <c r="O686" t="s">
        <v>2193</v>
      </c>
    </row>
    <row r="687" spans="1:15" x14ac:dyDescent="0.25">
      <c r="A687" t="s">
        <v>2194</v>
      </c>
      <c r="B687" s="50">
        <v>323</v>
      </c>
      <c r="C687" s="79">
        <v>1967</v>
      </c>
      <c r="D687" s="35" t="s">
        <v>2490</v>
      </c>
      <c r="E687" s="13" t="s">
        <v>1</v>
      </c>
      <c r="F687" s="35" t="s">
        <v>2490</v>
      </c>
      <c r="G687" s="13" t="s">
        <v>596</v>
      </c>
      <c r="H687" s="35" t="s">
        <v>2490</v>
      </c>
      <c r="I687" s="56" t="s">
        <v>4</v>
      </c>
      <c r="J687" s="191" t="s">
        <v>2490</v>
      </c>
      <c r="K687" s="190" t="s">
        <v>2492</v>
      </c>
      <c r="L687" s="79">
        <v>1966</v>
      </c>
      <c r="M687" s="194">
        <f t="shared" si="20"/>
        <v>1967</v>
      </c>
      <c r="N687" t="str">
        <f t="shared" si="21"/>
        <v>1967#Masculino#2o kyu e acima#KUMITE#-67</v>
      </c>
      <c r="O687" t="s">
        <v>2194</v>
      </c>
    </row>
    <row r="688" spans="1:15" x14ac:dyDescent="0.25">
      <c r="A688" t="s">
        <v>2195</v>
      </c>
      <c r="B688" s="50">
        <v>323</v>
      </c>
      <c r="C688" s="79">
        <v>1968</v>
      </c>
      <c r="D688" s="35" t="s">
        <v>2490</v>
      </c>
      <c r="E688" s="13" t="s">
        <v>1</v>
      </c>
      <c r="F688" s="35" t="s">
        <v>2490</v>
      </c>
      <c r="G688" s="13" t="s">
        <v>596</v>
      </c>
      <c r="H688" s="35" t="s">
        <v>2490</v>
      </c>
      <c r="I688" s="56" t="s">
        <v>4</v>
      </c>
      <c r="J688" s="191" t="s">
        <v>2490</v>
      </c>
      <c r="K688" s="190" t="s">
        <v>2492</v>
      </c>
      <c r="L688" s="79">
        <v>1967</v>
      </c>
      <c r="M688" s="194">
        <f t="shared" si="20"/>
        <v>1968</v>
      </c>
      <c r="N688" t="str">
        <f t="shared" si="21"/>
        <v>1968#Masculino#2o kyu e acima#KUMITE#-67</v>
      </c>
      <c r="O688" t="s">
        <v>2195</v>
      </c>
    </row>
    <row r="689" spans="1:15" x14ac:dyDescent="0.25">
      <c r="A689" t="s">
        <v>2196</v>
      </c>
      <c r="B689" s="50">
        <v>323</v>
      </c>
      <c r="C689" s="79">
        <v>1969</v>
      </c>
      <c r="D689" s="35" t="s">
        <v>2490</v>
      </c>
      <c r="E689" s="13" t="s">
        <v>1</v>
      </c>
      <c r="F689" s="35" t="s">
        <v>2490</v>
      </c>
      <c r="G689" s="13" t="s">
        <v>596</v>
      </c>
      <c r="H689" s="35" t="s">
        <v>2490</v>
      </c>
      <c r="I689" s="56" t="s">
        <v>4</v>
      </c>
      <c r="J689" s="191" t="s">
        <v>2490</v>
      </c>
      <c r="K689" s="190" t="s">
        <v>2492</v>
      </c>
      <c r="L689" s="79">
        <v>1968</v>
      </c>
      <c r="M689" s="194">
        <f t="shared" si="20"/>
        <v>1969</v>
      </c>
      <c r="N689" t="str">
        <f t="shared" si="21"/>
        <v>1969#Masculino#2o kyu e acima#KUMITE#-67</v>
      </c>
      <c r="O689" t="s">
        <v>2196</v>
      </c>
    </row>
    <row r="690" spans="1:15" x14ac:dyDescent="0.25">
      <c r="A690" t="s">
        <v>1121</v>
      </c>
      <c r="B690" s="50">
        <v>323</v>
      </c>
      <c r="C690" s="79">
        <v>1970</v>
      </c>
      <c r="D690" s="35" t="s">
        <v>2490</v>
      </c>
      <c r="E690" s="13" t="s">
        <v>1</v>
      </c>
      <c r="F690" s="35" t="s">
        <v>2490</v>
      </c>
      <c r="G690" s="13" t="s">
        <v>596</v>
      </c>
      <c r="H690" s="35" t="s">
        <v>2490</v>
      </c>
      <c r="I690" s="56" t="s">
        <v>4</v>
      </c>
      <c r="J690" s="191" t="s">
        <v>2490</v>
      </c>
      <c r="K690" s="190" t="s">
        <v>2492</v>
      </c>
      <c r="L690" s="79">
        <v>1969</v>
      </c>
      <c r="M690" s="194">
        <f t="shared" si="20"/>
        <v>1970</v>
      </c>
      <c r="N690" t="str">
        <f t="shared" si="21"/>
        <v>1970#Masculino#2o kyu e acima#KUMITE#-67</v>
      </c>
      <c r="O690" t="s">
        <v>1121</v>
      </c>
    </row>
    <row r="691" spans="1:15" ht="15.75" thickBot="1" x14ac:dyDescent="0.3">
      <c r="A691" t="s">
        <v>1122</v>
      </c>
      <c r="B691" s="46">
        <v>323</v>
      </c>
      <c r="C691" s="79">
        <v>1971</v>
      </c>
      <c r="D691" s="35" t="s">
        <v>2490</v>
      </c>
      <c r="E691" s="57" t="s">
        <v>1</v>
      </c>
      <c r="F691" s="35" t="s">
        <v>2490</v>
      </c>
      <c r="G691" s="57" t="s">
        <v>596</v>
      </c>
      <c r="H691" s="35" t="s">
        <v>2490</v>
      </c>
      <c r="I691" s="58" t="s">
        <v>4</v>
      </c>
      <c r="J691" s="191" t="s">
        <v>2490</v>
      </c>
      <c r="K691" s="190" t="s">
        <v>2492</v>
      </c>
      <c r="L691" s="79">
        <v>1970</v>
      </c>
      <c r="M691" s="194">
        <f t="shared" si="20"/>
        <v>1971</v>
      </c>
      <c r="N691" t="str">
        <f t="shared" si="21"/>
        <v>1971#Masculino#2o kyu e acima#KUMITE#-67</v>
      </c>
      <c r="O691" t="s">
        <v>1122</v>
      </c>
    </row>
    <row r="692" spans="1:15" ht="15.75" thickTop="1" x14ac:dyDescent="0.25">
      <c r="A692" t="s">
        <v>2197</v>
      </c>
      <c r="B692" s="42">
        <v>323</v>
      </c>
      <c r="C692" s="79">
        <v>1926</v>
      </c>
      <c r="D692" s="35" t="s">
        <v>2490</v>
      </c>
      <c r="E692" s="54" t="s">
        <v>1</v>
      </c>
      <c r="F692" s="35" t="s">
        <v>2490</v>
      </c>
      <c r="G692" s="54" t="s">
        <v>596</v>
      </c>
      <c r="H692" s="35" t="s">
        <v>2490</v>
      </c>
      <c r="I692" s="55" t="s">
        <v>4</v>
      </c>
      <c r="J692" s="191" t="s">
        <v>2490</v>
      </c>
      <c r="K692" s="190" t="s">
        <v>2493</v>
      </c>
      <c r="L692" s="79">
        <v>1925</v>
      </c>
      <c r="M692" s="194">
        <f t="shared" si="20"/>
        <v>1926</v>
      </c>
      <c r="N692" t="str">
        <f t="shared" si="21"/>
        <v>1926#Masculino#2o kyu e acima#KUMITE#-75</v>
      </c>
      <c r="O692" t="s">
        <v>2197</v>
      </c>
    </row>
    <row r="693" spans="1:15" x14ac:dyDescent="0.25">
      <c r="A693" t="s">
        <v>2198</v>
      </c>
      <c r="B693" s="50">
        <v>323</v>
      </c>
      <c r="C693" s="79">
        <v>1927</v>
      </c>
      <c r="D693" s="35" t="s">
        <v>2490</v>
      </c>
      <c r="E693" s="13" t="s">
        <v>1</v>
      </c>
      <c r="F693" s="35" t="s">
        <v>2490</v>
      </c>
      <c r="G693" s="13" t="s">
        <v>596</v>
      </c>
      <c r="H693" s="35" t="s">
        <v>2490</v>
      </c>
      <c r="I693" s="56" t="s">
        <v>4</v>
      </c>
      <c r="J693" s="191" t="s">
        <v>2490</v>
      </c>
      <c r="K693" s="190" t="s">
        <v>2493</v>
      </c>
      <c r="L693" s="79">
        <v>1926</v>
      </c>
      <c r="M693" s="194">
        <f t="shared" si="20"/>
        <v>1927</v>
      </c>
      <c r="N693" t="str">
        <f t="shared" si="21"/>
        <v>1927#Masculino#2o kyu e acima#KUMITE#-75</v>
      </c>
      <c r="O693" t="s">
        <v>2198</v>
      </c>
    </row>
    <row r="694" spans="1:15" x14ac:dyDescent="0.25">
      <c r="A694" t="s">
        <v>2199</v>
      </c>
      <c r="B694" s="50">
        <v>323</v>
      </c>
      <c r="C694" s="79">
        <v>1928</v>
      </c>
      <c r="D694" s="35" t="s">
        <v>2490</v>
      </c>
      <c r="E694" s="13" t="s">
        <v>1</v>
      </c>
      <c r="F694" s="35" t="s">
        <v>2490</v>
      </c>
      <c r="G694" s="13" t="s">
        <v>596</v>
      </c>
      <c r="H694" s="35" t="s">
        <v>2490</v>
      </c>
      <c r="I694" s="56" t="s">
        <v>4</v>
      </c>
      <c r="J694" s="191" t="s">
        <v>2490</v>
      </c>
      <c r="K694" s="190" t="s">
        <v>2493</v>
      </c>
      <c r="L694" s="79">
        <v>1927</v>
      </c>
      <c r="M694" s="194">
        <f t="shared" si="20"/>
        <v>1928</v>
      </c>
      <c r="N694" t="str">
        <f t="shared" si="21"/>
        <v>1928#Masculino#2o kyu e acima#KUMITE#-75</v>
      </c>
      <c r="O694" t="s">
        <v>2199</v>
      </c>
    </row>
    <row r="695" spans="1:15" x14ac:dyDescent="0.25">
      <c r="A695" t="s">
        <v>2200</v>
      </c>
      <c r="B695" s="50">
        <v>323</v>
      </c>
      <c r="C695" s="79">
        <v>1929</v>
      </c>
      <c r="D695" s="35" t="s">
        <v>2490</v>
      </c>
      <c r="E695" s="13" t="s">
        <v>1</v>
      </c>
      <c r="F695" s="35" t="s">
        <v>2490</v>
      </c>
      <c r="G695" s="13" t="s">
        <v>596</v>
      </c>
      <c r="H695" s="35" t="s">
        <v>2490</v>
      </c>
      <c r="I695" s="56" t="s">
        <v>4</v>
      </c>
      <c r="J695" s="191" t="s">
        <v>2490</v>
      </c>
      <c r="K695" s="190" t="s">
        <v>2493</v>
      </c>
      <c r="L695" s="79">
        <v>1928</v>
      </c>
      <c r="M695" s="194">
        <f t="shared" si="20"/>
        <v>1929</v>
      </c>
      <c r="N695" t="str">
        <f t="shared" si="21"/>
        <v>1929#Masculino#2o kyu e acima#KUMITE#-75</v>
      </c>
      <c r="O695" t="s">
        <v>2200</v>
      </c>
    </row>
    <row r="696" spans="1:15" x14ac:dyDescent="0.25">
      <c r="A696" t="s">
        <v>2201</v>
      </c>
      <c r="B696" s="50">
        <v>323</v>
      </c>
      <c r="C696" s="79">
        <v>1930</v>
      </c>
      <c r="D696" s="35" t="s">
        <v>2490</v>
      </c>
      <c r="E696" s="13" t="s">
        <v>1</v>
      </c>
      <c r="F696" s="35" t="s">
        <v>2490</v>
      </c>
      <c r="G696" s="13" t="s">
        <v>596</v>
      </c>
      <c r="H696" s="35" t="s">
        <v>2490</v>
      </c>
      <c r="I696" s="56" t="s">
        <v>4</v>
      </c>
      <c r="J696" s="191" t="s">
        <v>2490</v>
      </c>
      <c r="K696" s="190" t="s">
        <v>2493</v>
      </c>
      <c r="L696" s="79">
        <v>1929</v>
      </c>
      <c r="M696" s="194">
        <f t="shared" si="20"/>
        <v>1930</v>
      </c>
      <c r="N696" t="str">
        <f t="shared" si="21"/>
        <v>1930#Masculino#2o kyu e acima#KUMITE#-75</v>
      </c>
      <c r="O696" t="s">
        <v>2201</v>
      </c>
    </row>
    <row r="697" spans="1:15" x14ac:dyDescent="0.25">
      <c r="A697" t="s">
        <v>2202</v>
      </c>
      <c r="B697" s="50">
        <v>323</v>
      </c>
      <c r="C697" s="79">
        <v>1931</v>
      </c>
      <c r="D697" s="35" t="s">
        <v>2490</v>
      </c>
      <c r="E697" s="13" t="s">
        <v>1</v>
      </c>
      <c r="F697" s="35" t="s">
        <v>2490</v>
      </c>
      <c r="G697" s="13" t="s">
        <v>596</v>
      </c>
      <c r="H697" s="35" t="s">
        <v>2490</v>
      </c>
      <c r="I697" s="56" t="s">
        <v>4</v>
      </c>
      <c r="J697" s="191" t="s">
        <v>2490</v>
      </c>
      <c r="K697" s="190" t="s">
        <v>2493</v>
      </c>
      <c r="L697" s="79">
        <v>1930</v>
      </c>
      <c r="M697" s="194">
        <f t="shared" si="20"/>
        <v>1931</v>
      </c>
      <c r="N697" t="str">
        <f t="shared" si="21"/>
        <v>1931#Masculino#2o kyu e acima#KUMITE#-75</v>
      </c>
      <c r="O697" t="s">
        <v>2202</v>
      </c>
    </row>
    <row r="698" spans="1:15" x14ac:dyDescent="0.25">
      <c r="A698" t="s">
        <v>2203</v>
      </c>
      <c r="B698" s="50">
        <v>323</v>
      </c>
      <c r="C698" s="79">
        <v>1932</v>
      </c>
      <c r="D698" s="35" t="s">
        <v>2490</v>
      </c>
      <c r="E698" s="13" t="s">
        <v>1</v>
      </c>
      <c r="F698" s="35" t="s">
        <v>2490</v>
      </c>
      <c r="G698" s="13" t="s">
        <v>596</v>
      </c>
      <c r="H698" s="35" t="s">
        <v>2490</v>
      </c>
      <c r="I698" s="56" t="s">
        <v>4</v>
      </c>
      <c r="J698" s="191" t="s">
        <v>2490</v>
      </c>
      <c r="K698" s="190" t="s">
        <v>2493</v>
      </c>
      <c r="L698" s="79">
        <v>1931</v>
      </c>
      <c r="M698" s="194">
        <f t="shared" si="20"/>
        <v>1932</v>
      </c>
      <c r="N698" t="str">
        <f t="shared" si="21"/>
        <v>1932#Masculino#2o kyu e acima#KUMITE#-75</v>
      </c>
      <c r="O698" t="s">
        <v>2203</v>
      </c>
    </row>
    <row r="699" spans="1:15" x14ac:dyDescent="0.25">
      <c r="A699" t="s">
        <v>2204</v>
      </c>
      <c r="B699" s="50">
        <v>323</v>
      </c>
      <c r="C699" s="79">
        <v>1933</v>
      </c>
      <c r="D699" s="35" t="s">
        <v>2490</v>
      </c>
      <c r="E699" s="13" t="s">
        <v>1</v>
      </c>
      <c r="F699" s="35" t="s">
        <v>2490</v>
      </c>
      <c r="G699" s="13" t="s">
        <v>596</v>
      </c>
      <c r="H699" s="35" t="s">
        <v>2490</v>
      </c>
      <c r="I699" s="56" t="s">
        <v>4</v>
      </c>
      <c r="J699" s="191" t="s">
        <v>2490</v>
      </c>
      <c r="K699" s="190" t="s">
        <v>2493</v>
      </c>
      <c r="L699" s="79">
        <v>1932</v>
      </c>
      <c r="M699" s="194">
        <f t="shared" si="20"/>
        <v>1933</v>
      </c>
      <c r="N699" t="str">
        <f t="shared" si="21"/>
        <v>1933#Masculino#2o kyu e acima#KUMITE#-75</v>
      </c>
      <c r="O699" t="s">
        <v>2204</v>
      </c>
    </row>
    <row r="700" spans="1:15" x14ac:dyDescent="0.25">
      <c r="A700" t="s">
        <v>2205</v>
      </c>
      <c r="B700" s="50">
        <v>323</v>
      </c>
      <c r="C700" s="79">
        <v>1934</v>
      </c>
      <c r="D700" s="35" t="s">
        <v>2490</v>
      </c>
      <c r="E700" s="13" t="s">
        <v>1</v>
      </c>
      <c r="F700" s="35" t="s">
        <v>2490</v>
      </c>
      <c r="G700" s="13" t="s">
        <v>596</v>
      </c>
      <c r="H700" s="35" t="s">
        <v>2490</v>
      </c>
      <c r="I700" s="56" t="s">
        <v>4</v>
      </c>
      <c r="J700" s="191" t="s">
        <v>2490</v>
      </c>
      <c r="K700" s="190" t="s">
        <v>2493</v>
      </c>
      <c r="L700" s="79">
        <v>1933</v>
      </c>
      <c r="M700" s="194">
        <f t="shared" si="20"/>
        <v>1934</v>
      </c>
      <c r="N700" t="str">
        <f t="shared" si="21"/>
        <v>1934#Masculino#2o kyu e acima#KUMITE#-75</v>
      </c>
      <c r="O700" t="s">
        <v>2205</v>
      </c>
    </row>
    <row r="701" spans="1:15" x14ac:dyDescent="0.25">
      <c r="A701" t="s">
        <v>2206</v>
      </c>
      <c r="B701" s="50">
        <v>323</v>
      </c>
      <c r="C701" s="79">
        <v>1935</v>
      </c>
      <c r="D701" s="35" t="s">
        <v>2490</v>
      </c>
      <c r="E701" s="13" t="s">
        <v>1</v>
      </c>
      <c r="F701" s="35" t="s">
        <v>2490</v>
      </c>
      <c r="G701" s="13" t="s">
        <v>596</v>
      </c>
      <c r="H701" s="35" t="s">
        <v>2490</v>
      </c>
      <c r="I701" s="56" t="s">
        <v>4</v>
      </c>
      <c r="J701" s="191" t="s">
        <v>2490</v>
      </c>
      <c r="K701" s="190" t="s">
        <v>2493</v>
      </c>
      <c r="L701" s="79">
        <v>1934</v>
      </c>
      <c r="M701" s="194">
        <f t="shared" si="20"/>
        <v>1935</v>
      </c>
      <c r="N701" t="str">
        <f t="shared" si="21"/>
        <v>1935#Masculino#2o kyu e acima#KUMITE#-75</v>
      </c>
      <c r="O701" t="s">
        <v>2206</v>
      </c>
    </row>
    <row r="702" spans="1:15" x14ac:dyDescent="0.25">
      <c r="A702" t="s">
        <v>2207</v>
      </c>
      <c r="B702" s="50">
        <v>323</v>
      </c>
      <c r="C702" s="79">
        <v>1936</v>
      </c>
      <c r="D702" s="35" t="s">
        <v>2490</v>
      </c>
      <c r="E702" s="13" t="s">
        <v>1</v>
      </c>
      <c r="F702" s="35" t="s">
        <v>2490</v>
      </c>
      <c r="G702" s="13" t="s">
        <v>596</v>
      </c>
      <c r="H702" s="35" t="s">
        <v>2490</v>
      </c>
      <c r="I702" s="56" t="s">
        <v>4</v>
      </c>
      <c r="J702" s="191" t="s">
        <v>2490</v>
      </c>
      <c r="K702" s="190" t="s">
        <v>2493</v>
      </c>
      <c r="L702" s="79">
        <v>1935</v>
      </c>
      <c r="M702" s="194">
        <f t="shared" si="20"/>
        <v>1936</v>
      </c>
      <c r="N702" t="str">
        <f t="shared" si="21"/>
        <v>1936#Masculino#2o kyu e acima#KUMITE#-75</v>
      </c>
      <c r="O702" t="s">
        <v>2207</v>
      </c>
    </row>
    <row r="703" spans="1:15" x14ac:dyDescent="0.25">
      <c r="A703" t="s">
        <v>2208</v>
      </c>
      <c r="B703" s="50">
        <v>323</v>
      </c>
      <c r="C703" s="79">
        <v>1937</v>
      </c>
      <c r="D703" s="35" t="s">
        <v>2490</v>
      </c>
      <c r="E703" s="13" t="s">
        <v>1</v>
      </c>
      <c r="F703" s="35" t="s">
        <v>2490</v>
      </c>
      <c r="G703" s="13" t="s">
        <v>596</v>
      </c>
      <c r="H703" s="35" t="s">
        <v>2490</v>
      </c>
      <c r="I703" s="56" t="s">
        <v>4</v>
      </c>
      <c r="J703" s="191" t="s">
        <v>2490</v>
      </c>
      <c r="K703" s="190" t="s">
        <v>2493</v>
      </c>
      <c r="L703" s="79">
        <v>1936</v>
      </c>
      <c r="M703" s="194">
        <f t="shared" si="20"/>
        <v>1937</v>
      </c>
      <c r="N703" t="str">
        <f t="shared" si="21"/>
        <v>1937#Masculino#2o kyu e acima#KUMITE#-75</v>
      </c>
      <c r="O703" t="s">
        <v>2208</v>
      </c>
    </row>
    <row r="704" spans="1:15" x14ac:dyDescent="0.25">
      <c r="A704" t="s">
        <v>2209</v>
      </c>
      <c r="B704" s="50">
        <v>323</v>
      </c>
      <c r="C704" s="79">
        <v>1938</v>
      </c>
      <c r="D704" s="35" t="s">
        <v>2490</v>
      </c>
      <c r="E704" s="13" t="s">
        <v>1</v>
      </c>
      <c r="F704" s="35" t="s">
        <v>2490</v>
      </c>
      <c r="G704" s="13" t="s">
        <v>596</v>
      </c>
      <c r="H704" s="35" t="s">
        <v>2490</v>
      </c>
      <c r="I704" s="56" t="s">
        <v>4</v>
      </c>
      <c r="J704" s="191" t="s">
        <v>2490</v>
      </c>
      <c r="K704" s="190" t="s">
        <v>2493</v>
      </c>
      <c r="L704" s="79">
        <v>1937</v>
      </c>
      <c r="M704" s="194">
        <f t="shared" si="20"/>
        <v>1938</v>
      </c>
      <c r="N704" t="str">
        <f t="shared" si="21"/>
        <v>1938#Masculino#2o kyu e acima#KUMITE#-75</v>
      </c>
      <c r="O704" t="s">
        <v>2209</v>
      </c>
    </row>
    <row r="705" spans="1:15" x14ac:dyDescent="0.25">
      <c r="A705" t="s">
        <v>2210</v>
      </c>
      <c r="B705" s="50">
        <v>323</v>
      </c>
      <c r="C705" s="79">
        <v>1939</v>
      </c>
      <c r="D705" s="35" t="s">
        <v>2490</v>
      </c>
      <c r="E705" s="13" t="s">
        <v>1</v>
      </c>
      <c r="F705" s="35" t="s">
        <v>2490</v>
      </c>
      <c r="G705" s="13" t="s">
        <v>596</v>
      </c>
      <c r="H705" s="35" t="s">
        <v>2490</v>
      </c>
      <c r="I705" s="56" t="s">
        <v>4</v>
      </c>
      <c r="J705" s="191" t="s">
        <v>2490</v>
      </c>
      <c r="K705" s="190" t="s">
        <v>2493</v>
      </c>
      <c r="L705" s="79">
        <v>1938</v>
      </c>
      <c r="M705" s="194">
        <f t="shared" si="20"/>
        <v>1939</v>
      </c>
      <c r="N705" t="str">
        <f t="shared" si="21"/>
        <v>1939#Masculino#2o kyu e acima#KUMITE#-75</v>
      </c>
      <c r="O705" t="s">
        <v>2210</v>
      </c>
    </row>
    <row r="706" spans="1:15" x14ac:dyDescent="0.25">
      <c r="A706" t="s">
        <v>2211</v>
      </c>
      <c r="B706" s="50">
        <v>323</v>
      </c>
      <c r="C706" s="79">
        <v>1940</v>
      </c>
      <c r="D706" s="35" t="s">
        <v>2490</v>
      </c>
      <c r="E706" s="13" t="s">
        <v>1</v>
      </c>
      <c r="F706" s="35" t="s">
        <v>2490</v>
      </c>
      <c r="G706" s="13" t="s">
        <v>596</v>
      </c>
      <c r="H706" s="35" t="s">
        <v>2490</v>
      </c>
      <c r="I706" s="56" t="s">
        <v>4</v>
      </c>
      <c r="J706" s="191" t="s">
        <v>2490</v>
      </c>
      <c r="K706" s="190" t="s">
        <v>2493</v>
      </c>
      <c r="L706" s="79">
        <v>1939</v>
      </c>
      <c r="M706" s="194">
        <f t="shared" si="20"/>
        <v>1940</v>
      </c>
      <c r="N706" t="str">
        <f t="shared" si="21"/>
        <v>1940#Masculino#2o kyu e acima#KUMITE#-75</v>
      </c>
      <c r="O706" t="s">
        <v>2211</v>
      </c>
    </row>
    <row r="707" spans="1:15" x14ac:dyDescent="0.25">
      <c r="A707" t="s">
        <v>2212</v>
      </c>
      <c r="B707" s="50">
        <v>323</v>
      </c>
      <c r="C707" s="79">
        <v>1941</v>
      </c>
      <c r="D707" s="35" t="s">
        <v>2490</v>
      </c>
      <c r="E707" s="13" t="s">
        <v>1</v>
      </c>
      <c r="F707" s="35" t="s">
        <v>2490</v>
      </c>
      <c r="G707" s="13" t="s">
        <v>596</v>
      </c>
      <c r="H707" s="35" t="s">
        <v>2490</v>
      </c>
      <c r="I707" s="56" t="s">
        <v>4</v>
      </c>
      <c r="J707" s="191" t="s">
        <v>2490</v>
      </c>
      <c r="K707" s="190" t="s">
        <v>2493</v>
      </c>
      <c r="L707" s="79">
        <v>1940</v>
      </c>
      <c r="M707" s="194">
        <f t="shared" ref="M707:M770" si="22">L707+1</f>
        <v>1941</v>
      </c>
      <c r="N707" t="str">
        <f t="shared" ref="N707:N770" si="23">_xlfn.CONCAT(C707:K707)</f>
        <v>1941#Masculino#2o kyu e acima#KUMITE#-75</v>
      </c>
      <c r="O707" t="s">
        <v>2212</v>
      </c>
    </row>
    <row r="708" spans="1:15" x14ac:dyDescent="0.25">
      <c r="A708" t="s">
        <v>2213</v>
      </c>
      <c r="B708" s="50">
        <v>323</v>
      </c>
      <c r="C708" s="79">
        <v>1942</v>
      </c>
      <c r="D708" s="35" t="s">
        <v>2490</v>
      </c>
      <c r="E708" s="13" t="s">
        <v>1</v>
      </c>
      <c r="F708" s="35" t="s">
        <v>2490</v>
      </c>
      <c r="G708" s="13" t="s">
        <v>596</v>
      </c>
      <c r="H708" s="35" t="s">
        <v>2490</v>
      </c>
      <c r="I708" s="56" t="s">
        <v>4</v>
      </c>
      <c r="J708" s="191" t="s">
        <v>2490</v>
      </c>
      <c r="K708" s="190" t="s">
        <v>2493</v>
      </c>
      <c r="L708" s="79">
        <v>1941</v>
      </c>
      <c r="M708" s="194">
        <f t="shared" si="22"/>
        <v>1942</v>
      </c>
      <c r="N708" t="str">
        <f t="shared" si="23"/>
        <v>1942#Masculino#2o kyu e acima#KUMITE#-75</v>
      </c>
      <c r="O708" t="s">
        <v>2213</v>
      </c>
    </row>
    <row r="709" spans="1:15" x14ac:dyDescent="0.25">
      <c r="A709" t="s">
        <v>2214</v>
      </c>
      <c r="B709" s="50">
        <v>323</v>
      </c>
      <c r="C709" s="79">
        <v>1943</v>
      </c>
      <c r="D709" s="35" t="s">
        <v>2490</v>
      </c>
      <c r="E709" s="13" t="s">
        <v>1</v>
      </c>
      <c r="F709" s="35" t="s">
        <v>2490</v>
      </c>
      <c r="G709" s="13" t="s">
        <v>596</v>
      </c>
      <c r="H709" s="35" t="s">
        <v>2490</v>
      </c>
      <c r="I709" s="56" t="s">
        <v>4</v>
      </c>
      <c r="J709" s="191" t="s">
        <v>2490</v>
      </c>
      <c r="K709" s="190" t="s">
        <v>2493</v>
      </c>
      <c r="L709" s="79">
        <v>1942</v>
      </c>
      <c r="M709" s="194">
        <f t="shared" si="22"/>
        <v>1943</v>
      </c>
      <c r="N709" t="str">
        <f t="shared" si="23"/>
        <v>1943#Masculino#2o kyu e acima#KUMITE#-75</v>
      </c>
      <c r="O709" t="s">
        <v>2214</v>
      </c>
    </row>
    <row r="710" spans="1:15" x14ac:dyDescent="0.25">
      <c r="A710" t="s">
        <v>2215</v>
      </c>
      <c r="B710" s="50">
        <v>323</v>
      </c>
      <c r="C710" s="79">
        <v>1944</v>
      </c>
      <c r="D710" s="35" t="s">
        <v>2490</v>
      </c>
      <c r="E710" s="13" t="s">
        <v>1</v>
      </c>
      <c r="F710" s="35" t="s">
        <v>2490</v>
      </c>
      <c r="G710" s="13" t="s">
        <v>596</v>
      </c>
      <c r="H710" s="35" t="s">
        <v>2490</v>
      </c>
      <c r="I710" s="56" t="s">
        <v>4</v>
      </c>
      <c r="J710" s="191" t="s">
        <v>2490</v>
      </c>
      <c r="K710" s="190" t="s">
        <v>2493</v>
      </c>
      <c r="L710" s="79">
        <v>1943</v>
      </c>
      <c r="M710" s="194">
        <f t="shared" si="22"/>
        <v>1944</v>
      </c>
      <c r="N710" t="str">
        <f t="shared" si="23"/>
        <v>1944#Masculino#2o kyu e acima#KUMITE#-75</v>
      </c>
      <c r="O710" t="s">
        <v>2215</v>
      </c>
    </row>
    <row r="711" spans="1:15" x14ac:dyDescent="0.25">
      <c r="A711" t="s">
        <v>2216</v>
      </c>
      <c r="B711" s="50">
        <v>323</v>
      </c>
      <c r="C711" s="79">
        <v>1945</v>
      </c>
      <c r="D711" s="35" t="s">
        <v>2490</v>
      </c>
      <c r="E711" s="13" t="s">
        <v>1</v>
      </c>
      <c r="F711" s="35" t="s">
        <v>2490</v>
      </c>
      <c r="G711" s="13" t="s">
        <v>596</v>
      </c>
      <c r="H711" s="35" t="s">
        <v>2490</v>
      </c>
      <c r="I711" s="56" t="s">
        <v>4</v>
      </c>
      <c r="J711" s="191" t="s">
        <v>2490</v>
      </c>
      <c r="K711" s="190" t="s">
        <v>2493</v>
      </c>
      <c r="L711" s="79">
        <v>1944</v>
      </c>
      <c r="M711" s="194">
        <f t="shared" si="22"/>
        <v>1945</v>
      </c>
      <c r="N711" t="str">
        <f t="shared" si="23"/>
        <v>1945#Masculino#2o kyu e acima#KUMITE#-75</v>
      </c>
      <c r="O711" t="s">
        <v>2216</v>
      </c>
    </row>
    <row r="712" spans="1:15" x14ac:dyDescent="0.25">
      <c r="A712" t="s">
        <v>2217</v>
      </c>
      <c r="B712" s="50">
        <v>323</v>
      </c>
      <c r="C712" s="79">
        <v>1946</v>
      </c>
      <c r="D712" s="35" t="s">
        <v>2490</v>
      </c>
      <c r="E712" s="13" t="s">
        <v>1</v>
      </c>
      <c r="F712" s="35" t="s">
        <v>2490</v>
      </c>
      <c r="G712" s="13" t="s">
        <v>596</v>
      </c>
      <c r="H712" s="35" t="s">
        <v>2490</v>
      </c>
      <c r="I712" s="56" t="s">
        <v>4</v>
      </c>
      <c r="J712" s="191" t="s">
        <v>2490</v>
      </c>
      <c r="K712" s="190" t="s">
        <v>2493</v>
      </c>
      <c r="L712" s="79">
        <v>1945</v>
      </c>
      <c r="M712" s="194">
        <f t="shared" si="22"/>
        <v>1946</v>
      </c>
      <c r="N712" t="str">
        <f t="shared" si="23"/>
        <v>1946#Masculino#2o kyu e acima#KUMITE#-75</v>
      </c>
      <c r="O712" t="s">
        <v>2217</v>
      </c>
    </row>
    <row r="713" spans="1:15" x14ac:dyDescent="0.25">
      <c r="A713" t="s">
        <v>2218</v>
      </c>
      <c r="B713" s="50">
        <v>323</v>
      </c>
      <c r="C713" s="79">
        <v>1947</v>
      </c>
      <c r="D713" s="35" t="s">
        <v>2490</v>
      </c>
      <c r="E713" s="13" t="s">
        <v>1</v>
      </c>
      <c r="F713" s="35" t="s">
        <v>2490</v>
      </c>
      <c r="G713" s="13" t="s">
        <v>596</v>
      </c>
      <c r="H713" s="35" t="s">
        <v>2490</v>
      </c>
      <c r="I713" s="56" t="s">
        <v>4</v>
      </c>
      <c r="J713" s="191" t="s">
        <v>2490</v>
      </c>
      <c r="K713" s="190" t="s">
        <v>2493</v>
      </c>
      <c r="L713" s="79">
        <v>1946</v>
      </c>
      <c r="M713" s="194">
        <f t="shared" si="22"/>
        <v>1947</v>
      </c>
      <c r="N713" t="str">
        <f t="shared" si="23"/>
        <v>1947#Masculino#2o kyu e acima#KUMITE#-75</v>
      </c>
      <c r="O713" t="s">
        <v>2218</v>
      </c>
    </row>
    <row r="714" spans="1:15" x14ac:dyDescent="0.25">
      <c r="A714" t="s">
        <v>2219</v>
      </c>
      <c r="B714" s="50">
        <v>323</v>
      </c>
      <c r="C714" s="79">
        <v>1948</v>
      </c>
      <c r="D714" s="35" t="s">
        <v>2490</v>
      </c>
      <c r="E714" s="13" t="s">
        <v>1</v>
      </c>
      <c r="F714" s="35" t="s">
        <v>2490</v>
      </c>
      <c r="G714" s="13" t="s">
        <v>596</v>
      </c>
      <c r="H714" s="35" t="s">
        <v>2490</v>
      </c>
      <c r="I714" s="56" t="s">
        <v>4</v>
      </c>
      <c r="J714" s="191" t="s">
        <v>2490</v>
      </c>
      <c r="K714" s="190" t="s">
        <v>2493</v>
      </c>
      <c r="L714" s="79">
        <v>1947</v>
      </c>
      <c r="M714" s="194">
        <f t="shared" si="22"/>
        <v>1948</v>
      </c>
      <c r="N714" t="str">
        <f t="shared" si="23"/>
        <v>1948#Masculino#2o kyu e acima#KUMITE#-75</v>
      </c>
      <c r="O714" t="s">
        <v>2219</v>
      </c>
    </row>
    <row r="715" spans="1:15" x14ac:dyDescent="0.25">
      <c r="A715" t="s">
        <v>2220</v>
      </c>
      <c r="B715" s="50">
        <v>323</v>
      </c>
      <c r="C715" s="79">
        <v>1949</v>
      </c>
      <c r="D715" s="35" t="s">
        <v>2490</v>
      </c>
      <c r="E715" s="13" t="s">
        <v>1</v>
      </c>
      <c r="F715" s="35" t="s">
        <v>2490</v>
      </c>
      <c r="G715" s="13" t="s">
        <v>596</v>
      </c>
      <c r="H715" s="35" t="s">
        <v>2490</v>
      </c>
      <c r="I715" s="56" t="s">
        <v>4</v>
      </c>
      <c r="J715" s="191" t="s">
        <v>2490</v>
      </c>
      <c r="K715" s="190" t="s">
        <v>2493</v>
      </c>
      <c r="L715" s="79">
        <v>1948</v>
      </c>
      <c r="M715" s="194">
        <f t="shared" si="22"/>
        <v>1949</v>
      </c>
      <c r="N715" t="str">
        <f t="shared" si="23"/>
        <v>1949#Masculino#2o kyu e acima#KUMITE#-75</v>
      </c>
      <c r="O715" t="s">
        <v>2220</v>
      </c>
    </row>
    <row r="716" spans="1:15" x14ac:dyDescent="0.25">
      <c r="A716" t="s">
        <v>2221</v>
      </c>
      <c r="B716" s="50">
        <v>323</v>
      </c>
      <c r="C716" s="79">
        <v>1950</v>
      </c>
      <c r="D716" s="35" t="s">
        <v>2490</v>
      </c>
      <c r="E716" s="13" t="s">
        <v>1</v>
      </c>
      <c r="F716" s="35" t="s">
        <v>2490</v>
      </c>
      <c r="G716" s="13" t="s">
        <v>596</v>
      </c>
      <c r="H716" s="35" t="s">
        <v>2490</v>
      </c>
      <c r="I716" s="56" t="s">
        <v>4</v>
      </c>
      <c r="J716" s="191" t="s">
        <v>2490</v>
      </c>
      <c r="K716" s="190" t="s">
        <v>2493</v>
      </c>
      <c r="L716" s="79">
        <v>1949</v>
      </c>
      <c r="M716" s="194">
        <f t="shared" si="22"/>
        <v>1950</v>
      </c>
      <c r="N716" t="str">
        <f t="shared" si="23"/>
        <v>1950#Masculino#2o kyu e acima#KUMITE#-75</v>
      </c>
      <c r="O716" t="s">
        <v>2221</v>
      </c>
    </row>
    <row r="717" spans="1:15" x14ac:dyDescent="0.25">
      <c r="A717" t="s">
        <v>2222</v>
      </c>
      <c r="B717" s="50">
        <v>323</v>
      </c>
      <c r="C717" s="79">
        <v>1951</v>
      </c>
      <c r="D717" s="35" t="s">
        <v>2490</v>
      </c>
      <c r="E717" s="13" t="s">
        <v>1</v>
      </c>
      <c r="F717" s="35" t="s">
        <v>2490</v>
      </c>
      <c r="G717" s="13" t="s">
        <v>596</v>
      </c>
      <c r="H717" s="35" t="s">
        <v>2490</v>
      </c>
      <c r="I717" s="56" t="s">
        <v>4</v>
      </c>
      <c r="J717" s="191" t="s">
        <v>2490</v>
      </c>
      <c r="K717" s="190" t="s">
        <v>2493</v>
      </c>
      <c r="L717" s="79">
        <v>1950</v>
      </c>
      <c r="M717" s="194">
        <f t="shared" si="22"/>
        <v>1951</v>
      </c>
      <c r="N717" t="str">
        <f t="shared" si="23"/>
        <v>1951#Masculino#2o kyu e acima#KUMITE#-75</v>
      </c>
      <c r="O717" t="s">
        <v>2222</v>
      </c>
    </row>
    <row r="718" spans="1:15" x14ac:dyDescent="0.25">
      <c r="A718" t="s">
        <v>2223</v>
      </c>
      <c r="B718" s="50">
        <v>323</v>
      </c>
      <c r="C718" s="79">
        <v>1952</v>
      </c>
      <c r="D718" s="35" t="s">
        <v>2490</v>
      </c>
      <c r="E718" s="13" t="s">
        <v>1</v>
      </c>
      <c r="F718" s="35" t="s">
        <v>2490</v>
      </c>
      <c r="G718" s="13" t="s">
        <v>596</v>
      </c>
      <c r="H718" s="35" t="s">
        <v>2490</v>
      </c>
      <c r="I718" s="56" t="s">
        <v>4</v>
      </c>
      <c r="J718" s="191" t="s">
        <v>2490</v>
      </c>
      <c r="K718" s="190" t="s">
        <v>2493</v>
      </c>
      <c r="L718" s="79">
        <v>1951</v>
      </c>
      <c r="M718" s="194">
        <f t="shared" si="22"/>
        <v>1952</v>
      </c>
      <c r="N718" t="str">
        <f t="shared" si="23"/>
        <v>1952#Masculino#2o kyu e acima#KUMITE#-75</v>
      </c>
      <c r="O718" t="s">
        <v>2223</v>
      </c>
    </row>
    <row r="719" spans="1:15" x14ac:dyDescent="0.25">
      <c r="A719" t="s">
        <v>2224</v>
      </c>
      <c r="B719" s="50">
        <v>323</v>
      </c>
      <c r="C719" s="79">
        <v>1953</v>
      </c>
      <c r="D719" s="35" t="s">
        <v>2490</v>
      </c>
      <c r="E719" s="13" t="s">
        <v>1</v>
      </c>
      <c r="F719" s="35" t="s">
        <v>2490</v>
      </c>
      <c r="G719" s="13" t="s">
        <v>596</v>
      </c>
      <c r="H719" s="35" t="s">
        <v>2490</v>
      </c>
      <c r="I719" s="56" t="s">
        <v>4</v>
      </c>
      <c r="J719" s="191" t="s">
        <v>2490</v>
      </c>
      <c r="K719" s="190" t="s">
        <v>2493</v>
      </c>
      <c r="L719" s="79">
        <v>1952</v>
      </c>
      <c r="M719" s="194">
        <f t="shared" si="22"/>
        <v>1953</v>
      </c>
      <c r="N719" t="str">
        <f t="shared" si="23"/>
        <v>1953#Masculino#2o kyu e acima#KUMITE#-75</v>
      </c>
      <c r="O719" t="s">
        <v>2224</v>
      </c>
    </row>
    <row r="720" spans="1:15" x14ac:dyDescent="0.25">
      <c r="A720" t="s">
        <v>2225</v>
      </c>
      <c r="B720" s="50">
        <v>323</v>
      </c>
      <c r="C720" s="79">
        <v>1954</v>
      </c>
      <c r="D720" s="35" t="s">
        <v>2490</v>
      </c>
      <c r="E720" s="13" t="s">
        <v>1</v>
      </c>
      <c r="F720" s="35" t="s">
        <v>2490</v>
      </c>
      <c r="G720" s="13" t="s">
        <v>596</v>
      </c>
      <c r="H720" s="35" t="s">
        <v>2490</v>
      </c>
      <c r="I720" s="56" t="s">
        <v>4</v>
      </c>
      <c r="J720" s="191" t="s">
        <v>2490</v>
      </c>
      <c r="K720" s="190" t="s">
        <v>2493</v>
      </c>
      <c r="L720" s="79">
        <v>1953</v>
      </c>
      <c r="M720" s="194">
        <f t="shared" si="22"/>
        <v>1954</v>
      </c>
      <c r="N720" t="str">
        <f t="shared" si="23"/>
        <v>1954#Masculino#2o kyu e acima#KUMITE#-75</v>
      </c>
      <c r="O720" t="s">
        <v>2225</v>
      </c>
    </row>
    <row r="721" spans="1:15" x14ac:dyDescent="0.25">
      <c r="A721" t="s">
        <v>2226</v>
      </c>
      <c r="B721" s="50">
        <v>323</v>
      </c>
      <c r="C721" s="79">
        <v>1955</v>
      </c>
      <c r="D721" s="35" t="s">
        <v>2490</v>
      </c>
      <c r="E721" s="13" t="s">
        <v>1</v>
      </c>
      <c r="F721" s="35" t="s">
        <v>2490</v>
      </c>
      <c r="G721" s="13" t="s">
        <v>596</v>
      </c>
      <c r="H721" s="35" t="s">
        <v>2490</v>
      </c>
      <c r="I721" s="56" t="s">
        <v>4</v>
      </c>
      <c r="J721" s="191" t="s">
        <v>2490</v>
      </c>
      <c r="K721" s="190" t="s">
        <v>2493</v>
      </c>
      <c r="L721" s="79">
        <v>1954</v>
      </c>
      <c r="M721" s="194">
        <f t="shared" si="22"/>
        <v>1955</v>
      </c>
      <c r="N721" t="str">
        <f t="shared" si="23"/>
        <v>1955#Masculino#2o kyu e acima#KUMITE#-75</v>
      </c>
      <c r="O721" t="s">
        <v>2226</v>
      </c>
    </row>
    <row r="722" spans="1:15" x14ac:dyDescent="0.25">
      <c r="A722" t="s">
        <v>2227</v>
      </c>
      <c r="B722" s="50">
        <v>323</v>
      </c>
      <c r="C722" s="79">
        <v>1956</v>
      </c>
      <c r="D722" s="35" t="s">
        <v>2490</v>
      </c>
      <c r="E722" s="13" t="s">
        <v>1</v>
      </c>
      <c r="F722" s="35" t="s">
        <v>2490</v>
      </c>
      <c r="G722" s="13" t="s">
        <v>596</v>
      </c>
      <c r="H722" s="35" t="s">
        <v>2490</v>
      </c>
      <c r="I722" s="56" t="s">
        <v>4</v>
      </c>
      <c r="J722" s="191" t="s">
        <v>2490</v>
      </c>
      <c r="K722" s="190" t="s">
        <v>2493</v>
      </c>
      <c r="L722" s="79">
        <v>1955</v>
      </c>
      <c r="M722" s="194">
        <f t="shared" si="22"/>
        <v>1956</v>
      </c>
      <c r="N722" t="str">
        <f t="shared" si="23"/>
        <v>1956#Masculino#2o kyu e acima#KUMITE#-75</v>
      </c>
      <c r="O722" t="s">
        <v>2227</v>
      </c>
    </row>
    <row r="723" spans="1:15" x14ac:dyDescent="0.25">
      <c r="A723" t="s">
        <v>2228</v>
      </c>
      <c r="B723" s="50">
        <v>323</v>
      </c>
      <c r="C723" s="79">
        <v>1957</v>
      </c>
      <c r="D723" s="35" t="s">
        <v>2490</v>
      </c>
      <c r="E723" s="13" t="s">
        <v>1</v>
      </c>
      <c r="F723" s="35" t="s">
        <v>2490</v>
      </c>
      <c r="G723" s="13" t="s">
        <v>596</v>
      </c>
      <c r="H723" s="35" t="s">
        <v>2490</v>
      </c>
      <c r="I723" s="56" t="s">
        <v>4</v>
      </c>
      <c r="J723" s="191" t="s">
        <v>2490</v>
      </c>
      <c r="K723" s="190" t="s">
        <v>2493</v>
      </c>
      <c r="L723" s="79">
        <v>1956</v>
      </c>
      <c r="M723" s="194">
        <f t="shared" si="22"/>
        <v>1957</v>
      </c>
      <c r="N723" t="str">
        <f t="shared" si="23"/>
        <v>1957#Masculino#2o kyu e acima#KUMITE#-75</v>
      </c>
      <c r="O723" t="s">
        <v>2228</v>
      </c>
    </row>
    <row r="724" spans="1:15" x14ac:dyDescent="0.25">
      <c r="A724" t="s">
        <v>2229</v>
      </c>
      <c r="B724" s="50">
        <v>323</v>
      </c>
      <c r="C724" s="79">
        <v>1958</v>
      </c>
      <c r="D724" s="35" t="s">
        <v>2490</v>
      </c>
      <c r="E724" s="13" t="s">
        <v>1</v>
      </c>
      <c r="F724" s="35" t="s">
        <v>2490</v>
      </c>
      <c r="G724" s="13" t="s">
        <v>596</v>
      </c>
      <c r="H724" s="35" t="s">
        <v>2490</v>
      </c>
      <c r="I724" s="56" t="s">
        <v>4</v>
      </c>
      <c r="J724" s="191" t="s">
        <v>2490</v>
      </c>
      <c r="K724" s="190" t="s">
        <v>2493</v>
      </c>
      <c r="L724" s="79">
        <v>1957</v>
      </c>
      <c r="M724" s="194">
        <f t="shared" si="22"/>
        <v>1958</v>
      </c>
      <c r="N724" t="str">
        <f t="shared" si="23"/>
        <v>1958#Masculino#2o kyu e acima#KUMITE#-75</v>
      </c>
      <c r="O724" t="s">
        <v>2229</v>
      </c>
    </row>
    <row r="725" spans="1:15" x14ac:dyDescent="0.25">
      <c r="A725" t="s">
        <v>2230</v>
      </c>
      <c r="B725" s="50">
        <v>323</v>
      </c>
      <c r="C725" s="79">
        <v>1959</v>
      </c>
      <c r="D725" s="35" t="s">
        <v>2490</v>
      </c>
      <c r="E725" s="13" t="s">
        <v>1</v>
      </c>
      <c r="F725" s="35" t="s">
        <v>2490</v>
      </c>
      <c r="G725" s="13" t="s">
        <v>596</v>
      </c>
      <c r="H725" s="35" t="s">
        <v>2490</v>
      </c>
      <c r="I725" s="56" t="s">
        <v>4</v>
      </c>
      <c r="J725" s="191" t="s">
        <v>2490</v>
      </c>
      <c r="K725" s="190" t="s">
        <v>2493</v>
      </c>
      <c r="L725" s="79">
        <v>1958</v>
      </c>
      <c r="M725" s="194">
        <f t="shared" si="22"/>
        <v>1959</v>
      </c>
      <c r="N725" t="str">
        <f t="shared" si="23"/>
        <v>1959#Masculino#2o kyu e acima#KUMITE#-75</v>
      </c>
      <c r="O725" t="s">
        <v>2230</v>
      </c>
    </row>
    <row r="726" spans="1:15" x14ac:dyDescent="0.25">
      <c r="A726" t="s">
        <v>2231</v>
      </c>
      <c r="B726" s="50">
        <v>323</v>
      </c>
      <c r="C726" s="79">
        <v>1960</v>
      </c>
      <c r="D726" s="35" t="s">
        <v>2490</v>
      </c>
      <c r="E726" s="13" t="s">
        <v>1</v>
      </c>
      <c r="F726" s="35" t="s">
        <v>2490</v>
      </c>
      <c r="G726" s="13" t="s">
        <v>596</v>
      </c>
      <c r="H726" s="35" t="s">
        <v>2490</v>
      </c>
      <c r="I726" s="56" t="s">
        <v>4</v>
      </c>
      <c r="J726" s="191" t="s">
        <v>2490</v>
      </c>
      <c r="K726" s="190" t="s">
        <v>2493</v>
      </c>
      <c r="L726" s="79">
        <v>1959</v>
      </c>
      <c r="M726" s="194">
        <f t="shared" si="22"/>
        <v>1960</v>
      </c>
      <c r="N726" t="str">
        <f t="shared" si="23"/>
        <v>1960#Masculino#2o kyu e acima#KUMITE#-75</v>
      </c>
      <c r="O726" t="s">
        <v>2231</v>
      </c>
    </row>
    <row r="727" spans="1:15" x14ac:dyDescent="0.25">
      <c r="A727" t="s">
        <v>2232</v>
      </c>
      <c r="B727" s="50">
        <v>323</v>
      </c>
      <c r="C727" s="79">
        <v>1961</v>
      </c>
      <c r="D727" s="35" t="s">
        <v>2490</v>
      </c>
      <c r="E727" s="13" t="s">
        <v>1</v>
      </c>
      <c r="F727" s="35" t="s">
        <v>2490</v>
      </c>
      <c r="G727" s="13" t="s">
        <v>596</v>
      </c>
      <c r="H727" s="35" t="s">
        <v>2490</v>
      </c>
      <c r="I727" s="56" t="s">
        <v>4</v>
      </c>
      <c r="J727" s="191" t="s">
        <v>2490</v>
      </c>
      <c r="K727" s="190" t="s">
        <v>2493</v>
      </c>
      <c r="L727" s="79">
        <v>1960</v>
      </c>
      <c r="M727" s="194">
        <f t="shared" si="22"/>
        <v>1961</v>
      </c>
      <c r="N727" t="str">
        <f t="shared" si="23"/>
        <v>1961#Masculino#2o kyu e acima#KUMITE#-75</v>
      </c>
      <c r="O727" t="s">
        <v>2232</v>
      </c>
    </row>
    <row r="728" spans="1:15" x14ac:dyDescent="0.25">
      <c r="A728" t="s">
        <v>2233</v>
      </c>
      <c r="B728" s="50">
        <v>323</v>
      </c>
      <c r="C728" s="79">
        <v>1962</v>
      </c>
      <c r="D728" s="35" t="s">
        <v>2490</v>
      </c>
      <c r="E728" s="13" t="s">
        <v>1</v>
      </c>
      <c r="F728" s="35" t="s">
        <v>2490</v>
      </c>
      <c r="G728" s="13" t="s">
        <v>596</v>
      </c>
      <c r="H728" s="35" t="s">
        <v>2490</v>
      </c>
      <c r="I728" s="56" t="s">
        <v>4</v>
      </c>
      <c r="J728" s="191" t="s">
        <v>2490</v>
      </c>
      <c r="K728" s="190" t="s">
        <v>2493</v>
      </c>
      <c r="L728" s="79">
        <v>1961</v>
      </c>
      <c r="M728" s="194">
        <f t="shared" si="22"/>
        <v>1962</v>
      </c>
      <c r="N728" t="str">
        <f t="shared" si="23"/>
        <v>1962#Masculino#2o kyu e acima#KUMITE#-75</v>
      </c>
      <c r="O728" t="s">
        <v>2233</v>
      </c>
    </row>
    <row r="729" spans="1:15" x14ac:dyDescent="0.25">
      <c r="A729" t="s">
        <v>2234</v>
      </c>
      <c r="B729" s="50">
        <v>323</v>
      </c>
      <c r="C729" s="79">
        <v>1963</v>
      </c>
      <c r="D729" s="35" t="s">
        <v>2490</v>
      </c>
      <c r="E729" s="13" t="s">
        <v>1</v>
      </c>
      <c r="F729" s="35" t="s">
        <v>2490</v>
      </c>
      <c r="G729" s="13" t="s">
        <v>596</v>
      </c>
      <c r="H729" s="35" t="s">
        <v>2490</v>
      </c>
      <c r="I729" s="56" t="s">
        <v>4</v>
      </c>
      <c r="J729" s="191" t="s">
        <v>2490</v>
      </c>
      <c r="K729" s="190" t="s">
        <v>2493</v>
      </c>
      <c r="L729" s="79">
        <v>1962</v>
      </c>
      <c r="M729" s="194">
        <f t="shared" si="22"/>
        <v>1963</v>
      </c>
      <c r="N729" t="str">
        <f t="shared" si="23"/>
        <v>1963#Masculino#2o kyu e acima#KUMITE#-75</v>
      </c>
      <c r="O729" t="s">
        <v>2234</v>
      </c>
    </row>
    <row r="730" spans="1:15" x14ac:dyDescent="0.25">
      <c r="A730" t="s">
        <v>2235</v>
      </c>
      <c r="B730" s="50">
        <v>323</v>
      </c>
      <c r="C730" s="79">
        <v>1964</v>
      </c>
      <c r="D730" s="35" t="s">
        <v>2490</v>
      </c>
      <c r="E730" s="13" t="s">
        <v>1</v>
      </c>
      <c r="F730" s="35" t="s">
        <v>2490</v>
      </c>
      <c r="G730" s="13" t="s">
        <v>596</v>
      </c>
      <c r="H730" s="35" t="s">
        <v>2490</v>
      </c>
      <c r="I730" s="56" t="s">
        <v>4</v>
      </c>
      <c r="J730" s="191" t="s">
        <v>2490</v>
      </c>
      <c r="K730" s="190" t="s">
        <v>2493</v>
      </c>
      <c r="L730" s="79">
        <v>1963</v>
      </c>
      <c r="M730" s="194">
        <f t="shared" si="22"/>
        <v>1964</v>
      </c>
      <c r="N730" t="str">
        <f t="shared" si="23"/>
        <v>1964#Masculino#2o kyu e acima#KUMITE#-75</v>
      </c>
      <c r="O730" t="s">
        <v>2235</v>
      </c>
    </row>
    <row r="731" spans="1:15" x14ac:dyDescent="0.25">
      <c r="A731" t="s">
        <v>2236</v>
      </c>
      <c r="B731" s="50">
        <v>323</v>
      </c>
      <c r="C731" s="79">
        <v>1965</v>
      </c>
      <c r="D731" s="35" t="s">
        <v>2490</v>
      </c>
      <c r="E731" s="13" t="s">
        <v>1</v>
      </c>
      <c r="F731" s="35" t="s">
        <v>2490</v>
      </c>
      <c r="G731" s="13" t="s">
        <v>596</v>
      </c>
      <c r="H731" s="35" t="s">
        <v>2490</v>
      </c>
      <c r="I731" s="56" t="s">
        <v>4</v>
      </c>
      <c r="J731" s="191" t="s">
        <v>2490</v>
      </c>
      <c r="K731" s="190" t="s">
        <v>2493</v>
      </c>
      <c r="L731" s="79">
        <v>1964</v>
      </c>
      <c r="M731" s="194">
        <f t="shared" si="22"/>
        <v>1965</v>
      </c>
      <c r="N731" t="str">
        <f t="shared" si="23"/>
        <v>1965#Masculino#2o kyu e acima#KUMITE#-75</v>
      </c>
      <c r="O731" t="s">
        <v>2236</v>
      </c>
    </row>
    <row r="732" spans="1:15" x14ac:dyDescent="0.25">
      <c r="A732" t="s">
        <v>2237</v>
      </c>
      <c r="B732" s="50">
        <v>323</v>
      </c>
      <c r="C732" s="79">
        <v>1966</v>
      </c>
      <c r="D732" s="35" t="s">
        <v>2490</v>
      </c>
      <c r="E732" s="13" t="s">
        <v>1</v>
      </c>
      <c r="F732" s="35" t="s">
        <v>2490</v>
      </c>
      <c r="G732" s="13" t="s">
        <v>596</v>
      </c>
      <c r="H732" s="35" t="s">
        <v>2490</v>
      </c>
      <c r="I732" s="56" t="s">
        <v>4</v>
      </c>
      <c r="J732" s="191" t="s">
        <v>2490</v>
      </c>
      <c r="K732" s="190" t="s">
        <v>2493</v>
      </c>
      <c r="L732" s="79">
        <v>1965</v>
      </c>
      <c r="M732" s="194">
        <f t="shared" si="22"/>
        <v>1966</v>
      </c>
      <c r="N732" t="str">
        <f t="shared" si="23"/>
        <v>1966#Masculino#2o kyu e acima#KUMITE#-75</v>
      </c>
      <c r="O732" t="s">
        <v>2237</v>
      </c>
    </row>
    <row r="733" spans="1:15" x14ac:dyDescent="0.25">
      <c r="A733" t="s">
        <v>2238</v>
      </c>
      <c r="B733" s="50">
        <v>323</v>
      </c>
      <c r="C733" s="79">
        <v>1967</v>
      </c>
      <c r="D733" s="35" t="s">
        <v>2490</v>
      </c>
      <c r="E733" s="13" t="s">
        <v>1</v>
      </c>
      <c r="F733" s="35" t="s">
        <v>2490</v>
      </c>
      <c r="G733" s="13" t="s">
        <v>596</v>
      </c>
      <c r="H733" s="35" t="s">
        <v>2490</v>
      </c>
      <c r="I733" s="56" t="s">
        <v>4</v>
      </c>
      <c r="J733" s="191" t="s">
        <v>2490</v>
      </c>
      <c r="K733" s="190" t="s">
        <v>2493</v>
      </c>
      <c r="L733" s="79">
        <v>1966</v>
      </c>
      <c r="M733" s="194">
        <f t="shared" si="22"/>
        <v>1967</v>
      </c>
      <c r="N733" t="str">
        <f t="shared" si="23"/>
        <v>1967#Masculino#2o kyu e acima#KUMITE#-75</v>
      </c>
      <c r="O733" t="s">
        <v>2238</v>
      </c>
    </row>
    <row r="734" spans="1:15" x14ac:dyDescent="0.25">
      <c r="A734" t="s">
        <v>2239</v>
      </c>
      <c r="B734" s="50">
        <v>323</v>
      </c>
      <c r="C734" s="79">
        <v>1968</v>
      </c>
      <c r="D734" s="35" t="s">
        <v>2490</v>
      </c>
      <c r="E734" s="13" t="s">
        <v>1</v>
      </c>
      <c r="F734" s="35" t="s">
        <v>2490</v>
      </c>
      <c r="G734" s="13" t="s">
        <v>596</v>
      </c>
      <c r="H734" s="35" t="s">
        <v>2490</v>
      </c>
      <c r="I734" s="56" t="s">
        <v>4</v>
      </c>
      <c r="J734" s="191" t="s">
        <v>2490</v>
      </c>
      <c r="K734" s="190" t="s">
        <v>2493</v>
      </c>
      <c r="L734" s="79">
        <v>1967</v>
      </c>
      <c r="M734" s="194">
        <f t="shared" si="22"/>
        <v>1968</v>
      </c>
      <c r="N734" t="str">
        <f t="shared" si="23"/>
        <v>1968#Masculino#2o kyu e acima#KUMITE#-75</v>
      </c>
      <c r="O734" t="s">
        <v>2239</v>
      </c>
    </row>
    <row r="735" spans="1:15" x14ac:dyDescent="0.25">
      <c r="A735" t="s">
        <v>2240</v>
      </c>
      <c r="B735" s="50">
        <v>323</v>
      </c>
      <c r="C735" s="79">
        <v>1969</v>
      </c>
      <c r="D735" s="35" t="s">
        <v>2490</v>
      </c>
      <c r="E735" s="13" t="s">
        <v>1</v>
      </c>
      <c r="F735" s="35" t="s">
        <v>2490</v>
      </c>
      <c r="G735" s="13" t="s">
        <v>596</v>
      </c>
      <c r="H735" s="35" t="s">
        <v>2490</v>
      </c>
      <c r="I735" s="56" t="s">
        <v>4</v>
      </c>
      <c r="J735" s="191" t="s">
        <v>2490</v>
      </c>
      <c r="K735" s="190" t="s">
        <v>2493</v>
      </c>
      <c r="L735" s="79">
        <v>1968</v>
      </c>
      <c r="M735" s="194">
        <f t="shared" si="22"/>
        <v>1969</v>
      </c>
      <c r="N735" t="str">
        <f t="shared" si="23"/>
        <v>1969#Masculino#2o kyu e acima#KUMITE#-75</v>
      </c>
      <c r="O735" t="s">
        <v>2240</v>
      </c>
    </row>
    <row r="736" spans="1:15" x14ac:dyDescent="0.25">
      <c r="A736" t="s">
        <v>1086</v>
      </c>
      <c r="B736" s="50">
        <v>323</v>
      </c>
      <c r="C736" s="79">
        <v>1970</v>
      </c>
      <c r="D736" s="35" t="s">
        <v>2490</v>
      </c>
      <c r="E736" s="13" t="s">
        <v>1</v>
      </c>
      <c r="F736" s="35" t="s">
        <v>2490</v>
      </c>
      <c r="G736" s="13" t="s">
        <v>596</v>
      </c>
      <c r="H736" s="35" t="s">
        <v>2490</v>
      </c>
      <c r="I736" s="56" t="s">
        <v>4</v>
      </c>
      <c r="J736" s="191" t="s">
        <v>2490</v>
      </c>
      <c r="K736" s="190" t="s">
        <v>2493</v>
      </c>
      <c r="L736" s="79">
        <v>1969</v>
      </c>
      <c r="M736" s="194">
        <f t="shared" si="22"/>
        <v>1970</v>
      </c>
      <c r="N736" t="str">
        <f t="shared" si="23"/>
        <v>1970#Masculino#2o kyu e acima#KUMITE#-75</v>
      </c>
      <c r="O736" t="s">
        <v>1086</v>
      </c>
    </row>
    <row r="737" spans="1:15" ht="15.75" thickBot="1" x14ac:dyDescent="0.3">
      <c r="A737" t="s">
        <v>1087</v>
      </c>
      <c r="B737" s="46">
        <v>323</v>
      </c>
      <c r="C737" s="79">
        <v>1971</v>
      </c>
      <c r="D737" s="35" t="s">
        <v>2490</v>
      </c>
      <c r="E737" s="57" t="s">
        <v>1</v>
      </c>
      <c r="F737" s="35" t="s">
        <v>2490</v>
      </c>
      <c r="G737" s="57" t="s">
        <v>596</v>
      </c>
      <c r="H737" s="35" t="s">
        <v>2490</v>
      </c>
      <c r="I737" s="58" t="s">
        <v>4</v>
      </c>
      <c r="J737" s="191" t="s">
        <v>2490</v>
      </c>
      <c r="K737" s="190" t="s">
        <v>2493</v>
      </c>
      <c r="L737" s="79">
        <v>1970</v>
      </c>
      <c r="M737" s="194">
        <f t="shared" si="22"/>
        <v>1971</v>
      </c>
      <c r="N737" t="str">
        <f t="shared" si="23"/>
        <v>1971#Masculino#2o kyu e acima#KUMITE#-75</v>
      </c>
      <c r="O737" t="s">
        <v>1087</v>
      </c>
    </row>
    <row r="738" spans="1:15" ht="15.75" thickTop="1" x14ac:dyDescent="0.25">
      <c r="A738" t="s">
        <v>2241</v>
      </c>
      <c r="B738" s="42">
        <v>323</v>
      </c>
      <c r="C738" s="79">
        <v>1926</v>
      </c>
      <c r="D738" s="35" t="s">
        <v>2490</v>
      </c>
      <c r="E738" s="54" t="s">
        <v>1</v>
      </c>
      <c r="F738" s="35" t="s">
        <v>2490</v>
      </c>
      <c r="G738" s="54" t="s">
        <v>596</v>
      </c>
      <c r="H738" s="35" t="s">
        <v>2490</v>
      </c>
      <c r="I738" s="55" t="s">
        <v>4</v>
      </c>
      <c r="J738" s="191" t="s">
        <v>2490</v>
      </c>
      <c r="K738" s="190" t="s">
        <v>2491</v>
      </c>
      <c r="L738" s="79">
        <v>1925</v>
      </c>
      <c r="M738" s="194">
        <f t="shared" si="22"/>
        <v>1926</v>
      </c>
      <c r="N738" t="str">
        <f t="shared" si="23"/>
        <v>1926#Masculino#2o kyu e acima#KUMITE#+75</v>
      </c>
      <c r="O738" t="s">
        <v>2241</v>
      </c>
    </row>
    <row r="739" spans="1:15" x14ac:dyDescent="0.25">
      <c r="A739" t="s">
        <v>2242</v>
      </c>
      <c r="B739" s="50">
        <v>323</v>
      </c>
      <c r="C739" s="79">
        <v>1927</v>
      </c>
      <c r="D739" s="35" t="s">
        <v>2490</v>
      </c>
      <c r="E739" s="13" t="s">
        <v>1</v>
      </c>
      <c r="F739" s="35" t="s">
        <v>2490</v>
      </c>
      <c r="G739" s="13" t="s">
        <v>596</v>
      </c>
      <c r="H739" s="35" t="s">
        <v>2490</v>
      </c>
      <c r="I739" s="56" t="s">
        <v>4</v>
      </c>
      <c r="J739" s="191" t="s">
        <v>2490</v>
      </c>
      <c r="K739" s="190" t="s">
        <v>2491</v>
      </c>
      <c r="L739" s="79">
        <v>1926</v>
      </c>
      <c r="M739" s="194">
        <f t="shared" si="22"/>
        <v>1927</v>
      </c>
      <c r="N739" t="str">
        <f t="shared" si="23"/>
        <v>1927#Masculino#2o kyu e acima#KUMITE#+75</v>
      </c>
      <c r="O739" t="s">
        <v>2242</v>
      </c>
    </row>
    <row r="740" spans="1:15" x14ac:dyDescent="0.25">
      <c r="A740" t="s">
        <v>2243</v>
      </c>
      <c r="B740" s="50">
        <v>323</v>
      </c>
      <c r="C740" s="79">
        <v>1928</v>
      </c>
      <c r="D740" s="35" t="s">
        <v>2490</v>
      </c>
      <c r="E740" s="13" t="s">
        <v>1</v>
      </c>
      <c r="F740" s="35" t="s">
        <v>2490</v>
      </c>
      <c r="G740" s="13" t="s">
        <v>596</v>
      </c>
      <c r="H740" s="35" t="s">
        <v>2490</v>
      </c>
      <c r="I740" s="56" t="s">
        <v>4</v>
      </c>
      <c r="J740" s="191" t="s">
        <v>2490</v>
      </c>
      <c r="K740" s="190" t="s">
        <v>2491</v>
      </c>
      <c r="L740" s="79">
        <v>1927</v>
      </c>
      <c r="M740" s="194">
        <f t="shared" si="22"/>
        <v>1928</v>
      </c>
      <c r="N740" t="str">
        <f t="shared" si="23"/>
        <v>1928#Masculino#2o kyu e acima#KUMITE#+75</v>
      </c>
      <c r="O740" t="s">
        <v>2243</v>
      </c>
    </row>
    <row r="741" spans="1:15" x14ac:dyDescent="0.25">
      <c r="A741" t="s">
        <v>2244</v>
      </c>
      <c r="B741" s="50">
        <v>323</v>
      </c>
      <c r="C741" s="79">
        <v>1929</v>
      </c>
      <c r="D741" s="35" t="s">
        <v>2490</v>
      </c>
      <c r="E741" s="13" t="s">
        <v>1</v>
      </c>
      <c r="F741" s="35" t="s">
        <v>2490</v>
      </c>
      <c r="G741" s="13" t="s">
        <v>596</v>
      </c>
      <c r="H741" s="35" t="s">
        <v>2490</v>
      </c>
      <c r="I741" s="56" t="s">
        <v>4</v>
      </c>
      <c r="J741" s="191" t="s">
        <v>2490</v>
      </c>
      <c r="K741" s="190" t="s">
        <v>2491</v>
      </c>
      <c r="L741" s="79">
        <v>1928</v>
      </c>
      <c r="M741" s="194">
        <f t="shared" si="22"/>
        <v>1929</v>
      </c>
      <c r="N741" t="str">
        <f t="shared" si="23"/>
        <v>1929#Masculino#2o kyu e acima#KUMITE#+75</v>
      </c>
      <c r="O741" t="s">
        <v>2244</v>
      </c>
    </row>
    <row r="742" spans="1:15" x14ac:dyDescent="0.25">
      <c r="A742" t="s">
        <v>2245</v>
      </c>
      <c r="B742" s="50">
        <v>323</v>
      </c>
      <c r="C742" s="79">
        <v>1930</v>
      </c>
      <c r="D742" s="35" t="s">
        <v>2490</v>
      </c>
      <c r="E742" s="13" t="s">
        <v>1</v>
      </c>
      <c r="F742" s="35" t="s">
        <v>2490</v>
      </c>
      <c r="G742" s="13" t="s">
        <v>596</v>
      </c>
      <c r="H742" s="35" t="s">
        <v>2490</v>
      </c>
      <c r="I742" s="56" t="s">
        <v>4</v>
      </c>
      <c r="J742" s="191" t="s">
        <v>2490</v>
      </c>
      <c r="K742" s="190" t="s">
        <v>2491</v>
      </c>
      <c r="L742" s="79">
        <v>1929</v>
      </c>
      <c r="M742" s="194">
        <f t="shared" si="22"/>
        <v>1930</v>
      </c>
      <c r="N742" t="str">
        <f t="shared" si="23"/>
        <v>1930#Masculino#2o kyu e acima#KUMITE#+75</v>
      </c>
      <c r="O742" t="s">
        <v>2245</v>
      </c>
    </row>
    <row r="743" spans="1:15" x14ac:dyDescent="0.25">
      <c r="A743" t="s">
        <v>2246</v>
      </c>
      <c r="B743" s="50">
        <v>323</v>
      </c>
      <c r="C743" s="79">
        <v>1931</v>
      </c>
      <c r="D743" s="35" t="s">
        <v>2490</v>
      </c>
      <c r="E743" s="13" t="s">
        <v>1</v>
      </c>
      <c r="F743" s="35" t="s">
        <v>2490</v>
      </c>
      <c r="G743" s="13" t="s">
        <v>596</v>
      </c>
      <c r="H743" s="35" t="s">
        <v>2490</v>
      </c>
      <c r="I743" s="56" t="s">
        <v>4</v>
      </c>
      <c r="J743" s="191" t="s">
        <v>2490</v>
      </c>
      <c r="K743" s="190" t="s">
        <v>2491</v>
      </c>
      <c r="L743" s="79">
        <v>1930</v>
      </c>
      <c r="M743" s="194">
        <f t="shared" si="22"/>
        <v>1931</v>
      </c>
      <c r="N743" t="str">
        <f t="shared" si="23"/>
        <v>1931#Masculino#2o kyu e acima#KUMITE#+75</v>
      </c>
      <c r="O743" t="s">
        <v>2246</v>
      </c>
    </row>
    <row r="744" spans="1:15" x14ac:dyDescent="0.25">
      <c r="A744" t="s">
        <v>2247</v>
      </c>
      <c r="B744" s="50">
        <v>323</v>
      </c>
      <c r="C744" s="79">
        <v>1932</v>
      </c>
      <c r="D744" s="35" t="s">
        <v>2490</v>
      </c>
      <c r="E744" s="13" t="s">
        <v>1</v>
      </c>
      <c r="F744" s="35" t="s">
        <v>2490</v>
      </c>
      <c r="G744" s="13" t="s">
        <v>596</v>
      </c>
      <c r="H744" s="35" t="s">
        <v>2490</v>
      </c>
      <c r="I744" s="56" t="s">
        <v>4</v>
      </c>
      <c r="J744" s="191" t="s">
        <v>2490</v>
      </c>
      <c r="K744" s="190" t="s">
        <v>2491</v>
      </c>
      <c r="L744" s="79">
        <v>1931</v>
      </c>
      <c r="M744" s="194">
        <f t="shared" si="22"/>
        <v>1932</v>
      </c>
      <c r="N744" t="str">
        <f t="shared" si="23"/>
        <v>1932#Masculino#2o kyu e acima#KUMITE#+75</v>
      </c>
      <c r="O744" t="s">
        <v>2247</v>
      </c>
    </row>
    <row r="745" spans="1:15" x14ac:dyDescent="0.25">
      <c r="A745" t="s">
        <v>2248</v>
      </c>
      <c r="B745" s="50">
        <v>323</v>
      </c>
      <c r="C745" s="79">
        <v>1933</v>
      </c>
      <c r="D745" s="35" t="s">
        <v>2490</v>
      </c>
      <c r="E745" s="13" t="s">
        <v>1</v>
      </c>
      <c r="F745" s="35" t="s">
        <v>2490</v>
      </c>
      <c r="G745" s="13" t="s">
        <v>596</v>
      </c>
      <c r="H745" s="35" t="s">
        <v>2490</v>
      </c>
      <c r="I745" s="56" t="s">
        <v>4</v>
      </c>
      <c r="J745" s="191" t="s">
        <v>2490</v>
      </c>
      <c r="K745" s="190" t="s">
        <v>2491</v>
      </c>
      <c r="L745" s="79">
        <v>1932</v>
      </c>
      <c r="M745" s="194">
        <f t="shared" si="22"/>
        <v>1933</v>
      </c>
      <c r="N745" t="str">
        <f t="shared" si="23"/>
        <v>1933#Masculino#2o kyu e acima#KUMITE#+75</v>
      </c>
      <c r="O745" t="s">
        <v>2248</v>
      </c>
    </row>
    <row r="746" spans="1:15" x14ac:dyDescent="0.25">
      <c r="A746" t="s">
        <v>2249</v>
      </c>
      <c r="B746" s="50">
        <v>323</v>
      </c>
      <c r="C746" s="79">
        <v>1934</v>
      </c>
      <c r="D746" s="35" t="s">
        <v>2490</v>
      </c>
      <c r="E746" s="13" t="s">
        <v>1</v>
      </c>
      <c r="F746" s="35" t="s">
        <v>2490</v>
      </c>
      <c r="G746" s="13" t="s">
        <v>596</v>
      </c>
      <c r="H746" s="35" t="s">
        <v>2490</v>
      </c>
      <c r="I746" s="56" t="s">
        <v>4</v>
      </c>
      <c r="J746" s="191" t="s">
        <v>2490</v>
      </c>
      <c r="K746" s="190" t="s">
        <v>2491</v>
      </c>
      <c r="L746" s="79">
        <v>1933</v>
      </c>
      <c r="M746" s="194">
        <f t="shared" si="22"/>
        <v>1934</v>
      </c>
      <c r="N746" t="str">
        <f t="shared" si="23"/>
        <v>1934#Masculino#2o kyu e acima#KUMITE#+75</v>
      </c>
      <c r="O746" t="s">
        <v>2249</v>
      </c>
    </row>
    <row r="747" spans="1:15" x14ac:dyDescent="0.25">
      <c r="A747" t="s">
        <v>2250</v>
      </c>
      <c r="B747" s="50">
        <v>323</v>
      </c>
      <c r="C747" s="79">
        <v>1935</v>
      </c>
      <c r="D747" s="35" t="s">
        <v>2490</v>
      </c>
      <c r="E747" s="13" t="s">
        <v>1</v>
      </c>
      <c r="F747" s="35" t="s">
        <v>2490</v>
      </c>
      <c r="G747" s="13" t="s">
        <v>596</v>
      </c>
      <c r="H747" s="35" t="s">
        <v>2490</v>
      </c>
      <c r="I747" s="56" t="s">
        <v>4</v>
      </c>
      <c r="J747" s="191" t="s">
        <v>2490</v>
      </c>
      <c r="K747" s="190" t="s">
        <v>2491</v>
      </c>
      <c r="L747" s="79">
        <v>1934</v>
      </c>
      <c r="M747" s="194">
        <f t="shared" si="22"/>
        <v>1935</v>
      </c>
      <c r="N747" t="str">
        <f t="shared" si="23"/>
        <v>1935#Masculino#2o kyu e acima#KUMITE#+75</v>
      </c>
      <c r="O747" t="s">
        <v>2250</v>
      </c>
    </row>
    <row r="748" spans="1:15" x14ac:dyDescent="0.25">
      <c r="A748" t="s">
        <v>2251</v>
      </c>
      <c r="B748" s="50">
        <v>323</v>
      </c>
      <c r="C748" s="79">
        <v>1936</v>
      </c>
      <c r="D748" s="35" t="s">
        <v>2490</v>
      </c>
      <c r="E748" s="13" t="s">
        <v>1</v>
      </c>
      <c r="F748" s="35" t="s">
        <v>2490</v>
      </c>
      <c r="G748" s="13" t="s">
        <v>596</v>
      </c>
      <c r="H748" s="35" t="s">
        <v>2490</v>
      </c>
      <c r="I748" s="56" t="s">
        <v>4</v>
      </c>
      <c r="J748" s="191" t="s">
        <v>2490</v>
      </c>
      <c r="K748" s="190" t="s">
        <v>2491</v>
      </c>
      <c r="L748" s="79">
        <v>1935</v>
      </c>
      <c r="M748" s="194">
        <f t="shared" si="22"/>
        <v>1936</v>
      </c>
      <c r="N748" t="str">
        <f t="shared" si="23"/>
        <v>1936#Masculino#2o kyu e acima#KUMITE#+75</v>
      </c>
      <c r="O748" t="s">
        <v>2251</v>
      </c>
    </row>
    <row r="749" spans="1:15" x14ac:dyDescent="0.25">
      <c r="A749" t="s">
        <v>2252</v>
      </c>
      <c r="B749" s="50">
        <v>323</v>
      </c>
      <c r="C749" s="79">
        <v>1937</v>
      </c>
      <c r="D749" s="35" t="s">
        <v>2490</v>
      </c>
      <c r="E749" s="13" t="s">
        <v>1</v>
      </c>
      <c r="F749" s="35" t="s">
        <v>2490</v>
      </c>
      <c r="G749" s="13" t="s">
        <v>596</v>
      </c>
      <c r="H749" s="35" t="s">
        <v>2490</v>
      </c>
      <c r="I749" s="56" t="s">
        <v>4</v>
      </c>
      <c r="J749" s="191" t="s">
        <v>2490</v>
      </c>
      <c r="K749" s="190" t="s">
        <v>2491</v>
      </c>
      <c r="L749" s="79">
        <v>1936</v>
      </c>
      <c r="M749" s="194">
        <f t="shared" si="22"/>
        <v>1937</v>
      </c>
      <c r="N749" t="str">
        <f t="shared" si="23"/>
        <v>1937#Masculino#2o kyu e acima#KUMITE#+75</v>
      </c>
      <c r="O749" t="s">
        <v>2252</v>
      </c>
    </row>
    <row r="750" spans="1:15" x14ac:dyDescent="0.25">
      <c r="A750" t="s">
        <v>2253</v>
      </c>
      <c r="B750" s="50">
        <v>323</v>
      </c>
      <c r="C750" s="79">
        <v>1938</v>
      </c>
      <c r="D750" s="35" t="s">
        <v>2490</v>
      </c>
      <c r="E750" s="13" t="s">
        <v>1</v>
      </c>
      <c r="F750" s="35" t="s">
        <v>2490</v>
      </c>
      <c r="G750" s="13" t="s">
        <v>596</v>
      </c>
      <c r="H750" s="35" t="s">
        <v>2490</v>
      </c>
      <c r="I750" s="56" t="s">
        <v>4</v>
      </c>
      <c r="J750" s="191" t="s">
        <v>2490</v>
      </c>
      <c r="K750" s="190" t="s">
        <v>2491</v>
      </c>
      <c r="L750" s="79">
        <v>1937</v>
      </c>
      <c r="M750" s="194">
        <f t="shared" si="22"/>
        <v>1938</v>
      </c>
      <c r="N750" t="str">
        <f t="shared" si="23"/>
        <v>1938#Masculino#2o kyu e acima#KUMITE#+75</v>
      </c>
      <c r="O750" t="s">
        <v>2253</v>
      </c>
    </row>
    <row r="751" spans="1:15" x14ac:dyDescent="0.25">
      <c r="A751" t="s">
        <v>2254</v>
      </c>
      <c r="B751" s="50">
        <v>323</v>
      </c>
      <c r="C751" s="79">
        <v>1939</v>
      </c>
      <c r="D751" s="35" t="s">
        <v>2490</v>
      </c>
      <c r="E751" s="13" t="s">
        <v>1</v>
      </c>
      <c r="F751" s="35" t="s">
        <v>2490</v>
      </c>
      <c r="G751" s="13" t="s">
        <v>596</v>
      </c>
      <c r="H751" s="35" t="s">
        <v>2490</v>
      </c>
      <c r="I751" s="56" t="s">
        <v>4</v>
      </c>
      <c r="J751" s="191" t="s">
        <v>2490</v>
      </c>
      <c r="K751" s="190" t="s">
        <v>2491</v>
      </c>
      <c r="L751" s="79">
        <v>1938</v>
      </c>
      <c r="M751" s="194">
        <f t="shared" si="22"/>
        <v>1939</v>
      </c>
      <c r="N751" t="str">
        <f t="shared" si="23"/>
        <v>1939#Masculino#2o kyu e acima#KUMITE#+75</v>
      </c>
      <c r="O751" t="s">
        <v>2254</v>
      </c>
    </row>
    <row r="752" spans="1:15" x14ac:dyDescent="0.25">
      <c r="A752" t="s">
        <v>2255</v>
      </c>
      <c r="B752" s="50">
        <v>323</v>
      </c>
      <c r="C752" s="79">
        <v>1940</v>
      </c>
      <c r="D752" s="35" t="s">
        <v>2490</v>
      </c>
      <c r="E752" s="13" t="s">
        <v>1</v>
      </c>
      <c r="F752" s="35" t="s">
        <v>2490</v>
      </c>
      <c r="G752" s="13" t="s">
        <v>596</v>
      </c>
      <c r="H752" s="35" t="s">
        <v>2490</v>
      </c>
      <c r="I752" s="56" t="s">
        <v>4</v>
      </c>
      <c r="J752" s="191" t="s">
        <v>2490</v>
      </c>
      <c r="K752" s="190" t="s">
        <v>2491</v>
      </c>
      <c r="L752" s="79">
        <v>1939</v>
      </c>
      <c r="M752" s="194">
        <f t="shared" si="22"/>
        <v>1940</v>
      </c>
      <c r="N752" t="str">
        <f t="shared" si="23"/>
        <v>1940#Masculino#2o kyu e acima#KUMITE#+75</v>
      </c>
      <c r="O752" t="s">
        <v>2255</v>
      </c>
    </row>
    <row r="753" spans="1:15" x14ac:dyDescent="0.25">
      <c r="A753" t="s">
        <v>2256</v>
      </c>
      <c r="B753" s="50">
        <v>323</v>
      </c>
      <c r="C753" s="79">
        <v>1941</v>
      </c>
      <c r="D753" s="35" t="s">
        <v>2490</v>
      </c>
      <c r="E753" s="13" t="s">
        <v>1</v>
      </c>
      <c r="F753" s="35" t="s">
        <v>2490</v>
      </c>
      <c r="G753" s="13" t="s">
        <v>596</v>
      </c>
      <c r="H753" s="35" t="s">
        <v>2490</v>
      </c>
      <c r="I753" s="56" t="s">
        <v>4</v>
      </c>
      <c r="J753" s="191" t="s">
        <v>2490</v>
      </c>
      <c r="K753" s="190" t="s">
        <v>2491</v>
      </c>
      <c r="L753" s="79">
        <v>1940</v>
      </c>
      <c r="M753" s="194">
        <f t="shared" si="22"/>
        <v>1941</v>
      </c>
      <c r="N753" t="str">
        <f t="shared" si="23"/>
        <v>1941#Masculino#2o kyu e acima#KUMITE#+75</v>
      </c>
      <c r="O753" t="s">
        <v>2256</v>
      </c>
    </row>
    <row r="754" spans="1:15" x14ac:dyDescent="0.25">
      <c r="A754" t="s">
        <v>2257</v>
      </c>
      <c r="B754" s="50">
        <v>323</v>
      </c>
      <c r="C754" s="79">
        <v>1942</v>
      </c>
      <c r="D754" s="35" t="s">
        <v>2490</v>
      </c>
      <c r="E754" s="13" t="s">
        <v>1</v>
      </c>
      <c r="F754" s="35" t="s">
        <v>2490</v>
      </c>
      <c r="G754" s="13" t="s">
        <v>596</v>
      </c>
      <c r="H754" s="35" t="s">
        <v>2490</v>
      </c>
      <c r="I754" s="56" t="s">
        <v>4</v>
      </c>
      <c r="J754" s="191" t="s">
        <v>2490</v>
      </c>
      <c r="K754" s="190" t="s">
        <v>2491</v>
      </c>
      <c r="L754" s="79">
        <v>1941</v>
      </c>
      <c r="M754" s="194">
        <f t="shared" si="22"/>
        <v>1942</v>
      </c>
      <c r="N754" t="str">
        <f t="shared" si="23"/>
        <v>1942#Masculino#2o kyu e acima#KUMITE#+75</v>
      </c>
      <c r="O754" t="s">
        <v>2257</v>
      </c>
    </row>
    <row r="755" spans="1:15" x14ac:dyDescent="0.25">
      <c r="A755" t="s">
        <v>2258</v>
      </c>
      <c r="B755" s="50">
        <v>323</v>
      </c>
      <c r="C755" s="79">
        <v>1943</v>
      </c>
      <c r="D755" s="35" t="s">
        <v>2490</v>
      </c>
      <c r="E755" s="13" t="s">
        <v>1</v>
      </c>
      <c r="F755" s="35" t="s">
        <v>2490</v>
      </c>
      <c r="G755" s="13" t="s">
        <v>596</v>
      </c>
      <c r="H755" s="35" t="s">
        <v>2490</v>
      </c>
      <c r="I755" s="56" t="s">
        <v>4</v>
      </c>
      <c r="J755" s="191" t="s">
        <v>2490</v>
      </c>
      <c r="K755" s="190" t="s">
        <v>2491</v>
      </c>
      <c r="L755" s="79">
        <v>1942</v>
      </c>
      <c r="M755" s="194">
        <f t="shared" si="22"/>
        <v>1943</v>
      </c>
      <c r="N755" t="str">
        <f t="shared" si="23"/>
        <v>1943#Masculino#2o kyu e acima#KUMITE#+75</v>
      </c>
      <c r="O755" t="s">
        <v>2258</v>
      </c>
    </row>
    <row r="756" spans="1:15" x14ac:dyDescent="0.25">
      <c r="A756" t="s">
        <v>2259</v>
      </c>
      <c r="B756" s="50">
        <v>323</v>
      </c>
      <c r="C756" s="79">
        <v>1944</v>
      </c>
      <c r="D756" s="35" t="s">
        <v>2490</v>
      </c>
      <c r="E756" s="13" t="s">
        <v>1</v>
      </c>
      <c r="F756" s="35" t="s">
        <v>2490</v>
      </c>
      <c r="G756" s="13" t="s">
        <v>596</v>
      </c>
      <c r="H756" s="35" t="s">
        <v>2490</v>
      </c>
      <c r="I756" s="56" t="s">
        <v>4</v>
      </c>
      <c r="J756" s="191" t="s">
        <v>2490</v>
      </c>
      <c r="K756" s="190" t="s">
        <v>2491</v>
      </c>
      <c r="L756" s="79">
        <v>1943</v>
      </c>
      <c r="M756" s="194">
        <f t="shared" si="22"/>
        <v>1944</v>
      </c>
      <c r="N756" t="str">
        <f t="shared" si="23"/>
        <v>1944#Masculino#2o kyu e acima#KUMITE#+75</v>
      </c>
      <c r="O756" t="s">
        <v>2259</v>
      </c>
    </row>
    <row r="757" spans="1:15" x14ac:dyDescent="0.25">
      <c r="A757" t="s">
        <v>2260</v>
      </c>
      <c r="B757" s="50">
        <v>323</v>
      </c>
      <c r="C757" s="79">
        <v>1945</v>
      </c>
      <c r="D757" s="35" t="s">
        <v>2490</v>
      </c>
      <c r="E757" s="13" t="s">
        <v>1</v>
      </c>
      <c r="F757" s="35" t="s">
        <v>2490</v>
      </c>
      <c r="G757" s="13" t="s">
        <v>596</v>
      </c>
      <c r="H757" s="35" t="s">
        <v>2490</v>
      </c>
      <c r="I757" s="56" t="s">
        <v>4</v>
      </c>
      <c r="J757" s="191" t="s">
        <v>2490</v>
      </c>
      <c r="K757" s="190" t="s">
        <v>2491</v>
      </c>
      <c r="L757" s="79">
        <v>1944</v>
      </c>
      <c r="M757" s="194">
        <f t="shared" si="22"/>
        <v>1945</v>
      </c>
      <c r="N757" t="str">
        <f t="shared" si="23"/>
        <v>1945#Masculino#2o kyu e acima#KUMITE#+75</v>
      </c>
      <c r="O757" t="s">
        <v>2260</v>
      </c>
    </row>
    <row r="758" spans="1:15" x14ac:dyDescent="0.25">
      <c r="A758" t="s">
        <v>2261</v>
      </c>
      <c r="B758" s="50">
        <v>323</v>
      </c>
      <c r="C758" s="79">
        <v>1946</v>
      </c>
      <c r="D758" s="35" t="s">
        <v>2490</v>
      </c>
      <c r="E758" s="13" t="s">
        <v>1</v>
      </c>
      <c r="F758" s="35" t="s">
        <v>2490</v>
      </c>
      <c r="G758" s="13" t="s">
        <v>596</v>
      </c>
      <c r="H758" s="35" t="s">
        <v>2490</v>
      </c>
      <c r="I758" s="56" t="s">
        <v>4</v>
      </c>
      <c r="J758" s="191" t="s">
        <v>2490</v>
      </c>
      <c r="K758" s="190" t="s">
        <v>2491</v>
      </c>
      <c r="L758" s="79">
        <v>1945</v>
      </c>
      <c r="M758" s="194">
        <f t="shared" si="22"/>
        <v>1946</v>
      </c>
      <c r="N758" t="str">
        <f t="shared" si="23"/>
        <v>1946#Masculino#2o kyu e acima#KUMITE#+75</v>
      </c>
      <c r="O758" t="s">
        <v>2261</v>
      </c>
    </row>
    <row r="759" spans="1:15" x14ac:dyDescent="0.25">
      <c r="A759" t="s">
        <v>2262</v>
      </c>
      <c r="B759" s="50">
        <v>323</v>
      </c>
      <c r="C759" s="79">
        <v>1947</v>
      </c>
      <c r="D759" s="35" t="s">
        <v>2490</v>
      </c>
      <c r="E759" s="13" t="s">
        <v>1</v>
      </c>
      <c r="F759" s="35" t="s">
        <v>2490</v>
      </c>
      <c r="G759" s="13" t="s">
        <v>596</v>
      </c>
      <c r="H759" s="35" t="s">
        <v>2490</v>
      </c>
      <c r="I759" s="56" t="s">
        <v>4</v>
      </c>
      <c r="J759" s="191" t="s">
        <v>2490</v>
      </c>
      <c r="K759" s="190" t="s">
        <v>2491</v>
      </c>
      <c r="L759" s="79">
        <v>1946</v>
      </c>
      <c r="M759" s="194">
        <f t="shared" si="22"/>
        <v>1947</v>
      </c>
      <c r="N759" t="str">
        <f t="shared" si="23"/>
        <v>1947#Masculino#2o kyu e acima#KUMITE#+75</v>
      </c>
      <c r="O759" t="s">
        <v>2262</v>
      </c>
    </row>
    <row r="760" spans="1:15" x14ac:dyDescent="0.25">
      <c r="A760" t="s">
        <v>2263</v>
      </c>
      <c r="B760" s="50">
        <v>323</v>
      </c>
      <c r="C760" s="79">
        <v>1948</v>
      </c>
      <c r="D760" s="35" t="s">
        <v>2490</v>
      </c>
      <c r="E760" s="13" t="s">
        <v>1</v>
      </c>
      <c r="F760" s="35" t="s">
        <v>2490</v>
      </c>
      <c r="G760" s="13" t="s">
        <v>596</v>
      </c>
      <c r="H760" s="35" t="s">
        <v>2490</v>
      </c>
      <c r="I760" s="56" t="s">
        <v>4</v>
      </c>
      <c r="J760" s="191" t="s">
        <v>2490</v>
      </c>
      <c r="K760" s="190" t="s">
        <v>2491</v>
      </c>
      <c r="L760" s="79">
        <v>1947</v>
      </c>
      <c r="M760" s="194">
        <f t="shared" si="22"/>
        <v>1948</v>
      </c>
      <c r="N760" t="str">
        <f t="shared" si="23"/>
        <v>1948#Masculino#2o kyu e acima#KUMITE#+75</v>
      </c>
      <c r="O760" t="s">
        <v>2263</v>
      </c>
    </row>
    <row r="761" spans="1:15" x14ac:dyDescent="0.25">
      <c r="A761" t="s">
        <v>2264</v>
      </c>
      <c r="B761" s="50">
        <v>323</v>
      </c>
      <c r="C761" s="79">
        <v>1949</v>
      </c>
      <c r="D761" s="35" t="s">
        <v>2490</v>
      </c>
      <c r="E761" s="13" t="s">
        <v>1</v>
      </c>
      <c r="F761" s="35" t="s">
        <v>2490</v>
      </c>
      <c r="G761" s="13" t="s">
        <v>596</v>
      </c>
      <c r="H761" s="35" t="s">
        <v>2490</v>
      </c>
      <c r="I761" s="56" t="s">
        <v>4</v>
      </c>
      <c r="J761" s="191" t="s">
        <v>2490</v>
      </c>
      <c r="K761" s="190" t="s">
        <v>2491</v>
      </c>
      <c r="L761" s="79">
        <v>1948</v>
      </c>
      <c r="M761" s="194">
        <f t="shared" si="22"/>
        <v>1949</v>
      </c>
      <c r="N761" t="str">
        <f t="shared" si="23"/>
        <v>1949#Masculino#2o kyu e acima#KUMITE#+75</v>
      </c>
      <c r="O761" t="s">
        <v>2264</v>
      </c>
    </row>
    <row r="762" spans="1:15" x14ac:dyDescent="0.25">
      <c r="A762" t="s">
        <v>2265</v>
      </c>
      <c r="B762" s="50">
        <v>323</v>
      </c>
      <c r="C762" s="79">
        <v>1950</v>
      </c>
      <c r="D762" s="35" t="s">
        <v>2490</v>
      </c>
      <c r="E762" s="13" t="s">
        <v>1</v>
      </c>
      <c r="F762" s="35" t="s">
        <v>2490</v>
      </c>
      <c r="G762" s="13" t="s">
        <v>596</v>
      </c>
      <c r="H762" s="35" t="s">
        <v>2490</v>
      </c>
      <c r="I762" s="56" t="s">
        <v>4</v>
      </c>
      <c r="J762" s="191" t="s">
        <v>2490</v>
      </c>
      <c r="K762" s="190" t="s">
        <v>2491</v>
      </c>
      <c r="L762" s="79">
        <v>1949</v>
      </c>
      <c r="M762" s="194">
        <f t="shared" si="22"/>
        <v>1950</v>
      </c>
      <c r="N762" t="str">
        <f t="shared" si="23"/>
        <v>1950#Masculino#2o kyu e acima#KUMITE#+75</v>
      </c>
      <c r="O762" t="s">
        <v>2265</v>
      </c>
    </row>
    <row r="763" spans="1:15" x14ac:dyDescent="0.25">
      <c r="A763" t="s">
        <v>2266</v>
      </c>
      <c r="B763" s="50">
        <v>323</v>
      </c>
      <c r="C763" s="79">
        <v>1951</v>
      </c>
      <c r="D763" s="35" t="s">
        <v>2490</v>
      </c>
      <c r="E763" s="13" t="s">
        <v>1</v>
      </c>
      <c r="F763" s="35" t="s">
        <v>2490</v>
      </c>
      <c r="G763" s="13" t="s">
        <v>596</v>
      </c>
      <c r="H763" s="35" t="s">
        <v>2490</v>
      </c>
      <c r="I763" s="56" t="s">
        <v>4</v>
      </c>
      <c r="J763" s="191" t="s">
        <v>2490</v>
      </c>
      <c r="K763" s="190" t="s">
        <v>2491</v>
      </c>
      <c r="L763" s="79">
        <v>1950</v>
      </c>
      <c r="M763" s="194">
        <f t="shared" si="22"/>
        <v>1951</v>
      </c>
      <c r="N763" t="str">
        <f t="shared" si="23"/>
        <v>1951#Masculino#2o kyu e acima#KUMITE#+75</v>
      </c>
      <c r="O763" t="s">
        <v>2266</v>
      </c>
    </row>
    <row r="764" spans="1:15" x14ac:dyDescent="0.25">
      <c r="A764" t="s">
        <v>2267</v>
      </c>
      <c r="B764" s="50">
        <v>323</v>
      </c>
      <c r="C764" s="79">
        <v>1952</v>
      </c>
      <c r="D764" s="35" t="s">
        <v>2490</v>
      </c>
      <c r="E764" s="13" t="s">
        <v>1</v>
      </c>
      <c r="F764" s="35" t="s">
        <v>2490</v>
      </c>
      <c r="G764" s="13" t="s">
        <v>596</v>
      </c>
      <c r="H764" s="35" t="s">
        <v>2490</v>
      </c>
      <c r="I764" s="56" t="s">
        <v>4</v>
      </c>
      <c r="J764" s="191" t="s">
        <v>2490</v>
      </c>
      <c r="K764" s="190" t="s">
        <v>2491</v>
      </c>
      <c r="L764" s="79">
        <v>1951</v>
      </c>
      <c r="M764" s="194">
        <f t="shared" si="22"/>
        <v>1952</v>
      </c>
      <c r="N764" t="str">
        <f t="shared" si="23"/>
        <v>1952#Masculino#2o kyu e acima#KUMITE#+75</v>
      </c>
      <c r="O764" t="s">
        <v>2267</v>
      </c>
    </row>
    <row r="765" spans="1:15" x14ac:dyDescent="0.25">
      <c r="A765" t="s">
        <v>2268</v>
      </c>
      <c r="B765" s="50">
        <v>323</v>
      </c>
      <c r="C765" s="79">
        <v>1953</v>
      </c>
      <c r="D765" s="35" t="s">
        <v>2490</v>
      </c>
      <c r="E765" s="13" t="s">
        <v>1</v>
      </c>
      <c r="F765" s="35" t="s">
        <v>2490</v>
      </c>
      <c r="G765" s="13" t="s">
        <v>596</v>
      </c>
      <c r="H765" s="35" t="s">
        <v>2490</v>
      </c>
      <c r="I765" s="56" t="s">
        <v>4</v>
      </c>
      <c r="J765" s="191" t="s">
        <v>2490</v>
      </c>
      <c r="K765" s="190" t="s">
        <v>2491</v>
      </c>
      <c r="L765" s="79">
        <v>1952</v>
      </c>
      <c r="M765" s="194">
        <f t="shared" si="22"/>
        <v>1953</v>
      </c>
      <c r="N765" t="str">
        <f t="shared" si="23"/>
        <v>1953#Masculino#2o kyu e acima#KUMITE#+75</v>
      </c>
      <c r="O765" t="s">
        <v>2268</v>
      </c>
    </row>
    <row r="766" spans="1:15" x14ac:dyDescent="0.25">
      <c r="A766" t="s">
        <v>2269</v>
      </c>
      <c r="B766" s="50">
        <v>323</v>
      </c>
      <c r="C766" s="79">
        <v>1954</v>
      </c>
      <c r="D766" s="35" t="s">
        <v>2490</v>
      </c>
      <c r="E766" s="13" t="s">
        <v>1</v>
      </c>
      <c r="F766" s="35" t="s">
        <v>2490</v>
      </c>
      <c r="G766" s="13" t="s">
        <v>596</v>
      </c>
      <c r="H766" s="35" t="s">
        <v>2490</v>
      </c>
      <c r="I766" s="56" t="s">
        <v>4</v>
      </c>
      <c r="J766" s="191" t="s">
        <v>2490</v>
      </c>
      <c r="K766" s="190" t="s">
        <v>2491</v>
      </c>
      <c r="L766" s="79">
        <v>1953</v>
      </c>
      <c r="M766" s="194">
        <f t="shared" si="22"/>
        <v>1954</v>
      </c>
      <c r="N766" t="str">
        <f t="shared" si="23"/>
        <v>1954#Masculino#2o kyu e acima#KUMITE#+75</v>
      </c>
      <c r="O766" t="s">
        <v>2269</v>
      </c>
    </row>
    <row r="767" spans="1:15" x14ac:dyDescent="0.25">
      <c r="A767" t="s">
        <v>2270</v>
      </c>
      <c r="B767" s="50">
        <v>323</v>
      </c>
      <c r="C767" s="79">
        <v>1955</v>
      </c>
      <c r="D767" s="35" t="s">
        <v>2490</v>
      </c>
      <c r="E767" s="13" t="s">
        <v>1</v>
      </c>
      <c r="F767" s="35" t="s">
        <v>2490</v>
      </c>
      <c r="G767" s="13" t="s">
        <v>596</v>
      </c>
      <c r="H767" s="35" t="s">
        <v>2490</v>
      </c>
      <c r="I767" s="56" t="s">
        <v>4</v>
      </c>
      <c r="J767" s="191" t="s">
        <v>2490</v>
      </c>
      <c r="K767" s="190" t="s">
        <v>2491</v>
      </c>
      <c r="L767" s="79">
        <v>1954</v>
      </c>
      <c r="M767" s="194">
        <f t="shared" si="22"/>
        <v>1955</v>
      </c>
      <c r="N767" t="str">
        <f t="shared" si="23"/>
        <v>1955#Masculino#2o kyu e acima#KUMITE#+75</v>
      </c>
      <c r="O767" t="s">
        <v>2270</v>
      </c>
    </row>
    <row r="768" spans="1:15" x14ac:dyDescent="0.25">
      <c r="A768" t="s">
        <v>2271</v>
      </c>
      <c r="B768" s="50">
        <v>323</v>
      </c>
      <c r="C768" s="79">
        <v>1956</v>
      </c>
      <c r="D768" s="35" t="s">
        <v>2490</v>
      </c>
      <c r="E768" s="13" t="s">
        <v>1</v>
      </c>
      <c r="F768" s="35" t="s">
        <v>2490</v>
      </c>
      <c r="G768" s="13" t="s">
        <v>596</v>
      </c>
      <c r="H768" s="35" t="s">
        <v>2490</v>
      </c>
      <c r="I768" s="56" t="s">
        <v>4</v>
      </c>
      <c r="J768" s="191" t="s">
        <v>2490</v>
      </c>
      <c r="K768" s="190" t="s">
        <v>2491</v>
      </c>
      <c r="L768" s="79">
        <v>1955</v>
      </c>
      <c r="M768" s="194">
        <f t="shared" si="22"/>
        <v>1956</v>
      </c>
      <c r="N768" t="str">
        <f t="shared" si="23"/>
        <v>1956#Masculino#2o kyu e acima#KUMITE#+75</v>
      </c>
      <c r="O768" t="s">
        <v>2271</v>
      </c>
    </row>
    <row r="769" spans="1:15" x14ac:dyDescent="0.25">
      <c r="A769" t="s">
        <v>2272</v>
      </c>
      <c r="B769" s="50">
        <v>323</v>
      </c>
      <c r="C769" s="79">
        <v>1957</v>
      </c>
      <c r="D769" s="35" t="s">
        <v>2490</v>
      </c>
      <c r="E769" s="13" t="s">
        <v>1</v>
      </c>
      <c r="F769" s="35" t="s">
        <v>2490</v>
      </c>
      <c r="G769" s="13" t="s">
        <v>596</v>
      </c>
      <c r="H769" s="35" t="s">
        <v>2490</v>
      </c>
      <c r="I769" s="56" t="s">
        <v>4</v>
      </c>
      <c r="J769" s="191" t="s">
        <v>2490</v>
      </c>
      <c r="K769" s="190" t="s">
        <v>2491</v>
      </c>
      <c r="L769" s="79">
        <v>1956</v>
      </c>
      <c r="M769" s="194">
        <f t="shared" si="22"/>
        <v>1957</v>
      </c>
      <c r="N769" t="str">
        <f t="shared" si="23"/>
        <v>1957#Masculino#2o kyu e acima#KUMITE#+75</v>
      </c>
      <c r="O769" t="s">
        <v>2272</v>
      </c>
    </row>
    <row r="770" spans="1:15" x14ac:dyDescent="0.25">
      <c r="A770" t="s">
        <v>2273</v>
      </c>
      <c r="B770" s="50">
        <v>323</v>
      </c>
      <c r="C770" s="79">
        <v>1958</v>
      </c>
      <c r="D770" s="35" t="s">
        <v>2490</v>
      </c>
      <c r="E770" s="13" t="s">
        <v>1</v>
      </c>
      <c r="F770" s="35" t="s">
        <v>2490</v>
      </c>
      <c r="G770" s="13" t="s">
        <v>596</v>
      </c>
      <c r="H770" s="35" t="s">
        <v>2490</v>
      </c>
      <c r="I770" s="56" t="s">
        <v>4</v>
      </c>
      <c r="J770" s="191" t="s">
        <v>2490</v>
      </c>
      <c r="K770" s="190" t="s">
        <v>2491</v>
      </c>
      <c r="L770" s="79">
        <v>1957</v>
      </c>
      <c r="M770" s="194">
        <f t="shared" si="22"/>
        <v>1958</v>
      </c>
      <c r="N770" t="str">
        <f t="shared" si="23"/>
        <v>1958#Masculino#2o kyu e acima#KUMITE#+75</v>
      </c>
      <c r="O770" t="s">
        <v>2273</v>
      </c>
    </row>
    <row r="771" spans="1:15" x14ac:dyDescent="0.25">
      <c r="A771" t="s">
        <v>2274</v>
      </c>
      <c r="B771" s="50">
        <v>323</v>
      </c>
      <c r="C771" s="79">
        <v>1959</v>
      </c>
      <c r="D771" s="35" t="s">
        <v>2490</v>
      </c>
      <c r="E771" s="13" t="s">
        <v>1</v>
      </c>
      <c r="F771" s="35" t="s">
        <v>2490</v>
      </c>
      <c r="G771" s="13" t="s">
        <v>596</v>
      </c>
      <c r="H771" s="35" t="s">
        <v>2490</v>
      </c>
      <c r="I771" s="56" t="s">
        <v>4</v>
      </c>
      <c r="J771" s="191" t="s">
        <v>2490</v>
      </c>
      <c r="K771" s="190" t="s">
        <v>2491</v>
      </c>
      <c r="L771" s="79">
        <v>1958</v>
      </c>
      <c r="M771" s="194">
        <f t="shared" ref="M771:M834" si="24">L771+1</f>
        <v>1959</v>
      </c>
      <c r="N771" t="str">
        <f t="shared" ref="N771:N834" si="25">_xlfn.CONCAT(C771:K771)</f>
        <v>1959#Masculino#2o kyu e acima#KUMITE#+75</v>
      </c>
      <c r="O771" t="s">
        <v>2274</v>
      </c>
    </row>
    <row r="772" spans="1:15" x14ac:dyDescent="0.25">
      <c r="A772" t="s">
        <v>2275</v>
      </c>
      <c r="B772" s="50">
        <v>323</v>
      </c>
      <c r="C772" s="79">
        <v>1960</v>
      </c>
      <c r="D772" s="35" t="s">
        <v>2490</v>
      </c>
      <c r="E772" s="13" t="s">
        <v>1</v>
      </c>
      <c r="F772" s="35" t="s">
        <v>2490</v>
      </c>
      <c r="G772" s="13" t="s">
        <v>596</v>
      </c>
      <c r="H772" s="35" t="s">
        <v>2490</v>
      </c>
      <c r="I772" s="56" t="s">
        <v>4</v>
      </c>
      <c r="J772" s="191" t="s">
        <v>2490</v>
      </c>
      <c r="K772" s="190" t="s">
        <v>2491</v>
      </c>
      <c r="L772" s="79">
        <v>1959</v>
      </c>
      <c r="M772" s="194">
        <f t="shared" si="24"/>
        <v>1960</v>
      </c>
      <c r="N772" t="str">
        <f t="shared" si="25"/>
        <v>1960#Masculino#2o kyu e acima#KUMITE#+75</v>
      </c>
      <c r="O772" t="s">
        <v>2275</v>
      </c>
    </row>
    <row r="773" spans="1:15" x14ac:dyDescent="0.25">
      <c r="A773" t="s">
        <v>2276</v>
      </c>
      <c r="B773" s="50">
        <v>323</v>
      </c>
      <c r="C773" s="79">
        <v>1961</v>
      </c>
      <c r="D773" s="35" t="s">
        <v>2490</v>
      </c>
      <c r="E773" s="13" t="s">
        <v>1</v>
      </c>
      <c r="F773" s="35" t="s">
        <v>2490</v>
      </c>
      <c r="G773" s="13" t="s">
        <v>596</v>
      </c>
      <c r="H773" s="35" t="s">
        <v>2490</v>
      </c>
      <c r="I773" s="56" t="s">
        <v>4</v>
      </c>
      <c r="J773" s="191" t="s">
        <v>2490</v>
      </c>
      <c r="K773" s="190" t="s">
        <v>2491</v>
      </c>
      <c r="L773" s="79">
        <v>1960</v>
      </c>
      <c r="M773" s="194">
        <f t="shared" si="24"/>
        <v>1961</v>
      </c>
      <c r="N773" t="str">
        <f t="shared" si="25"/>
        <v>1961#Masculino#2o kyu e acima#KUMITE#+75</v>
      </c>
      <c r="O773" t="s">
        <v>2276</v>
      </c>
    </row>
    <row r="774" spans="1:15" x14ac:dyDescent="0.25">
      <c r="A774" t="s">
        <v>2277</v>
      </c>
      <c r="B774" s="50">
        <v>323</v>
      </c>
      <c r="C774" s="79">
        <v>1962</v>
      </c>
      <c r="D774" s="35" t="s">
        <v>2490</v>
      </c>
      <c r="E774" s="13" t="s">
        <v>1</v>
      </c>
      <c r="F774" s="35" t="s">
        <v>2490</v>
      </c>
      <c r="G774" s="13" t="s">
        <v>596</v>
      </c>
      <c r="H774" s="35" t="s">
        <v>2490</v>
      </c>
      <c r="I774" s="56" t="s">
        <v>4</v>
      </c>
      <c r="J774" s="191" t="s">
        <v>2490</v>
      </c>
      <c r="K774" s="190" t="s">
        <v>2491</v>
      </c>
      <c r="L774" s="79">
        <v>1961</v>
      </c>
      <c r="M774" s="194">
        <f t="shared" si="24"/>
        <v>1962</v>
      </c>
      <c r="N774" t="str">
        <f t="shared" si="25"/>
        <v>1962#Masculino#2o kyu e acima#KUMITE#+75</v>
      </c>
      <c r="O774" t="s">
        <v>2277</v>
      </c>
    </row>
    <row r="775" spans="1:15" x14ac:dyDescent="0.25">
      <c r="A775" t="s">
        <v>2278</v>
      </c>
      <c r="B775" s="50">
        <v>323</v>
      </c>
      <c r="C775" s="79">
        <v>1963</v>
      </c>
      <c r="D775" s="35" t="s">
        <v>2490</v>
      </c>
      <c r="E775" s="13" t="s">
        <v>1</v>
      </c>
      <c r="F775" s="35" t="s">
        <v>2490</v>
      </c>
      <c r="G775" s="13" t="s">
        <v>596</v>
      </c>
      <c r="H775" s="35" t="s">
        <v>2490</v>
      </c>
      <c r="I775" s="56" t="s">
        <v>4</v>
      </c>
      <c r="J775" s="191" t="s">
        <v>2490</v>
      </c>
      <c r="K775" s="190" t="s">
        <v>2491</v>
      </c>
      <c r="L775" s="79">
        <v>1962</v>
      </c>
      <c r="M775" s="194">
        <f t="shared" si="24"/>
        <v>1963</v>
      </c>
      <c r="N775" t="str">
        <f t="shared" si="25"/>
        <v>1963#Masculino#2o kyu e acima#KUMITE#+75</v>
      </c>
      <c r="O775" t="s">
        <v>2278</v>
      </c>
    </row>
    <row r="776" spans="1:15" x14ac:dyDescent="0.25">
      <c r="A776" t="s">
        <v>2279</v>
      </c>
      <c r="B776" s="50">
        <v>323</v>
      </c>
      <c r="C776" s="79">
        <v>1964</v>
      </c>
      <c r="D776" s="35" t="s">
        <v>2490</v>
      </c>
      <c r="E776" s="13" t="s">
        <v>1</v>
      </c>
      <c r="F776" s="35" t="s">
        <v>2490</v>
      </c>
      <c r="G776" s="13" t="s">
        <v>596</v>
      </c>
      <c r="H776" s="35" t="s">
        <v>2490</v>
      </c>
      <c r="I776" s="56" t="s">
        <v>4</v>
      </c>
      <c r="J776" s="191" t="s">
        <v>2490</v>
      </c>
      <c r="K776" s="190" t="s">
        <v>2491</v>
      </c>
      <c r="L776" s="79">
        <v>1963</v>
      </c>
      <c r="M776" s="194">
        <f t="shared" si="24"/>
        <v>1964</v>
      </c>
      <c r="N776" t="str">
        <f t="shared" si="25"/>
        <v>1964#Masculino#2o kyu e acima#KUMITE#+75</v>
      </c>
      <c r="O776" t="s">
        <v>2279</v>
      </c>
    </row>
    <row r="777" spans="1:15" x14ac:dyDescent="0.25">
      <c r="A777" t="s">
        <v>2280</v>
      </c>
      <c r="B777" s="50">
        <v>323</v>
      </c>
      <c r="C777" s="79">
        <v>1965</v>
      </c>
      <c r="D777" s="35" t="s">
        <v>2490</v>
      </c>
      <c r="E777" s="13" t="s">
        <v>1</v>
      </c>
      <c r="F777" s="35" t="s">
        <v>2490</v>
      </c>
      <c r="G777" s="13" t="s">
        <v>596</v>
      </c>
      <c r="H777" s="35" t="s">
        <v>2490</v>
      </c>
      <c r="I777" s="56" t="s">
        <v>4</v>
      </c>
      <c r="J777" s="191" t="s">
        <v>2490</v>
      </c>
      <c r="K777" s="190" t="s">
        <v>2491</v>
      </c>
      <c r="L777" s="79">
        <v>1964</v>
      </c>
      <c r="M777" s="194">
        <f t="shared" si="24"/>
        <v>1965</v>
      </c>
      <c r="N777" t="str">
        <f t="shared" si="25"/>
        <v>1965#Masculino#2o kyu e acima#KUMITE#+75</v>
      </c>
      <c r="O777" t="s">
        <v>2280</v>
      </c>
    </row>
    <row r="778" spans="1:15" x14ac:dyDescent="0.25">
      <c r="A778" t="s">
        <v>2281</v>
      </c>
      <c r="B778" s="50">
        <v>323</v>
      </c>
      <c r="C778" s="79">
        <v>1966</v>
      </c>
      <c r="D778" s="35" t="s">
        <v>2490</v>
      </c>
      <c r="E778" s="13" t="s">
        <v>1</v>
      </c>
      <c r="F778" s="35" t="s">
        <v>2490</v>
      </c>
      <c r="G778" s="13" t="s">
        <v>596</v>
      </c>
      <c r="H778" s="35" t="s">
        <v>2490</v>
      </c>
      <c r="I778" s="56" t="s">
        <v>4</v>
      </c>
      <c r="J778" s="191" t="s">
        <v>2490</v>
      </c>
      <c r="K778" s="190" t="s">
        <v>2491</v>
      </c>
      <c r="L778" s="79">
        <v>1965</v>
      </c>
      <c r="M778" s="194">
        <f t="shared" si="24"/>
        <v>1966</v>
      </c>
      <c r="N778" t="str">
        <f t="shared" si="25"/>
        <v>1966#Masculino#2o kyu e acima#KUMITE#+75</v>
      </c>
      <c r="O778" t="s">
        <v>2281</v>
      </c>
    </row>
    <row r="779" spans="1:15" x14ac:dyDescent="0.25">
      <c r="A779" t="s">
        <v>2282</v>
      </c>
      <c r="B779" s="50">
        <v>323</v>
      </c>
      <c r="C779" s="79">
        <v>1967</v>
      </c>
      <c r="D779" s="35" t="s">
        <v>2490</v>
      </c>
      <c r="E779" s="13" t="s">
        <v>1</v>
      </c>
      <c r="F779" s="35" t="s">
        <v>2490</v>
      </c>
      <c r="G779" s="13" t="s">
        <v>596</v>
      </c>
      <c r="H779" s="35" t="s">
        <v>2490</v>
      </c>
      <c r="I779" s="56" t="s">
        <v>4</v>
      </c>
      <c r="J779" s="191" t="s">
        <v>2490</v>
      </c>
      <c r="K779" s="190" t="s">
        <v>2491</v>
      </c>
      <c r="L779" s="79">
        <v>1966</v>
      </c>
      <c r="M779" s="194">
        <f t="shared" si="24"/>
        <v>1967</v>
      </c>
      <c r="N779" t="str">
        <f t="shared" si="25"/>
        <v>1967#Masculino#2o kyu e acima#KUMITE#+75</v>
      </c>
      <c r="O779" t="s">
        <v>2282</v>
      </c>
    </row>
    <row r="780" spans="1:15" x14ac:dyDescent="0.25">
      <c r="A780" t="s">
        <v>2283</v>
      </c>
      <c r="B780" s="50">
        <v>323</v>
      </c>
      <c r="C780" s="79">
        <v>1968</v>
      </c>
      <c r="D780" s="35" t="s">
        <v>2490</v>
      </c>
      <c r="E780" s="13" t="s">
        <v>1</v>
      </c>
      <c r="F780" s="35" t="s">
        <v>2490</v>
      </c>
      <c r="G780" s="13" t="s">
        <v>596</v>
      </c>
      <c r="H780" s="35" t="s">
        <v>2490</v>
      </c>
      <c r="I780" s="56" t="s">
        <v>4</v>
      </c>
      <c r="J780" s="191" t="s">
        <v>2490</v>
      </c>
      <c r="K780" s="190" t="s">
        <v>2491</v>
      </c>
      <c r="L780" s="79">
        <v>1967</v>
      </c>
      <c r="M780" s="194">
        <f t="shared" si="24"/>
        <v>1968</v>
      </c>
      <c r="N780" t="str">
        <f t="shared" si="25"/>
        <v>1968#Masculino#2o kyu e acima#KUMITE#+75</v>
      </c>
      <c r="O780" t="s">
        <v>2283</v>
      </c>
    </row>
    <row r="781" spans="1:15" x14ac:dyDescent="0.25">
      <c r="A781" t="s">
        <v>2284</v>
      </c>
      <c r="B781" s="50">
        <v>323</v>
      </c>
      <c r="C781" s="79">
        <v>1969</v>
      </c>
      <c r="D781" s="35" t="s">
        <v>2490</v>
      </c>
      <c r="E781" s="13" t="s">
        <v>1</v>
      </c>
      <c r="F781" s="35" t="s">
        <v>2490</v>
      </c>
      <c r="G781" s="13" t="s">
        <v>596</v>
      </c>
      <c r="H781" s="35" t="s">
        <v>2490</v>
      </c>
      <c r="I781" s="56" t="s">
        <v>4</v>
      </c>
      <c r="J781" s="191" t="s">
        <v>2490</v>
      </c>
      <c r="K781" s="190" t="s">
        <v>2491</v>
      </c>
      <c r="L781" s="79">
        <v>1968</v>
      </c>
      <c r="M781" s="194">
        <f t="shared" si="24"/>
        <v>1969</v>
      </c>
      <c r="N781" t="str">
        <f t="shared" si="25"/>
        <v>1969#Masculino#2o kyu e acima#KUMITE#+75</v>
      </c>
      <c r="O781" t="s">
        <v>2284</v>
      </c>
    </row>
    <row r="782" spans="1:15" x14ac:dyDescent="0.25">
      <c r="A782" t="s">
        <v>1051</v>
      </c>
      <c r="B782" s="50">
        <v>323</v>
      </c>
      <c r="C782" s="79">
        <v>1970</v>
      </c>
      <c r="D782" s="35" t="s">
        <v>2490</v>
      </c>
      <c r="E782" s="13" t="s">
        <v>1</v>
      </c>
      <c r="F782" s="35" t="s">
        <v>2490</v>
      </c>
      <c r="G782" s="13" t="s">
        <v>596</v>
      </c>
      <c r="H782" s="35" t="s">
        <v>2490</v>
      </c>
      <c r="I782" s="56" t="s">
        <v>4</v>
      </c>
      <c r="J782" s="191" t="s">
        <v>2490</v>
      </c>
      <c r="K782" s="190" t="s">
        <v>2491</v>
      </c>
      <c r="L782" s="79">
        <v>1969</v>
      </c>
      <c r="M782" s="194">
        <f t="shared" si="24"/>
        <v>1970</v>
      </c>
      <c r="N782" t="str">
        <f t="shared" si="25"/>
        <v>1970#Masculino#2o kyu e acima#KUMITE#+75</v>
      </c>
      <c r="O782" t="s">
        <v>1051</v>
      </c>
    </row>
    <row r="783" spans="1:15" ht="15.75" thickBot="1" x14ac:dyDescent="0.3">
      <c r="A783" t="s">
        <v>1052</v>
      </c>
      <c r="B783" s="46">
        <v>323</v>
      </c>
      <c r="C783" s="79">
        <v>1971</v>
      </c>
      <c r="D783" s="35" t="s">
        <v>2490</v>
      </c>
      <c r="E783" s="57" t="s">
        <v>1</v>
      </c>
      <c r="F783" s="35" t="s">
        <v>2490</v>
      </c>
      <c r="G783" s="57" t="s">
        <v>596</v>
      </c>
      <c r="H783" s="35" t="s">
        <v>2490</v>
      </c>
      <c r="I783" s="58" t="s">
        <v>4</v>
      </c>
      <c r="J783" s="191" t="s">
        <v>2490</v>
      </c>
      <c r="K783" s="190" t="s">
        <v>2491</v>
      </c>
      <c r="L783" s="79">
        <v>1970</v>
      </c>
      <c r="M783" s="194">
        <f t="shared" si="24"/>
        <v>1971</v>
      </c>
      <c r="N783" t="str">
        <f t="shared" si="25"/>
        <v>1971#Masculino#2o kyu e acima#KUMITE#+75</v>
      </c>
      <c r="O783" t="s">
        <v>1052</v>
      </c>
    </row>
    <row r="784" spans="1:15" ht="15.75" thickTop="1" x14ac:dyDescent="0.25">
      <c r="A784" t="s">
        <v>2511</v>
      </c>
      <c r="B784" s="30">
        <v>400</v>
      </c>
      <c r="C784" s="65">
        <v>2015</v>
      </c>
      <c r="D784" s="35" t="s">
        <v>2490</v>
      </c>
      <c r="E784" s="59" t="s">
        <v>28</v>
      </c>
      <c r="F784" s="35" t="s">
        <v>2490</v>
      </c>
      <c r="G784" s="59" t="s">
        <v>593</v>
      </c>
      <c r="H784" s="35" t="s">
        <v>2490</v>
      </c>
      <c r="I784" s="60" t="s">
        <v>4</v>
      </c>
      <c r="J784" s="191"/>
      <c r="L784" s="65">
        <v>2014</v>
      </c>
      <c r="M784" s="194">
        <f t="shared" si="24"/>
        <v>2015</v>
      </c>
      <c r="N784" t="str">
        <f t="shared" si="25"/>
        <v>2015#Feminino#Até 3o kyu#KUMITE</v>
      </c>
      <c r="O784" t="s">
        <v>2511</v>
      </c>
    </row>
    <row r="785" spans="1:15" ht="15.75" thickBot="1" x14ac:dyDescent="0.3">
      <c r="A785" t="s">
        <v>2560</v>
      </c>
      <c r="B785" s="38">
        <v>400</v>
      </c>
      <c r="C785" s="66">
        <v>2016</v>
      </c>
      <c r="D785" s="35" t="s">
        <v>2490</v>
      </c>
      <c r="E785" s="61" t="s">
        <v>28</v>
      </c>
      <c r="F785" s="35" t="s">
        <v>2490</v>
      </c>
      <c r="G785" s="61" t="s">
        <v>593</v>
      </c>
      <c r="H785" s="35" t="s">
        <v>2490</v>
      </c>
      <c r="I785" s="62" t="s">
        <v>4</v>
      </c>
      <c r="J785" s="191"/>
      <c r="L785" s="66">
        <v>2015</v>
      </c>
      <c r="M785" s="194">
        <f t="shared" si="24"/>
        <v>2016</v>
      </c>
      <c r="N785" t="str">
        <f t="shared" si="25"/>
        <v>2016#Feminino#Até 3o kyu#KUMITE</v>
      </c>
      <c r="O785" t="s">
        <v>2560</v>
      </c>
    </row>
    <row r="786" spans="1:15" ht="15.75" thickTop="1" x14ac:dyDescent="0.25">
      <c r="A786" t="s">
        <v>2512</v>
      </c>
      <c r="B786" s="82">
        <v>401</v>
      </c>
      <c r="C786" s="83">
        <v>2015</v>
      </c>
      <c r="D786" s="35" t="s">
        <v>2490</v>
      </c>
      <c r="E786" s="84" t="s">
        <v>28</v>
      </c>
      <c r="F786" s="35" t="s">
        <v>2490</v>
      </c>
      <c r="G786" s="84" t="s">
        <v>596</v>
      </c>
      <c r="H786" s="35" t="s">
        <v>2490</v>
      </c>
      <c r="I786" s="85" t="s">
        <v>4</v>
      </c>
      <c r="J786" s="191"/>
      <c r="L786" s="83">
        <v>2014</v>
      </c>
      <c r="M786" s="194">
        <f t="shared" si="24"/>
        <v>2015</v>
      </c>
      <c r="N786" t="str">
        <f t="shared" si="25"/>
        <v>2015#Feminino#2o kyu e acima#KUMITE</v>
      </c>
      <c r="O786" t="s">
        <v>2512</v>
      </c>
    </row>
    <row r="787" spans="1:15" ht="15.75" thickBot="1" x14ac:dyDescent="0.3">
      <c r="A787" t="s">
        <v>2561</v>
      </c>
      <c r="B787" s="86">
        <v>401</v>
      </c>
      <c r="C787" s="87">
        <v>2016</v>
      </c>
      <c r="D787" s="35" t="s">
        <v>2490</v>
      </c>
      <c r="E787" s="88" t="s">
        <v>28</v>
      </c>
      <c r="F787" s="35" t="s">
        <v>2490</v>
      </c>
      <c r="G787" s="88" t="s">
        <v>596</v>
      </c>
      <c r="H787" s="35" t="s">
        <v>2490</v>
      </c>
      <c r="I787" s="89" t="s">
        <v>4</v>
      </c>
      <c r="J787" s="191"/>
      <c r="L787" s="87">
        <v>2015</v>
      </c>
      <c r="M787" s="194">
        <f t="shared" si="24"/>
        <v>2016</v>
      </c>
      <c r="N787" t="str">
        <f t="shared" si="25"/>
        <v>2016#Feminino#2o kyu e acima#KUMITE</v>
      </c>
      <c r="O787" t="s">
        <v>2561</v>
      </c>
    </row>
    <row r="788" spans="1:15" ht="15.75" thickTop="1" x14ac:dyDescent="0.25">
      <c r="A788" t="s">
        <v>2514</v>
      </c>
      <c r="B788" s="30">
        <v>402</v>
      </c>
      <c r="C788" s="65">
        <v>2013</v>
      </c>
      <c r="D788" s="35" t="s">
        <v>2490</v>
      </c>
      <c r="E788" s="59" t="s">
        <v>28</v>
      </c>
      <c r="F788" s="35" t="s">
        <v>2490</v>
      </c>
      <c r="G788" s="59" t="s">
        <v>593</v>
      </c>
      <c r="H788" s="35" t="s">
        <v>2490</v>
      </c>
      <c r="I788" s="60" t="s">
        <v>4</v>
      </c>
      <c r="J788" s="191"/>
      <c r="L788" s="65">
        <v>2012</v>
      </c>
      <c r="M788" s="194">
        <f t="shared" si="24"/>
        <v>2013</v>
      </c>
      <c r="N788" t="str">
        <f t="shared" si="25"/>
        <v>2013#Feminino#Até 3o kyu#KUMITE</v>
      </c>
      <c r="O788" t="s">
        <v>2514</v>
      </c>
    </row>
    <row r="789" spans="1:15" ht="15.75" thickBot="1" x14ac:dyDescent="0.3">
      <c r="A789" t="s">
        <v>2510</v>
      </c>
      <c r="B789" s="38">
        <v>402</v>
      </c>
      <c r="C789" s="66">
        <v>2014</v>
      </c>
      <c r="D789" s="35" t="s">
        <v>2490</v>
      </c>
      <c r="E789" s="61" t="s">
        <v>28</v>
      </c>
      <c r="F789" s="35" t="s">
        <v>2490</v>
      </c>
      <c r="G789" s="61" t="s">
        <v>593</v>
      </c>
      <c r="H789" s="35" t="s">
        <v>2490</v>
      </c>
      <c r="I789" s="62" t="s">
        <v>4</v>
      </c>
      <c r="J789" s="191"/>
      <c r="L789" s="66">
        <v>2013</v>
      </c>
      <c r="M789" s="194">
        <f t="shared" si="24"/>
        <v>2014</v>
      </c>
      <c r="N789" t="str">
        <f t="shared" si="25"/>
        <v>2014#Feminino#Até 3o kyu#KUMITE</v>
      </c>
      <c r="O789" t="s">
        <v>2510</v>
      </c>
    </row>
    <row r="790" spans="1:15" ht="15.75" thickTop="1" x14ac:dyDescent="0.25">
      <c r="A790" t="s">
        <v>1386</v>
      </c>
      <c r="B790" s="82">
        <v>403</v>
      </c>
      <c r="C790" s="83">
        <v>2013</v>
      </c>
      <c r="D790" s="35" t="s">
        <v>2490</v>
      </c>
      <c r="E790" s="84" t="s">
        <v>28</v>
      </c>
      <c r="F790" s="35" t="s">
        <v>2490</v>
      </c>
      <c r="G790" s="84" t="s">
        <v>596</v>
      </c>
      <c r="H790" s="35" t="s">
        <v>2490</v>
      </c>
      <c r="I790" s="85" t="s">
        <v>4</v>
      </c>
      <c r="J790" s="191"/>
      <c r="L790" s="83">
        <v>2012</v>
      </c>
      <c r="M790" s="194">
        <f t="shared" si="24"/>
        <v>2013</v>
      </c>
      <c r="N790" t="str">
        <f t="shared" si="25"/>
        <v>2013#Feminino#2o kyu e acima#KUMITE</v>
      </c>
      <c r="O790" t="s">
        <v>1386</v>
      </c>
    </row>
    <row r="791" spans="1:15" ht="15.75" thickBot="1" x14ac:dyDescent="0.3">
      <c r="A791" t="s">
        <v>1445</v>
      </c>
      <c r="B791" s="86">
        <v>403</v>
      </c>
      <c r="C791" s="87">
        <v>2014</v>
      </c>
      <c r="D791" s="35" t="s">
        <v>2490</v>
      </c>
      <c r="E791" s="88" t="s">
        <v>28</v>
      </c>
      <c r="F791" s="35" t="s">
        <v>2490</v>
      </c>
      <c r="G791" s="88" t="s">
        <v>596</v>
      </c>
      <c r="H791" s="35" t="s">
        <v>2490</v>
      </c>
      <c r="I791" s="89" t="s">
        <v>4</v>
      </c>
      <c r="J791" s="191"/>
      <c r="L791" s="87">
        <v>2013</v>
      </c>
      <c r="M791" s="194">
        <f t="shared" si="24"/>
        <v>2014</v>
      </c>
      <c r="N791" t="str">
        <f t="shared" si="25"/>
        <v>2014#Feminino#2o kyu e acima#KUMITE</v>
      </c>
      <c r="O791" t="s">
        <v>1445</v>
      </c>
    </row>
    <row r="792" spans="1:15" ht="15.75" thickTop="1" x14ac:dyDescent="0.25">
      <c r="A792" t="s">
        <v>2516</v>
      </c>
      <c r="B792" s="30">
        <v>404</v>
      </c>
      <c r="C792" s="65">
        <v>2011</v>
      </c>
      <c r="D792" s="35" t="s">
        <v>2490</v>
      </c>
      <c r="E792" s="59" t="s">
        <v>28</v>
      </c>
      <c r="F792" s="35" t="s">
        <v>2490</v>
      </c>
      <c r="G792" s="59" t="s">
        <v>593</v>
      </c>
      <c r="H792" s="35" t="s">
        <v>2490</v>
      </c>
      <c r="I792" s="60" t="s">
        <v>4</v>
      </c>
      <c r="J792" s="191"/>
      <c r="L792" s="65">
        <v>2010</v>
      </c>
      <c r="M792" s="194">
        <f t="shared" si="24"/>
        <v>2011</v>
      </c>
      <c r="N792" t="str">
        <f t="shared" si="25"/>
        <v>2011#Feminino#Até 3o kyu#KUMITE</v>
      </c>
      <c r="O792" t="s">
        <v>2516</v>
      </c>
    </row>
    <row r="793" spans="1:15" ht="15.75" thickBot="1" x14ac:dyDescent="0.3">
      <c r="A793" t="s">
        <v>2513</v>
      </c>
      <c r="B793" s="38">
        <v>404</v>
      </c>
      <c r="C793" s="66">
        <v>2012</v>
      </c>
      <c r="D793" s="35" t="s">
        <v>2490</v>
      </c>
      <c r="E793" s="61" t="s">
        <v>28</v>
      </c>
      <c r="F793" s="35" t="s">
        <v>2490</v>
      </c>
      <c r="G793" s="61" t="s">
        <v>593</v>
      </c>
      <c r="H793" s="35" t="s">
        <v>2490</v>
      </c>
      <c r="I793" s="62" t="s">
        <v>4</v>
      </c>
      <c r="J793" s="191"/>
      <c r="L793" s="66">
        <v>2011</v>
      </c>
      <c r="M793" s="194">
        <f t="shared" si="24"/>
        <v>2012</v>
      </c>
      <c r="N793" t="str">
        <f t="shared" si="25"/>
        <v>2012#Feminino#Até 3o kyu#KUMITE</v>
      </c>
      <c r="O793" t="s">
        <v>2513</v>
      </c>
    </row>
    <row r="794" spans="1:15" ht="15.75" thickTop="1" x14ac:dyDescent="0.25">
      <c r="A794" t="s">
        <v>1154</v>
      </c>
      <c r="B794" s="82">
        <v>405</v>
      </c>
      <c r="C794" s="83">
        <v>2011</v>
      </c>
      <c r="D794" s="35" t="s">
        <v>2490</v>
      </c>
      <c r="E794" s="84" t="s">
        <v>28</v>
      </c>
      <c r="F794" s="35" t="s">
        <v>2490</v>
      </c>
      <c r="G794" s="84" t="s">
        <v>596</v>
      </c>
      <c r="H794" s="35" t="s">
        <v>2490</v>
      </c>
      <c r="I794" s="85" t="s">
        <v>4</v>
      </c>
      <c r="J794" s="191"/>
      <c r="L794" s="83">
        <v>2010</v>
      </c>
      <c r="M794" s="194">
        <f t="shared" si="24"/>
        <v>2011</v>
      </c>
      <c r="N794" t="str">
        <f t="shared" si="25"/>
        <v>2011#Feminino#2o kyu e acima#KUMITE</v>
      </c>
      <c r="O794" t="s">
        <v>1154</v>
      </c>
    </row>
    <row r="795" spans="1:15" ht="15.75" thickBot="1" x14ac:dyDescent="0.3">
      <c r="A795" t="s">
        <v>1155</v>
      </c>
      <c r="B795" s="86">
        <v>405</v>
      </c>
      <c r="C795" s="87">
        <v>2012</v>
      </c>
      <c r="D795" s="35" t="s">
        <v>2490</v>
      </c>
      <c r="E795" s="88" t="s">
        <v>28</v>
      </c>
      <c r="F795" s="35" t="s">
        <v>2490</v>
      </c>
      <c r="G795" s="88" t="s">
        <v>596</v>
      </c>
      <c r="H795" s="35" t="s">
        <v>2490</v>
      </c>
      <c r="I795" s="89" t="s">
        <v>4</v>
      </c>
      <c r="J795" s="191"/>
      <c r="L795" s="87">
        <v>2011</v>
      </c>
      <c r="M795" s="194">
        <f t="shared" si="24"/>
        <v>2012</v>
      </c>
      <c r="N795" t="str">
        <f t="shared" si="25"/>
        <v>2012#Feminino#2o kyu e acima#KUMITE</v>
      </c>
      <c r="O795" t="s">
        <v>1155</v>
      </c>
    </row>
    <row r="796" spans="1:15" ht="15.75" thickTop="1" x14ac:dyDescent="0.25">
      <c r="A796" t="s">
        <v>2517</v>
      </c>
      <c r="B796" s="30">
        <v>406</v>
      </c>
      <c r="C796" s="65">
        <v>2009</v>
      </c>
      <c r="D796" s="35" t="s">
        <v>2490</v>
      </c>
      <c r="E796" s="59" t="s">
        <v>28</v>
      </c>
      <c r="F796" s="35" t="s">
        <v>2490</v>
      </c>
      <c r="G796" s="59" t="s">
        <v>593</v>
      </c>
      <c r="H796" s="35" t="s">
        <v>2490</v>
      </c>
      <c r="I796" s="60" t="s">
        <v>4</v>
      </c>
      <c r="J796" s="191"/>
      <c r="L796" s="65">
        <v>2008</v>
      </c>
      <c r="M796" s="194">
        <f t="shared" si="24"/>
        <v>2009</v>
      </c>
      <c r="N796" t="str">
        <f t="shared" si="25"/>
        <v>2009#Feminino#Até 3o kyu#KUMITE</v>
      </c>
      <c r="O796" t="s">
        <v>2517</v>
      </c>
    </row>
    <row r="797" spans="1:15" ht="15.75" thickBot="1" x14ac:dyDescent="0.3">
      <c r="A797" t="s">
        <v>2515</v>
      </c>
      <c r="B797" s="38">
        <v>406</v>
      </c>
      <c r="C797" s="66">
        <v>2010</v>
      </c>
      <c r="D797" s="35" t="s">
        <v>2490</v>
      </c>
      <c r="E797" s="61" t="s">
        <v>28</v>
      </c>
      <c r="F797" s="35" t="s">
        <v>2490</v>
      </c>
      <c r="G797" s="61" t="s">
        <v>593</v>
      </c>
      <c r="H797" s="35" t="s">
        <v>2490</v>
      </c>
      <c r="I797" s="62" t="s">
        <v>4</v>
      </c>
      <c r="J797" s="191"/>
      <c r="L797" s="66">
        <v>2009</v>
      </c>
      <c r="M797" s="194">
        <f t="shared" si="24"/>
        <v>2010</v>
      </c>
      <c r="N797" t="str">
        <f t="shared" si="25"/>
        <v>2010#Feminino#Até 3o kyu#KUMITE</v>
      </c>
      <c r="O797" t="s">
        <v>2515</v>
      </c>
    </row>
    <row r="798" spans="1:15" ht="15.75" thickTop="1" x14ac:dyDescent="0.25">
      <c r="A798" t="s">
        <v>1156</v>
      </c>
      <c r="B798" s="82">
        <v>407</v>
      </c>
      <c r="C798" s="83">
        <v>2009</v>
      </c>
      <c r="D798" s="35" t="s">
        <v>2490</v>
      </c>
      <c r="E798" s="84" t="s">
        <v>28</v>
      </c>
      <c r="F798" s="35" t="s">
        <v>2490</v>
      </c>
      <c r="G798" s="84" t="s">
        <v>596</v>
      </c>
      <c r="H798" s="35" t="s">
        <v>2490</v>
      </c>
      <c r="I798" s="85" t="s">
        <v>4</v>
      </c>
      <c r="J798" s="191"/>
      <c r="L798" s="83">
        <v>2008</v>
      </c>
      <c r="M798" s="194">
        <f t="shared" si="24"/>
        <v>2009</v>
      </c>
      <c r="N798" t="str">
        <f t="shared" si="25"/>
        <v>2009#Feminino#2o kyu e acima#KUMITE</v>
      </c>
      <c r="O798" t="s">
        <v>1156</v>
      </c>
    </row>
    <row r="799" spans="1:15" ht="15.75" thickBot="1" x14ac:dyDescent="0.3">
      <c r="A799" t="s">
        <v>1157</v>
      </c>
      <c r="B799" s="86">
        <v>407</v>
      </c>
      <c r="C799" s="87">
        <v>2010</v>
      </c>
      <c r="D799" s="35" t="s">
        <v>2490</v>
      </c>
      <c r="E799" s="88" t="s">
        <v>28</v>
      </c>
      <c r="F799" s="35" t="s">
        <v>2490</v>
      </c>
      <c r="G799" s="88" t="s">
        <v>596</v>
      </c>
      <c r="H799" s="35" t="s">
        <v>2490</v>
      </c>
      <c r="I799" s="89" t="s">
        <v>4</v>
      </c>
      <c r="J799" s="191"/>
      <c r="L799" s="87">
        <v>2009</v>
      </c>
      <c r="M799" s="194">
        <f t="shared" si="24"/>
        <v>2010</v>
      </c>
      <c r="N799" t="str">
        <f t="shared" si="25"/>
        <v>2010#Feminino#2o kyu e acima#KUMITE</v>
      </c>
      <c r="O799" t="s">
        <v>1157</v>
      </c>
    </row>
    <row r="800" spans="1:15" ht="15.75" thickTop="1" x14ac:dyDescent="0.25">
      <c r="A800" t="s">
        <v>1156</v>
      </c>
      <c r="B800" s="30">
        <v>408</v>
      </c>
      <c r="C800" s="65">
        <v>2009</v>
      </c>
      <c r="D800" s="35" t="s">
        <v>2490</v>
      </c>
      <c r="E800" s="59" t="s">
        <v>28</v>
      </c>
      <c r="F800" s="35" t="s">
        <v>2490</v>
      </c>
      <c r="G800" s="59" t="s">
        <v>596</v>
      </c>
      <c r="H800" s="35" t="s">
        <v>2490</v>
      </c>
      <c r="I800" s="60" t="s">
        <v>4</v>
      </c>
      <c r="J800" s="191"/>
      <c r="L800" s="65">
        <v>2008</v>
      </c>
      <c r="M800" s="194">
        <f t="shared" si="24"/>
        <v>2009</v>
      </c>
      <c r="N800" t="str">
        <f t="shared" si="25"/>
        <v>2009#Feminino#2o kyu e acima#KUMITE</v>
      </c>
      <c r="O800" t="s">
        <v>1156</v>
      </c>
    </row>
    <row r="801" spans="1:15" ht="15.75" thickBot="1" x14ac:dyDescent="0.3">
      <c r="A801" t="s">
        <v>1157</v>
      </c>
      <c r="B801" s="38">
        <v>408</v>
      </c>
      <c r="C801" s="66">
        <v>2010</v>
      </c>
      <c r="D801" s="35" t="s">
        <v>2490</v>
      </c>
      <c r="E801" s="61" t="s">
        <v>28</v>
      </c>
      <c r="F801" s="35" t="s">
        <v>2490</v>
      </c>
      <c r="G801" s="61" t="s">
        <v>596</v>
      </c>
      <c r="H801" s="35" t="s">
        <v>2490</v>
      </c>
      <c r="I801" s="62" t="s">
        <v>4</v>
      </c>
      <c r="J801" s="191"/>
      <c r="L801" s="66">
        <v>2009</v>
      </c>
      <c r="M801" s="194">
        <f t="shared" si="24"/>
        <v>2010</v>
      </c>
      <c r="N801" t="str">
        <f t="shared" si="25"/>
        <v>2010#Feminino#2o kyu e acima#KUMITE</v>
      </c>
      <c r="O801" t="s">
        <v>1157</v>
      </c>
    </row>
    <row r="802" spans="1:15" ht="15.75" thickTop="1" x14ac:dyDescent="0.25">
      <c r="A802" t="s">
        <v>1156</v>
      </c>
      <c r="B802" s="82">
        <v>409</v>
      </c>
      <c r="C802" s="83">
        <v>2009</v>
      </c>
      <c r="D802" s="35" t="s">
        <v>2490</v>
      </c>
      <c r="E802" s="84" t="s">
        <v>28</v>
      </c>
      <c r="F802" s="35" t="s">
        <v>2490</v>
      </c>
      <c r="G802" s="84" t="s">
        <v>596</v>
      </c>
      <c r="H802" s="35" t="s">
        <v>2490</v>
      </c>
      <c r="I802" s="85" t="s">
        <v>4</v>
      </c>
      <c r="J802" s="191"/>
      <c r="L802" s="83">
        <v>2008</v>
      </c>
      <c r="M802" s="194">
        <f t="shared" si="24"/>
        <v>2009</v>
      </c>
      <c r="N802" t="str">
        <f t="shared" si="25"/>
        <v>2009#Feminino#2o kyu e acima#KUMITE</v>
      </c>
      <c r="O802" t="s">
        <v>1156</v>
      </c>
    </row>
    <row r="803" spans="1:15" ht="15.75" thickBot="1" x14ac:dyDescent="0.3">
      <c r="A803" t="s">
        <v>1157</v>
      </c>
      <c r="B803" s="86">
        <v>409</v>
      </c>
      <c r="C803" s="91">
        <v>2010</v>
      </c>
      <c r="D803" s="35" t="s">
        <v>2490</v>
      </c>
      <c r="E803" s="88" t="s">
        <v>28</v>
      </c>
      <c r="F803" s="35" t="s">
        <v>2490</v>
      </c>
      <c r="G803" s="88" t="s">
        <v>596</v>
      </c>
      <c r="H803" s="35" t="s">
        <v>2490</v>
      </c>
      <c r="I803" s="89" t="s">
        <v>4</v>
      </c>
      <c r="J803" s="191"/>
      <c r="L803" s="91">
        <v>2009</v>
      </c>
      <c r="M803" s="194">
        <f t="shared" si="24"/>
        <v>2010</v>
      </c>
      <c r="N803" t="str">
        <f t="shared" si="25"/>
        <v>2010#Feminino#2o kyu e acima#KUMITE</v>
      </c>
      <c r="O803" t="s">
        <v>1157</v>
      </c>
    </row>
    <row r="804" spans="1:15" ht="15.75" thickTop="1" x14ac:dyDescent="0.25">
      <c r="A804" t="s">
        <v>1228</v>
      </c>
      <c r="B804" s="30">
        <v>410</v>
      </c>
      <c r="C804" s="185">
        <v>1992</v>
      </c>
      <c r="D804" s="35" t="s">
        <v>2490</v>
      </c>
      <c r="E804" s="59" t="s">
        <v>28</v>
      </c>
      <c r="F804" s="35" t="s">
        <v>2490</v>
      </c>
      <c r="G804" s="59" t="s">
        <v>593</v>
      </c>
      <c r="H804" s="35" t="s">
        <v>2490</v>
      </c>
      <c r="I804" s="60" t="s">
        <v>4</v>
      </c>
      <c r="J804" s="191"/>
      <c r="L804" s="185">
        <v>1991</v>
      </c>
      <c r="M804" s="194">
        <f t="shared" si="24"/>
        <v>1992</v>
      </c>
      <c r="N804" t="str">
        <f t="shared" si="25"/>
        <v>1992#Feminino#Até 3o kyu#KUMITE</v>
      </c>
      <c r="O804" t="s">
        <v>1228</v>
      </c>
    </row>
    <row r="805" spans="1:15" x14ac:dyDescent="0.25">
      <c r="A805" t="s">
        <v>1229</v>
      </c>
      <c r="B805" s="34">
        <v>410</v>
      </c>
      <c r="C805" s="185">
        <v>1993</v>
      </c>
      <c r="D805" s="35" t="s">
        <v>2490</v>
      </c>
      <c r="E805" s="24" t="s">
        <v>28</v>
      </c>
      <c r="F805" s="35" t="s">
        <v>2490</v>
      </c>
      <c r="G805" s="24" t="s">
        <v>593</v>
      </c>
      <c r="H805" s="35" t="s">
        <v>2490</v>
      </c>
      <c r="I805" s="68" t="s">
        <v>4</v>
      </c>
      <c r="J805" s="191"/>
      <c r="L805" s="185">
        <v>1992</v>
      </c>
      <c r="M805" s="194">
        <f t="shared" si="24"/>
        <v>1993</v>
      </c>
      <c r="N805" t="str">
        <f t="shared" si="25"/>
        <v>1993#Feminino#Até 3o kyu#KUMITE</v>
      </c>
      <c r="O805" t="s">
        <v>1229</v>
      </c>
    </row>
    <row r="806" spans="1:15" x14ac:dyDescent="0.25">
      <c r="A806" t="s">
        <v>1230</v>
      </c>
      <c r="B806" s="34">
        <v>410</v>
      </c>
      <c r="C806" s="185">
        <v>1994</v>
      </c>
      <c r="D806" s="35" t="s">
        <v>2490</v>
      </c>
      <c r="E806" s="24" t="s">
        <v>28</v>
      </c>
      <c r="F806" s="35" t="s">
        <v>2490</v>
      </c>
      <c r="G806" s="24" t="s">
        <v>593</v>
      </c>
      <c r="H806" s="35" t="s">
        <v>2490</v>
      </c>
      <c r="I806" s="68" t="s">
        <v>4</v>
      </c>
      <c r="J806" s="191"/>
      <c r="L806" s="185">
        <v>1993</v>
      </c>
      <c r="M806" s="194">
        <f t="shared" si="24"/>
        <v>1994</v>
      </c>
      <c r="N806" t="str">
        <f t="shared" si="25"/>
        <v>1994#Feminino#Até 3o kyu#KUMITE</v>
      </c>
      <c r="O806" t="s">
        <v>1230</v>
      </c>
    </row>
    <row r="807" spans="1:15" x14ac:dyDescent="0.25">
      <c r="A807" t="s">
        <v>1231</v>
      </c>
      <c r="B807" s="34">
        <v>410</v>
      </c>
      <c r="C807" s="185">
        <v>1995</v>
      </c>
      <c r="D807" s="35" t="s">
        <v>2490</v>
      </c>
      <c r="E807" s="24" t="s">
        <v>28</v>
      </c>
      <c r="F807" s="35" t="s">
        <v>2490</v>
      </c>
      <c r="G807" s="24" t="s">
        <v>593</v>
      </c>
      <c r="H807" s="35" t="s">
        <v>2490</v>
      </c>
      <c r="I807" s="68" t="s">
        <v>4</v>
      </c>
      <c r="J807" s="191"/>
      <c r="L807" s="185">
        <v>1994</v>
      </c>
      <c r="M807" s="194">
        <f t="shared" si="24"/>
        <v>1995</v>
      </c>
      <c r="N807" t="str">
        <f t="shared" si="25"/>
        <v>1995#Feminino#Até 3o kyu#KUMITE</v>
      </c>
      <c r="O807" t="s">
        <v>1231</v>
      </c>
    </row>
    <row r="808" spans="1:15" x14ac:dyDescent="0.25">
      <c r="A808" t="s">
        <v>1232</v>
      </c>
      <c r="B808" s="34">
        <v>410</v>
      </c>
      <c r="C808" s="185">
        <v>1996</v>
      </c>
      <c r="D808" s="35" t="s">
        <v>2490</v>
      </c>
      <c r="E808" s="24" t="s">
        <v>28</v>
      </c>
      <c r="F808" s="35" t="s">
        <v>2490</v>
      </c>
      <c r="G808" s="24" t="s">
        <v>593</v>
      </c>
      <c r="H808" s="35" t="s">
        <v>2490</v>
      </c>
      <c r="I808" s="68" t="s">
        <v>4</v>
      </c>
      <c r="J808" s="191"/>
      <c r="L808" s="185">
        <v>1995</v>
      </c>
      <c r="M808" s="194">
        <f t="shared" si="24"/>
        <v>1996</v>
      </c>
      <c r="N808" t="str">
        <f t="shared" si="25"/>
        <v>1996#Feminino#Até 3o kyu#KUMITE</v>
      </c>
      <c r="O808" t="s">
        <v>1232</v>
      </c>
    </row>
    <row r="809" spans="1:15" x14ac:dyDescent="0.25">
      <c r="A809" t="s">
        <v>1233</v>
      </c>
      <c r="B809" s="34">
        <v>410</v>
      </c>
      <c r="C809" s="185">
        <v>1997</v>
      </c>
      <c r="D809" s="35" t="s">
        <v>2490</v>
      </c>
      <c r="E809" s="24" t="s">
        <v>28</v>
      </c>
      <c r="F809" s="35" t="s">
        <v>2490</v>
      </c>
      <c r="G809" s="24" t="s">
        <v>593</v>
      </c>
      <c r="H809" s="35" t="s">
        <v>2490</v>
      </c>
      <c r="I809" s="68" t="s">
        <v>4</v>
      </c>
      <c r="J809" s="191"/>
      <c r="L809" s="185">
        <v>1996</v>
      </c>
      <c r="M809" s="194">
        <f t="shared" si="24"/>
        <v>1997</v>
      </c>
      <c r="N809" t="str">
        <f t="shared" si="25"/>
        <v>1997#Feminino#Até 3o kyu#KUMITE</v>
      </c>
      <c r="O809" t="s">
        <v>1233</v>
      </c>
    </row>
    <row r="810" spans="1:15" x14ac:dyDescent="0.25">
      <c r="A810" t="s">
        <v>1234</v>
      </c>
      <c r="B810" s="34">
        <v>410</v>
      </c>
      <c r="C810" s="185">
        <v>1998</v>
      </c>
      <c r="D810" s="35" t="s">
        <v>2490</v>
      </c>
      <c r="E810" s="24" t="s">
        <v>28</v>
      </c>
      <c r="F810" s="35" t="s">
        <v>2490</v>
      </c>
      <c r="G810" s="24" t="s">
        <v>593</v>
      </c>
      <c r="H810" s="35" t="s">
        <v>2490</v>
      </c>
      <c r="I810" s="68" t="s">
        <v>4</v>
      </c>
      <c r="J810" s="191"/>
      <c r="L810" s="185">
        <v>1997</v>
      </c>
      <c r="M810" s="194">
        <f t="shared" si="24"/>
        <v>1998</v>
      </c>
      <c r="N810" t="str">
        <f t="shared" si="25"/>
        <v>1998#Feminino#Até 3o kyu#KUMITE</v>
      </c>
      <c r="O810" t="s">
        <v>1234</v>
      </c>
    </row>
    <row r="811" spans="1:15" x14ac:dyDescent="0.25">
      <c r="A811" t="s">
        <v>1235</v>
      </c>
      <c r="B811" s="34">
        <v>410</v>
      </c>
      <c r="C811" s="185">
        <v>1999</v>
      </c>
      <c r="D811" s="35" t="s">
        <v>2490</v>
      </c>
      <c r="E811" s="24" t="s">
        <v>28</v>
      </c>
      <c r="F811" s="35" t="s">
        <v>2490</v>
      </c>
      <c r="G811" s="24" t="s">
        <v>593</v>
      </c>
      <c r="H811" s="35" t="s">
        <v>2490</v>
      </c>
      <c r="I811" s="68" t="s">
        <v>4</v>
      </c>
      <c r="J811" s="191"/>
      <c r="L811" s="185">
        <v>1998</v>
      </c>
      <c r="M811" s="194">
        <f t="shared" si="24"/>
        <v>1999</v>
      </c>
      <c r="N811" t="str">
        <f t="shared" si="25"/>
        <v>1999#Feminino#Até 3o kyu#KUMITE</v>
      </c>
      <c r="O811" t="s">
        <v>1235</v>
      </c>
    </row>
    <row r="812" spans="1:15" x14ac:dyDescent="0.25">
      <c r="A812" t="s">
        <v>1236</v>
      </c>
      <c r="B812" s="34">
        <v>410</v>
      </c>
      <c r="C812" s="185">
        <v>2000</v>
      </c>
      <c r="D812" s="35" t="s">
        <v>2490</v>
      </c>
      <c r="E812" s="24" t="s">
        <v>28</v>
      </c>
      <c r="F812" s="35" t="s">
        <v>2490</v>
      </c>
      <c r="G812" s="24" t="s">
        <v>593</v>
      </c>
      <c r="H812" s="35" t="s">
        <v>2490</v>
      </c>
      <c r="I812" s="68" t="s">
        <v>4</v>
      </c>
      <c r="J812" s="191"/>
      <c r="L812" s="185">
        <v>1999</v>
      </c>
      <c r="M812" s="194">
        <f t="shared" si="24"/>
        <v>2000</v>
      </c>
      <c r="N812" t="str">
        <f t="shared" si="25"/>
        <v>2000#Feminino#Até 3o kyu#KUMITE</v>
      </c>
      <c r="O812" t="s">
        <v>1236</v>
      </c>
    </row>
    <row r="813" spans="1:15" x14ac:dyDescent="0.25">
      <c r="A813" t="s">
        <v>1237</v>
      </c>
      <c r="B813" s="34">
        <v>410</v>
      </c>
      <c r="C813" s="185">
        <v>2001</v>
      </c>
      <c r="D813" s="35" t="s">
        <v>2490</v>
      </c>
      <c r="E813" s="24" t="s">
        <v>28</v>
      </c>
      <c r="F813" s="35" t="s">
        <v>2490</v>
      </c>
      <c r="G813" s="24" t="s">
        <v>593</v>
      </c>
      <c r="H813" s="35" t="s">
        <v>2490</v>
      </c>
      <c r="I813" s="68" t="s">
        <v>4</v>
      </c>
      <c r="J813" s="191"/>
      <c r="L813" s="185">
        <v>2000</v>
      </c>
      <c r="M813" s="194">
        <f t="shared" si="24"/>
        <v>2001</v>
      </c>
      <c r="N813" t="str">
        <f t="shared" si="25"/>
        <v>2001#Feminino#Até 3o kyu#KUMITE</v>
      </c>
      <c r="O813" t="s">
        <v>1237</v>
      </c>
    </row>
    <row r="814" spans="1:15" x14ac:dyDescent="0.25">
      <c r="A814" t="s">
        <v>1238</v>
      </c>
      <c r="B814" s="34">
        <v>410</v>
      </c>
      <c r="C814" s="185">
        <v>2002</v>
      </c>
      <c r="D814" s="35" t="s">
        <v>2490</v>
      </c>
      <c r="E814" s="24" t="s">
        <v>28</v>
      </c>
      <c r="F814" s="35" t="s">
        <v>2490</v>
      </c>
      <c r="G814" s="24" t="s">
        <v>593</v>
      </c>
      <c r="H814" s="35" t="s">
        <v>2490</v>
      </c>
      <c r="I814" s="68" t="s">
        <v>4</v>
      </c>
      <c r="J814" s="191"/>
      <c r="L814" s="185">
        <v>2001</v>
      </c>
      <c r="M814" s="194">
        <f t="shared" si="24"/>
        <v>2002</v>
      </c>
      <c r="N814" t="str">
        <f t="shared" si="25"/>
        <v>2002#Feminino#Até 3o kyu#KUMITE</v>
      </c>
      <c r="O814" t="s">
        <v>1238</v>
      </c>
    </row>
    <row r="815" spans="1:15" x14ac:dyDescent="0.25">
      <c r="A815" t="s">
        <v>1239</v>
      </c>
      <c r="B815" s="34">
        <v>410</v>
      </c>
      <c r="C815" s="185">
        <v>2003</v>
      </c>
      <c r="D815" s="35" t="s">
        <v>2490</v>
      </c>
      <c r="E815" s="24" t="s">
        <v>28</v>
      </c>
      <c r="F815" s="35" t="s">
        <v>2490</v>
      </c>
      <c r="G815" s="24" t="s">
        <v>593</v>
      </c>
      <c r="H815" s="35" t="s">
        <v>2490</v>
      </c>
      <c r="I815" s="68" t="s">
        <v>4</v>
      </c>
      <c r="J815" s="191"/>
      <c r="L815" s="185">
        <v>2002</v>
      </c>
      <c r="M815" s="194">
        <f t="shared" si="24"/>
        <v>2003</v>
      </c>
      <c r="N815" t="str">
        <f t="shared" si="25"/>
        <v>2003#Feminino#Até 3o kyu#KUMITE</v>
      </c>
      <c r="O815" t="s">
        <v>1239</v>
      </c>
    </row>
    <row r="816" spans="1:15" x14ac:dyDescent="0.25">
      <c r="A816" t="s">
        <v>1240</v>
      </c>
      <c r="B816" s="34">
        <v>410</v>
      </c>
      <c r="C816" s="185">
        <v>2004</v>
      </c>
      <c r="D816" s="35" t="s">
        <v>2490</v>
      </c>
      <c r="E816" s="24" t="s">
        <v>28</v>
      </c>
      <c r="F816" s="35" t="s">
        <v>2490</v>
      </c>
      <c r="G816" s="24" t="s">
        <v>593</v>
      </c>
      <c r="H816" s="35" t="s">
        <v>2490</v>
      </c>
      <c r="I816" s="68" t="s">
        <v>4</v>
      </c>
      <c r="J816" s="191"/>
      <c r="L816" s="185">
        <v>2003</v>
      </c>
      <c r="M816" s="194">
        <f t="shared" si="24"/>
        <v>2004</v>
      </c>
      <c r="N816" t="str">
        <f t="shared" si="25"/>
        <v>2004#Feminino#Até 3o kyu#KUMITE</v>
      </c>
      <c r="O816" t="s">
        <v>1240</v>
      </c>
    </row>
    <row r="817" spans="1:15" x14ac:dyDescent="0.25">
      <c r="A817" t="s">
        <v>1160</v>
      </c>
      <c r="B817" s="34">
        <v>410</v>
      </c>
      <c r="C817" s="185">
        <v>2005</v>
      </c>
      <c r="D817" s="35" t="s">
        <v>2490</v>
      </c>
      <c r="E817" s="24" t="s">
        <v>28</v>
      </c>
      <c r="F817" s="35" t="s">
        <v>2490</v>
      </c>
      <c r="G817" s="24" t="s">
        <v>593</v>
      </c>
      <c r="H817" s="35" t="s">
        <v>2490</v>
      </c>
      <c r="I817" s="68" t="s">
        <v>4</v>
      </c>
      <c r="J817" s="191"/>
      <c r="L817" s="185">
        <v>2004</v>
      </c>
      <c r="M817" s="194">
        <f t="shared" si="24"/>
        <v>2005</v>
      </c>
      <c r="N817" t="str">
        <f t="shared" si="25"/>
        <v>2005#Feminino#Até 3o kyu#KUMITE</v>
      </c>
      <c r="O817" t="s">
        <v>1160</v>
      </c>
    </row>
    <row r="818" spans="1:15" x14ac:dyDescent="0.25">
      <c r="A818" t="s">
        <v>1161</v>
      </c>
      <c r="B818" s="34">
        <v>410</v>
      </c>
      <c r="C818" s="185">
        <v>2006</v>
      </c>
      <c r="D818" s="35" t="s">
        <v>2490</v>
      </c>
      <c r="E818" s="24" t="s">
        <v>28</v>
      </c>
      <c r="F818" s="35" t="s">
        <v>2490</v>
      </c>
      <c r="G818" s="24" t="s">
        <v>593</v>
      </c>
      <c r="H818" s="35" t="s">
        <v>2490</v>
      </c>
      <c r="I818" s="68" t="s">
        <v>4</v>
      </c>
      <c r="J818" s="191"/>
      <c r="L818" s="185">
        <v>2005</v>
      </c>
      <c r="M818" s="194">
        <f t="shared" si="24"/>
        <v>2006</v>
      </c>
      <c r="N818" t="str">
        <f t="shared" si="25"/>
        <v>2006#Feminino#Até 3o kyu#KUMITE</v>
      </c>
      <c r="O818" t="s">
        <v>1161</v>
      </c>
    </row>
    <row r="819" spans="1:15" x14ac:dyDescent="0.25">
      <c r="A819" t="s">
        <v>1158</v>
      </c>
      <c r="B819" s="34">
        <v>410</v>
      </c>
      <c r="C819" s="185">
        <v>2007</v>
      </c>
      <c r="D819" s="35" t="s">
        <v>2490</v>
      </c>
      <c r="E819" s="24" t="s">
        <v>28</v>
      </c>
      <c r="F819" s="35" t="s">
        <v>2490</v>
      </c>
      <c r="G819" s="24" t="s">
        <v>593</v>
      </c>
      <c r="H819" s="35" t="s">
        <v>2490</v>
      </c>
      <c r="I819" s="68" t="s">
        <v>4</v>
      </c>
      <c r="J819" s="191"/>
      <c r="L819" s="185">
        <v>2006</v>
      </c>
      <c r="M819" s="194">
        <f t="shared" si="24"/>
        <v>2007</v>
      </c>
      <c r="N819" t="str">
        <f t="shared" si="25"/>
        <v>2007#Feminino#Até 3o kyu#KUMITE</v>
      </c>
      <c r="O819" t="s">
        <v>1158</v>
      </c>
    </row>
    <row r="820" spans="1:15" ht="15.75" thickBot="1" x14ac:dyDescent="0.3">
      <c r="A820" t="s">
        <v>1159</v>
      </c>
      <c r="B820" s="38">
        <v>410</v>
      </c>
      <c r="C820" s="185">
        <v>2008</v>
      </c>
      <c r="D820" s="35" t="s">
        <v>2490</v>
      </c>
      <c r="E820" s="61" t="s">
        <v>28</v>
      </c>
      <c r="F820" s="35" t="s">
        <v>2490</v>
      </c>
      <c r="G820" s="61" t="s">
        <v>593</v>
      </c>
      <c r="H820" s="35" t="s">
        <v>2490</v>
      </c>
      <c r="I820" s="62" t="s">
        <v>4</v>
      </c>
      <c r="J820" s="191"/>
      <c r="L820" s="185">
        <v>2007</v>
      </c>
      <c r="M820" s="194">
        <f t="shared" si="24"/>
        <v>2008</v>
      </c>
      <c r="N820" t="str">
        <f t="shared" si="25"/>
        <v>2008#Feminino#Até 3o kyu#KUMITE</v>
      </c>
      <c r="O820" t="s">
        <v>1159</v>
      </c>
    </row>
    <row r="821" spans="1:15" ht="15.75" thickTop="1" x14ac:dyDescent="0.25">
      <c r="A821" t="s">
        <v>1259</v>
      </c>
      <c r="B821" s="82">
        <v>411</v>
      </c>
      <c r="C821" s="185">
        <v>1992</v>
      </c>
      <c r="D821" s="35" t="s">
        <v>2490</v>
      </c>
      <c r="E821" s="84" t="s">
        <v>28</v>
      </c>
      <c r="F821" s="35" t="s">
        <v>2490</v>
      </c>
      <c r="G821" s="84" t="s">
        <v>596</v>
      </c>
      <c r="H821" s="35" t="s">
        <v>2490</v>
      </c>
      <c r="I821" s="85" t="s">
        <v>4</v>
      </c>
      <c r="J821" s="191" t="s">
        <v>2490</v>
      </c>
      <c r="K821" s="190" t="s">
        <v>2495</v>
      </c>
      <c r="L821" s="185">
        <v>1991</v>
      </c>
      <c r="M821" s="194">
        <f t="shared" si="24"/>
        <v>1992</v>
      </c>
      <c r="N821" t="str">
        <f t="shared" si="25"/>
        <v>1992#Feminino#2o kyu e acima#KUMITE#-55</v>
      </c>
      <c r="O821" t="s">
        <v>1259</v>
      </c>
    </row>
    <row r="822" spans="1:15" x14ac:dyDescent="0.25">
      <c r="A822" t="s">
        <v>1260</v>
      </c>
      <c r="B822" s="90">
        <v>411</v>
      </c>
      <c r="C822" s="185">
        <v>1993</v>
      </c>
      <c r="D822" s="35" t="s">
        <v>2490</v>
      </c>
      <c r="E822" t="s">
        <v>28</v>
      </c>
      <c r="F822" s="35" t="s">
        <v>2490</v>
      </c>
      <c r="G822" t="s">
        <v>596</v>
      </c>
      <c r="H822" s="35" t="s">
        <v>2490</v>
      </c>
      <c r="I822" s="92" t="s">
        <v>4</v>
      </c>
      <c r="J822" s="191" t="s">
        <v>2490</v>
      </c>
      <c r="K822" s="190" t="s">
        <v>2495</v>
      </c>
      <c r="L822" s="185">
        <v>1992</v>
      </c>
      <c r="M822" s="194">
        <f t="shared" si="24"/>
        <v>1993</v>
      </c>
      <c r="N822" t="str">
        <f t="shared" si="25"/>
        <v>1993#Feminino#2o kyu e acima#KUMITE#-55</v>
      </c>
      <c r="O822" t="s">
        <v>1260</v>
      </c>
    </row>
    <row r="823" spans="1:15" x14ac:dyDescent="0.25">
      <c r="A823" t="s">
        <v>1261</v>
      </c>
      <c r="B823" s="90">
        <v>411</v>
      </c>
      <c r="C823" s="185">
        <v>1994</v>
      </c>
      <c r="D823" s="35" t="s">
        <v>2490</v>
      </c>
      <c r="E823" t="s">
        <v>28</v>
      </c>
      <c r="F823" s="35" t="s">
        <v>2490</v>
      </c>
      <c r="G823" t="s">
        <v>596</v>
      </c>
      <c r="H823" s="35" t="s">
        <v>2490</v>
      </c>
      <c r="I823" s="92" t="s">
        <v>4</v>
      </c>
      <c r="J823" s="191" t="s">
        <v>2490</v>
      </c>
      <c r="K823" s="190" t="s">
        <v>2495</v>
      </c>
      <c r="L823" s="185">
        <v>1993</v>
      </c>
      <c r="M823" s="194">
        <f t="shared" si="24"/>
        <v>1994</v>
      </c>
      <c r="N823" t="str">
        <f t="shared" si="25"/>
        <v>1994#Feminino#2o kyu e acima#KUMITE#-55</v>
      </c>
      <c r="O823" t="s">
        <v>1261</v>
      </c>
    </row>
    <row r="824" spans="1:15" x14ac:dyDescent="0.25">
      <c r="A824" t="s">
        <v>1262</v>
      </c>
      <c r="B824" s="90">
        <v>411</v>
      </c>
      <c r="C824" s="185">
        <v>1995</v>
      </c>
      <c r="D824" s="35" t="s">
        <v>2490</v>
      </c>
      <c r="E824" t="s">
        <v>28</v>
      </c>
      <c r="F824" s="35" t="s">
        <v>2490</v>
      </c>
      <c r="G824" t="s">
        <v>596</v>
      </c>
      <c r="H824" s="35" t="s">
        <v>2490</v>
      </c>
      <c r="I824" s="92" t="s">
        <v>4</v>
      </c>
      <c r="J824" s="191" t="s">
        <v>2490</v>
      </c>
      <c r="K824" s="190" t="s">
        <v>2495</v>
      </c>
      <c r="L824" s="185">
        <v>1994</v>
      </c>
      <c r="M824" s="194">
        <f t="shared" si="24"/>
        <v>1995</v>
      </c>
      <c r="N824" t="str">
        <f t="shared" si="25"/>
        <v>1995#Feminino#2o kyu e acima#KUMITE#-55</v>
      </c>
      <c r="O824" t="s">
        <v>1262</v>
      </c>
    </row>
    <row r="825" spans="1:15" x14ac:dyDescent="0.25">
      <c r="A825" t="s">
        <v>1263</v>
      </c>
      <c r="B825" s="90">
        <v>411</v>
      </c>
      <c r="C825" s="185">
        <v>1996</v>
      </c>
      <c r="D825" s="35" t="s">
        <v>2490</v>
      </c>
      <c r="E825" t="s">
        <v>28</v>
      </c>
      <c r="F825" s="35" t="s">
        <v>2490</v>
      </c>
      <c r="G825" t="s">
        <v>596</v>
      </c>
      <c r="H825" s="35" t="s">
        <v>2490</v>
      </c>
      <c r="I825" s="92" t="s">
        <v>4</v>
      </c>
      <c r="J825" s="191" t="s">
        <v>2490</v>
      </c>
      <c r="K825" s="190" t="s">
        <v>2495</v>
      </c>
      <c r="L825" s="185">
        <v>1995</v>
      </c>
      <c r="M825" s="194">
        <f t="shared" si="24"/>
        <v>1996</v>
      </c>
      <c r="N825" t="str">
        <f t="shared" si="25"/>
        <v>1996#Feminino#2o kyu e acima#KUMITE#-55</v>
      </c>
      <c r="O825" t="s">
        <v>1263</v>
      </c>
    </row>
    <row r="826" spans="1:15" x14ac:dyDescent="0.25">
      <c r="A826" t="s">
        <v>1264</v>
      </c>
      <c r="B826" s="90">
        <v>411</v>
      </c>
      <c r="C826" s="185">
        <v>1997</v>
      </c>
      <c r="D826" s="35" t="s">
        <v>2490</v>
      </c>
      <c r="E826" t="s">
        <v>28</v>
      </c>
      <c r="F826" s="35" t="s">
        <v>2490</v>
      </c>
      <c r="G826" t="s">
        <v>596</v>
      </c>
      <c r="H826" s="35" t="s">
        <v>2490</v>
      </c>
      <c r="I826" s="92" t="s">
        <v>4</v>
      </c>
      <c r="J826" s="191" t="s">
        <v>2490</v>
      </c>
      <c r="K826" s="190" t="s">
        <v>2495</v>
      </c>
      <c r="L826" s="185">
        <v>1996</v>
      </c>
      <c r="M826" s="194">
        <f t="shared" si="24"/>
        <v>1997</v>
      </c>
      <c r="N826" t="str">
        <f t="shared" si="25"/>
        <v>1997#Feminino#2o kyu e acima#KUMITE#-55</v>
      </c>
      <c r="O826" t="s">
        <v>1264</v>
      </c>
    </row>
    <row r="827" spans="1:15" x14ac:dyDescent="0.25">
      <c r="A827" t="s">
        <v>1265</v>
      </c>
      <c r="B827" s="90">
        <v>411</v>
      </c>
      <c r="C827" s="185">
        <v>1998</v>
      </c>
      <c r="D827" s="35" t="s">
        <v>2490</v>
      </c>
      <c r="E827" t="s">
        <v>28</v>
      </c>
      <c r="F827" s="35" t="s">
        <v>2490</v>
      </c>
      <c r="G827" t="s">
        <v>596</v>
      </c>
      <c r="H827" s="35" t="s">
        <v>2490</v>
      </c>
      <c r="I827" s="92" t="s">
        <v>4</v>
      </c>
      <c r="J827" s="191" t="s">
        <v>2490</v>
      </c>
      <c r="K827" s="190" t="s">
        <v>2495</v>
      </c>
      <c r="L827" s="185">
        <v>1997</v>
      </c>
      <c r="M827" s="194">
        <f t="shared" si="24"/>
        <v>1998</v>
      </c>
      <c r="N827" t="str">
        <f t="shared" si="25"/>
        <v>1998#Feminino#2o kyu e acima#KUMITE#-55</v>
      </c>
      <c r="O827" t="s">
        <v>1265</v>
      </c>
    </row>
    <row r="828" spans="1:15" x14ac:dyDescent="0.25">
      <c r="A828" t="s">
        <v>1266</v>
      </c>
      <c r="B828" s="90">
        <v>411</v>
      </c>
      <c r="C828" s="185">
        <v>1999</v>
      </c>
      <c r="D828" s="35" t="s">
        <v>2490</v>
      </c>
      <c r="E828" t="s">
        <v>28</v>
      </c>
      <c r="F828" s="35" t="s">
        <v>2490</v>
      </c>
      <c r="G828" t="s">
        <v>596</v>
      </c>
      <c r="H828" s="35" t="s">
        <v>2490</v>
      </c>
      <c r="I828" s="92" t="s">
        <v>4</v>
      </c>
      <c r="J828" s="191" t="s">
        <v>2490</v>
      </c>
      <c r="K828" s="190" t="s">
        <v>2495</v>
      </c>
      <c r="L828" s="185">
        <v>1998</v>
      </c>
      <c r="M828" s="194">
        <f t="shared" si="24"/>
        <v>1999</v>
      </c>
      <c r="N828" t="str">
        <f t="shared" si="25"/>
        <v>1999#Feminino#2o kyu e acima#KUMITE#-55</v>
      </c>
      <c r="O828" t="s">
        <v>1266</v>
      </c>
    </row>
    <row r="829" spans="1:15" x14ac:dyDescent="0.25">
      <c r="A829" t="s">
        <v>1267</v>
      </c>
      <c r="B829" s="90">
        <v>411</v>
      </c>
      <c r="C829" s="185">
        <v>2000</v>
      </c>
      <c r="D829" s="35" t="s">
        <v>2490</v>
      </c>
      <c r="E829" t="s">
        <v>28</v>
      </c>
      <c r="F829" s="35" t="s">
        <v>2490</v>
      </c>
      <c r="G829" t="s">
        <v>596</v>
      </c>
      <c r="H829" s="35" t="s">
        <v>2490</v>
      </c>
      <c r="I829" s="92" t="s">
        <v>4</v>
      </c>
      <c r="J829" s="191" t="s">
        <v>2490</v>
      </c>
      <c r="K829" s="190" t="s">
        <v>2495</v>
      </c>
      <c r="L829" s="185">
        <v>1999</v>
      </c>
      <c r="M829" s="194">
        <f t="shared" si="24"/>
        <v>2000</v>
      </c>
      <c r="N829" t="str">
        <f t="shared" si="25"/>
        <v>2000#Feminino#2o kyu e acima#KUMITE#-55</v>
      </c>
      <c r="O829" t="s">
        <v>1267</v>
      </c>
    </row>
    <row r="830" spans="1:15" x14ac:dyDescent="0.25">
      <c r="A830" t="s">
        <v>1268</v>
      </c>
      <c r="B830" s="90">
        <v>411</v>
      </c>
      <c r="C830" s="185">
        <v>2001</v>
      </c>
      <c r="D830" s="35" t="s">
        <v>2490</v>
      </c>
      <c r="E830" t="s">
        <v>28</v>
      </c>
      <c r="F830" s="35" t="s">
        <v>2490</v>
      </c>
      <c r="G830" t="s">
        <v>596</v>
      </c>
      <c r="H830" s="35" t="s">
        <v>2490</v>
      </c>
      <c r="I830" s="92" t="s">
        <v>4</v>
      </c>
      <c r="J830" s="191" t="s">
        <v>2490</v>
      </c>
      <c r="K830" s="190" t="s">
        <v>2495</v>
      </c>
      <c r="L830" s="185">
        <v>2000</v>
      </c>
      <c r="M830" s="194">
        <f t="shared" si="24"/>
        <v>2001</v>
      </c>
      <c r="N830" t="str">
        <f t="shared" si="25"/>
        <v>2001#Feminino#2o kyu e acima#KUMITE#-55</v>
      </c>
      <c r="O830" t="s">
        <v>1268</v>
      </c>
    </row>
    <row r="831" spans="1:15" x14ac:dyDescent="0.25">
      <c r="A831" t="s">
        <v>1269</v>
      </c>
      <c r="B831" s="90">
        <v>411</v>
      </c>
      <c r="C831" s="185">
        <v>2002</v>
      </c>
      <c r="D831" s="35" t="s">
        <v>2490</v>
      </c>
      <c r="E831" t="s">
        <v>28</v>
      </c>
      <c r="F831" s="35" t="s">
        <v>2490</v>
      </c>
      <c r="G831" t="s">
        <v>596</v>
      </c>
      <c r="H831" s="35" t="s">
        <v>2490</v>
      </c>
      <c r="I831" s="92" t="s">
        <v>4</v>
      </c>
      <c r="J831" s="191" t="s">
        <v>2490</v>
      </c>
      <c r="K831" s="190" t="s">
        <v>2495</v>
      </c>
      <c r="L831" s="185">
        <v>2001</v>
      </c>
      <c r="M831" s="194">
        <f t="shared" si="24"/>
        <v>2002</v>
      </c>
      <c r="N831" t="str">
        <f t="shared" si="25"/>
        <v>2002#Feminino#2o kyu e acima#KUMITE#-55</v>
      </c>
      <c r="O831" t="s">
        <v>1269</v>
      </c>
    </row>
    <row r="832" spans="1:15" x14ac:dyDescent="0.25">
      <c r="A832" t="s">
        <v>1270</v>
      </c>
      <c r="B832" s="90">
        <v>411</v>
      </c>
      <c r="C832" s="185">
        <v>2003</v>
      </c>
      <c r="D832" s="35" t="s">
        <v>2490</v>
      </c>
      <c r="E832" t="s">
        <v>28</v>
      </c>
      <c r="F832" s="35" t="s">
        <v>2490</v>
      </c>
      <c r="G832" t="s">
        <v>596</v>
      </c>
      <c r="H832" s="35" t="s">
        <v>2490</v>
      </c>
      <c r="I832" s="92" t="s">
        <v>4</v>
      </c>
      <c r="J832" s="191" t="s">
        <v>2490</v>
      </c>
      <c r="K832" s="190" t="s">
        <v>2495</v>
      </c>
      <c r="L832" s="185">
        <v>2002</v>
      </c>
      <c r="M832" s="194">
        <f t="shared" si="24"/>
        <v>2003</v>
      </c>
      <c r="N832" t="str">
        <f t="shared" si="25"/>
        <v>2003#Feminino#2o kyu e acima#KUMITE#-55</v>
      </c>
      <c r="O832" t="s">
        <v>1270</v>
      </c>
    </row>
    <row r="833" spans="1:15" x14ac:dyDescent="0.25">
      <c r="A833" t="s">
        <v>1271</v>
      </c>
      <c r="B833" s="90">
        <v>411</v>
      </c>
      <c r="C833" s="185">
        <v>2004</v>
      </c>
      <c r="D833" s="35" t="s">
        <v>2490</v>
      </c>
      <c r="E833" t="s">
        <v>28</v>
      </c>
      <c r="F833" s="35" t="s">
        <v>2490</v>
      </c>
      <c r="G833" t="s">
        <v>596</v>
      </c>
      <c r="H833" s="35" t="s">
        <v>2490</v>
      </c>
      <c r="I833" s="92" t="s">
        <v>4</v>
      </c>
      <c r="J833" s="191" t="s">
        <v>2490</v>
      </c>
      <c r="K833" s="190" t="s">
        <v>2495</v>
      </c>
      <c r="L833" s="185">
        <v>2003</v>
      </c>
      <c r="M833" s="194">
        <f t="shared" si="24"/>
        <v>2004</v>
      </c>
      <c r="N833" t="str">
        <f t="shared" si="25"/>
        <v>2004#Feminino#2o kyu e acima#KUMITE#-55</v>
      </c>
      <c r="O833" t="s">
        <v>1271</v>
      </c>
    </row>
    <row r="834" spans="1:15" x14ac:dyDescent="0.25">
      <c r="A834" t="s">
        <v>1241</v>
      </c>
      <c r="B834" s="90">
        <v>411</v>
      </c>
      <c r="C834" s="185">
        <v>2005</v>
      </c>
      <c r="D834" s="35" t="s">
        <v>2490</v>
      </c>
      <c r="E834" t="s">
        <v>28</v>
      </c>
      <c r="F834" s="35" t="s">
        <v>2490</v>
      </c>
      <c r="G834" t="s">
        <v>596</v>
      </c>
      <c r="H834" s="35" t="s">
        <v>2490</v>
      </c>
      <c r="I834" s="92" t="s">
        <v>4</v>
      </c>
      <c r="J834" s="191" t="s">
        <v>2490</v>
      </c>
      <c r="K834" s="190" t="s">
        <v>2495</v>
      </c>
      <c r="L834" s="185">
        <v>2004</v>
      </c>
      <c r="M834" s="194">
        <f t="shared" si="24"/>
        <v>2005</v>
      </c>
      <c r="N834" t="str">
        <f t="shared" si="25"/>
        <v>2005#Feminino#2o kyu e acima#KUMITE#-55</v>
      </c>
      <c r="O834" t="s">
        <v>1241</v>
      </c>
    </row>
    <row r="835" spans="1:15" x14ac:dyDescent="0.25">
      <c r="A835" t="s">
        <v>1242</v>
      </c>
      <c r="B835" s="90">
        <v>411</v>
      </c>
      <c r="C835" s="185">
        <v>2006</v>
      </c>
      <c r="D835" s="35" t="s">
        <v>2490</v>
      </c>
      <c r="E835" t="s">
        <v>28</v>
      </c>
      <c r="F835" s="35" t="s">
        <v>2490</v>
      </c>
      <c r="G835" t="s">
        <v>596</v>
      </c>
      <c r="H835" s="35" t="s">
        <v>2490</v>
      </c>
      <c r="I835" s="92" t="s">
        <v>4</v>
      </c>
      <c r="J835" s="191" t="s">
        <v>2490</v>
      </c>
      <c r="K835" s="190" t="s">
        <v>2495</v>
      </c>
      <c r="L835" s="185">
        <v>2005</v>
      </c>
      <c r="M835" s="194">
        <f t="shared" ref="M835:M898" si="26">L835+1</f>
        <v>2006</v>
      </c>
      <c r="N835" t="str">
        <f t="shared" ref="N835:N898" si="27">_xlfn.CONCAT(C835:K835)</f>
        <v>2006#Feminino#2o kyu e acima#KUMITE#-55</v>
      </c>
      <c r="O835" t="s">
        <v>1242</v>
      </c>
    </row>
    <row r="836" spans="1:15" x14ac:dyDescent="0.25">
      <c r="A836" t="s">
        <v>1387</v>
      </c>
      <c r="B836" s="90">
        <v>411</v>
      </c>
      <c r="C836" s="185">
        <v>2007</v>
      </c>
      <c r="D836" s="35" t="s">
        <v>2490</v>
      </c>
      <c r="E836" t="s">
        <v>28</v>
      </c>
      <c r="F836" s="35" t="s">
        <v>2490</v>
      </c>
      <c r="G836" t="s">
        <v>596</v>
      </c>
      <c r="H836" s="35" t="s">
        <v>2490</v>
      </c>
      <c r="I836" s="92" t="s">
        <v>4</v>
      </c>
      <c r="J836" s="191" t="s">
        <v>2490</v>
      </c>
      <c r="K836" s="190" t="s">
        <v>2495</v>
      </c>
      <c r="L836" s="185">
        <v>2006</v>
      </c>
      <c r="M836" s="194">
        <f t="shared" si="26"/>
        <v>2007</v>
      </c>
      <c r="N836" t="str">
        <f t="shared" si="27"/>
        <v>2007#Feminino#2o kyu e acima#KUMITE#-55</v>
      </c>
      <c r="O836" t="s">
        <v>1387</v>
      </c>
    </row>
    <row r="837" spans="1:15" ht="15.75" thickBot="1" x14ac:dyDescent="0.3">
      <c r="A837" t="s">
        <v>2534</v>
      </c>
      <c r="B837" s="86">
        <v>411</v>
      </c>
      <c r="C837" s="185">
        <v>2008</v>
      </c>
      <c r="D837" s="35" t="s">
        <v>2490</v>
      </c>
      <c r="E837" s="88" t="s">
        <v>28</v>
      </c>
      <c r="F837" s="35" t="s">
        <v>2490</v>
      </c>
      <c r="G837" s="88" t="s">
        <v>596</v>
      </c>
      <c r="H837" s="35" t="s">
        <v>2490</v>
      </c>
      <c r="I837" s="89" t="s">
        <v>4</v>
      </c>
      <c r="J837" s="191" t="s">
        <v>2490</v>
      </c>
      <c r="K837" s="190" t="s">
        <v>2495</v>
      </c>
      <c r="L837" s="185">
        <v>2007</v>
      </c>
      <c r="M837" s="194">
        <f t="shared" si="26"/>
        <v>2008</v>
      </c>
      <c r="N837" t="str">
        <f t="shared" si="27"/>
        <v>2008#Feminino#2o kyu e acima#KUMITE#-55</v>
      </c>
      <c r="O837" t="s">
        <v>2534</v>
      </c>
    </row>
    <row r="838" spans="1:15" ht="15.75" thickTop="1" x14ac:dyDescent="0.25">
      <c r="A838" t="s">
        <v>1284</v>
      </c>
      <c r="B838" s="30">
        <v>412</v>
      </c>
      <c r="C838" s="185">
        <v>1992</v>
      </c>
      <c r="D838" s="35" t="s">
        <v>2490</v>
      </c>
      <c r="E838" s="59" t="s">
        <v>28</v>
      </c>
      <c r="F838" s="35" t="s">
        <v>2490</v>
      </c>
      <c r="G838" s="59" t="s">
        <v>596</v>
      </c>
      <c r="H838" s="35" t="s">
        <v>2490</v>
      </c>
      <c r="I838" s="60" t="s">
        <v>4</v>
      </c>
      <c r="J838" s="191" t="s">
        <v>2490</v>
      </c>
      <c r="K838" s="190" t="s">
        <v>2496</v>
      </c>
      <c r="L838" s="185">
        <v>1991</v>
      </c>
      <c r="M838" s="194">
        <f t="shared" si="26"/>
        <v>1992</v>
      </c>
      <c r="N838" t="str">
        <f t="shared" si="27"/>
        <v>1992#Feminino#2o kyu e acima#KUMITE#-61</v>
      </c>
      <c r="O838" t="s">
        <v>1284</v>
      </c>
    </row>
    <row r="839" spans="1:15" x14ac:dyDescent="0.25">
      <c r="A839" t="s">
        <v>1285</v>
      </c>
      <c r="B839" s="34">
        <v>412</v>
      </c>
      <c r="C839" s="185">
        <v>1993</v>
      </c>
      <c r="D839" s="35" t="s">
        <v>2490</v>
      </c>
      <c r="E839" s="24" t="s">
        <v>28</v>
      </c>
      <c r="F839" s="35" t="s">
        <v>2490</v>
      </c>
      <c r="G839" s="24" t="s">
        <v>596</v>
      </c>
      <c r="H839" s="35" t="s">
        <v>2490</v>
      </c>
      <c r="I839" s="68" t="s">
        <v>4</v>
      </c>
      <c r="J839" s="191" t="s">
        <v>2490</v>
      </c>
      <c r="K839" s="190" t="s">
        <v>2496</v>
      </c>
      <c r="L839" s="185">
        <v>1992</v>
      </c>
      <c r="M839" s="194">
        <f t="shared" si="26"/>
        <v>1993</v>
      </c>
      <c r="N839" t="str">
        <f t="shared" si="27"/>
        <v>1993#Feminino#2o kyu e acima#KUMITE#-61</v>
      </c>
      <c r="O839" t="s">
        <v>1285</v>
      </c>
    </row>
    <row r="840" spans="1:15" x14ac:dyDescent="0.25">
      <c r="A840" t="s">
        <v>1286</v>
      </c>
      <c r="B840" s="34">
        <v>412</v>
      </c>
      <c r="C840" s="185">
        <v>1994</v>
      </c>
      <c r="D840" s="35" t="s">
        <v>2490</v>
      </c>
      <c r="E840" s="24" t="s">
        <v>28</v>
      </c>
      <c r="F840" s="35" t="s">
        <v>2490</v>
      </c>
      <c r="G840" s="24" t="s">
        <v>596</v>
      </c>
      <c r="H840" s="35" t="s">
        <v>2490</v>
      </c>
      <c r="I840" s="68" t="s">
        <v>4</v>
      </c>
      <c r="J840" s="191" t="s">
        <v>2490</v>
      </c>
      <c r="K840" s="190" t="s">
        <v>2496</v>
      </c>
      <c r="L840" s="185">
        <v>1993</v>
      </c>
      <c r="M840" s="194">
        <f t="shared" si="26"/>
        <v>1994</v>
      </c>
      <c r="N840" t="str">
        <f t="shared" si="27"/>
        <v>1994#Feminino#2o kyu e acima#KUMITE#-61</v>
      </c>
      <c r="O840" t="s">
        <v>1286</v>
      </c>
    </row>
    <row r="841" spans="1:15" x14ac:dyDescent="0.25">
      <c r="A841" t="s">
        <v>1287</v>
      </c>
      <c r="B841" s="34">
        <v>412</v>
      </c>
      <c r="C841" s="185">
        <v>1995</v>
      </c>
      <c r="D841" s="35" t="s">
        <v>2490</v>
      </c>
      <c r="E841" s="24" t="s">
        <v>28</v>
      </c>
      <c r="F841" s="35" t="s">
        <v>2490</v>
      </c>
      <c r="G841" s="24" t="s">
        <v>596</v>
      </c>
      <c r="H841" s="35" t="s">
        <v>2490</v>
      </c>
      <c r="I841" s="68" t="s">
        <v>4</v>
      </c>
      <c r="J841" s="191" t="s">
        <v>2490</v>
      </c>
      <c r="K841" s="190" t="s">
        <v>2496</v>
      </c>
      <c r="L841" s="185">
        <v>1994</v>
      </c>
      <c r="M841" s="194">
        <f t="shared" si="26"/>
        <v>1995</v>
      </c>
      <c r="N841" t="str">
        <f t="shared" si="27"/>
        <v>1995#Feminino#2o kyu e acima#KUMITE#-61</v>
      </c>
      <c r="O841" t="s">
        <v>1287</v>
      </c>
    </row>
    <row r="842" spans="1:15" x14ac:dyDescent="0.25">
      <c r="A842" t="s">
        <v>1288</v>
      </c>
      <c r="B842" s="34">
        <v>412</v>
      </c>
      <c r="C842" s="185">
        <v>1996</v>
      </c>
      <c r="D842" s="35" t="s">
        <v>2490</v>
      </c>
      <c r="E842" s="24" t="s">
        <v>28</v>
      </c>
      <c r="F842" s="35" t="s">
        <v>2490</v>
      </c>
      <c r="G842" s="24" t="s">
        <v>596</v>
      </c>
      <c r="H842" s="35" t="s">
        <v>2490</v>
      </c>
      <c r="I842" s="68" t="s">
        <v>4</v>
      </c>
      <c r="J842" s="191" t="s">
        <v>2490</v>
      </c>
      <c r="K842" s="190" t="s">
        <v>2496</v>
      </c>
      <c r="L842" s="185">
        <v>1995</v>
      </c>
      <c r="M842" s="194">
        <f t="shared" si="26"/>
        <v>1996</v>
      </c>
      <c r="N842" t="str">
        <f t="shared" si="27"/>
        <v>1996#Feminino#2o kyu e acima#KUMITE#-61</v>
      </c>
      <c r="O842" t="s">
        <v>1288</v>
      </c>
    </row>
    <row r="843" spans="1:15" x14ac:dyDescent="0.25">
      <c r="A843" t="s">
        <v>1289</v>
      </c>
      <c r="B843" s="34">
        <v>412</v>
      </c>
      <c r="C843" s="185">
        <v>1997</v>
      </c>
      <c r="D843" s="35" t="s">
        <v>2490</v>
      </c>
      <c r="E843" s="24" t="s">
        <v>28</v>
      </c>
      <c r="F843" s="35" t="s">
        <v>2490</v>
      </c>
      <c r="G843" s="24" t="s">
        <v>596</v>
      </c>
      <c r="H843" s="35" t="s">
        <v>2490</v>
      </c>
      <c r="I843" s="68" t="s">
        <v>4</v>
      </c>
      <c r="J843" s="191" t="s">
        <v>2490</v>
      </c>
      <c r="K843" s="190" t="s">
        <v>2496</v>
      </c>
      <c r="L843" s="185">
        <v>1996</v>
      </c>
      <c r="M843" s="194">
        <f t="shared" si="26"/>
        <v>1997</v>
      </c>
      <c r="N843" t="str">
        <f t="shared" si="27"/>
        <v>1997#Feminino#2o kyu e acima#KUMITE#-61</v>
      </c>
      <c r="O843" t="s">
        <v>1289</v>
      </c>
    </row>
    <row r="844" spans="1:15" x14ac:dyDescent="0.25">
      <c r="A844" t="s">
        <v>1290</v>
      </c>
      <c r="B844" s="34">
        <v>412</v>
      </c>
      <c r="C844" s="185">
        <v>1998</v>
      </c>
      <c r="D844" s="35" t="s">
        <v>2490</v>
      </c>
      <c r="E844" s="24" t="s">
        <v>28</v>
      </c>
      <c r="F844" s="35" t="s">
        <v>2490</v>
      </c>
      <c r="G844" s="24" t="s">
        <v>596</v>
      </c>
      <c r="H844" s="35" t="s">
        <v>2490</v>
      </c>
      <c r="I844" s="68" t="s">
        <v>4</v>
      </c>
      <c r="J844" s="191" t="s">
        <v>2490</v>
      </c>
      <c r="K844" s="190" t="s">
        <v>2496</v>
      </c>
      <c r="L844" s="185">
        <v>1997</v>
      </c>
      <c r="M844" s="194">
        <f t="shared" si="26"/>
        <v>1998</v>
      </c>
      <c r="N844" t="str">
        <f t="shared" si="27"/>
        <v>1998#Feminino#2o kyu e acima#KUMITE#-61</v>
      </c>
      <c r="O844" t="s">
        <v>1290</v>
      </c>
    </row>
    <row r="845" spans="1:15" x14ac:dyDescent="0.25">
      <c r="A845" t="s">
        <v>1291</v>
      </c>
      <c r="B845" s="34">
        <v>412</v>
      </c>
      <c r="C845" s="185">
        <v>1999</v>
      </c>
      <c r="D845" s="35" t="s">
        <v>2490</v>
      </c>
      <c r="E845" s="24" t="s">
        <v>28</v>
      </c>
      <c r="F845" s="35" t="s">
        <v>2490</v>
      </c>
      <c r="G845" s="24" t="s">
        <v>596</v>
      </c>
      <c r="H845" s="35" t="s">
        <v>2490</v>
      </c>
      <c r="I845" s="68" t="s">
        <v>4</v>
      </c>
      <c r="J845" s="191" t="s">
        <v>2490</v>
      </c>
      <c r="K845" s="190" t="s">
        <v>2496</v>
      </c>
      <c r="L845" s="185">
        <v>1998</v>
      </c>
      <c r="M845" s="194">
        <f t="shared" si="26"/>
        <v>1999</v>
      </c>
      <c r="N845" t="str">
        <f t="shared" si="27"/>
        <v>1999#Feminino#2o kyu e acima#KUMITE#-61</v>
      </c>
      <c r="O845" t="s">
        <v>1291</v>
      </c>
    </row>
    <row r="846" spans="1:15" x14ac:dyDescent="0.25">
      <c r="A846" t="s">
        <v>1292</v>
      </c>
      <c r="B846" s="34">
        <v>412</v>
      </c>
      <c r="C846" s="185">
        <v>2000</v>
      </c>
      <c r="D846" s="35" t="s">
        <v>2490</v>
      </c>
      <c r="E846" s="24" t="s">
        <v>28</v>
      </c>
      <c r="F846" s="35" t="s">
        <v>2490</v>
      </c>
      <c r="G846" s="24" t="s">
        <v>596</v>
      </c>
      <c r="H846" s="35" t="s">
        <v>2490</v>
      </c>
      <c r="I846" s="68" t="s">
        <v>4</v>
      </c>
      <c r="J846" s="191" t="s">
        <v>2490</v>
      </c>
      <c r="K846" s="190" t="s">
        <v>2496</v>
      </c>
      <c r="L846" s="185">
        <v>1999</v>
      </c>
      <c r="M846" s="194">
        <f t="shared" si="26"/>
        <v>2000</v>
      </c>
      <c r="N846" t="str">
        <f t="shared" si="27"/>
        <v>2000#Feminino#2o kyu e acima#KUMITE#-61</v>
      </c>
      <c r="O846" t="s">
        <v>1292</v>
      </c>
    </row>
    <row r="847" spans="1:15" x14ac:dyDescent="0.25">
      <c r="A847" t="s">
        <v>1293</v>
      </c>
      <c r="B847" s="34">
        <v>412</v>
      </c>
      <c r="C847" s="185">
        <v>2001</v>
      </c>
      <c r="D847" s="35" t="s">
        <v>2490</v>
      </c>
      <c r="E847" s="24" t="s">
        <v>28</v>
      </c>
      <c r="F847" s="35" t="s">
        <v>2490</v>
      </c>
      <c r="G847" s="24" t="s">
        <v>596</v>
      </c>
      <c r="H847" s="35" t="s">
        <v>2490</v>
      </c>
      <c r="I847" s="68" t="s">
        <v>4</v>
      </c>
      <c r="J847" s="191" t="s">
        <v>2490</v>
      </c>
      <c r="K847" s="190" t="s">
        <v>2496</v>
      </c>
      <c r="L847" s="185">
        <v>2000</v>
      </c>
      <c r="M847" s="194">
        <f t="shared" si="26"/>
        <v>2001</v>
      </c>
      <c r="N847" t="str">
        <f t="shared" si="27"/>
        <v>2001#Feminino#2o kyu e acima#KUMITE#-61</v>
      </c>
      <c r="O847" t="s">
        <v>1293</v>
      </c>
    </row>
    <row r="848" spans="1:15" x14ac:dyDescent="0.25">
      <c r="A848" t="s">
        <v>1294</v>
      </c>
      <c r="B848" s="34">
        <v>412</v>
      </c>
      <c r="C848" s="185">
        <v>2002</v>
      </c>
      <c r="D848" s="35" t="s">
        <v>2490</v>
      </c>
      <c r="E848" s="24" t="s">
        <v>28</v>
      </c>
      <c r="F848" s="35" t="s">
        <v>2490</v>
      </c>
      <c r="G848" s="24" t="s">
        <v>596</v>
      </c>
      <c r="H848" s="35" t="s">
        <v>2490</v>
      </c>
      <c r="I848" s="68" t="s">
        <v>4</v>
      </c>
      <c r="J848" s="191" t="s">
        <v>2490</v>
      </c>
      <c r="K848" s="190" t="s">
        <v>2496</v>
      </c>
      <c r="L848" s="185">
        <v>2001</v>
      </c>
      <c r="M848" s="194">
        <f t="shared" si="26"/>
        <v>2002</v>
      </c>
      <c r="N848" t="str">
        <f t="shared" si="27"/>
        <v>2002#Feminino#2o kyu e acima#KUMITE#-61</v>
      </c>
      <c r="O848" t="s">
        <v>1294</v>
      </c>
    </row>
    <row r="849" spans="1:15" x14ac:dyDescent="0.25">
      <c r="A849" t="s">
        <v>1295</v>
      </c>
      <c r="B849" s="34">
        <v>412</v>
      </c>
      <c r="C849" s="185">
        <v>2003</v>
      </c>
      <c r="D849" s="35" t="s">
        <v>2490</v>
      </c>
      <c r="E849" s="24" t="s">
        <v>28</v>
      </c>
      <c r="F849" s="35" t="s">
        <v>2490</v>
      </c>
      <c r="G849" s="24" t="s">
        <v>596</v>
      </c>
      <c r="H849" s="35" t="s">
        <v>2490</v>
      </c>
      <c r="I849" s="68" t="s">
        <v>4</v>
      </c>
      <c r="J849" s="191" t="s">
        <v>2490</v>
      </c>
      <c r="K849" s="190" t="s">
        <v>2496</v>
      </c>
      <c r="L849" s="185">
        <v>2002</v>
      </c>
      <c r="M849" s="194">
        <f t="shared" si="26"/>
        <v>2003</v>
      </c>
      <c r="N849" t="str">
        <f t="shared" si="27"/>
        <v>2003#Feminino#2o kyu e acima#KUMITE#-61</v>
      </c>
      <c r="O849" t="s">
        <v>1295</v>
      </c>
    </row>
    <row r="850" spans="1:15" x14ac:dyDescent="0.25">
      <c r="A850" t="s">
        <v>1296</v>
      </c>
      <c r="B850" s="34">
        <v>412</v>
      </c>
      <c r="C850" s="185">
        <v>2004</v>
      </c>
      <c r="D850" s="35" t="s">
        <v>2490</v>
      </c>
      <c r="E850" s="24" t="s">
        <v>28</v>
      </c>
      <c r="F850" s="35" t="s">
        <v>2490</v>
      </c>
      <c r="G850" s="24" t="s">
        <v>596</v>
      </c>
      <c r="H850" s="35" t="s">
        <v>2490</v>
      </c>
      <c r="I850" s="68" t="s">
        <v>4</v>
      </c>
      <c r="J850" s="191" t="s">
        <v>2490</v>
      </c>
      <c r="K850" s="190" t="s">
        <v>2496</v>
      </c>
      <c r="L850" s="185">
        <v>2003</v>
      </c>
      <c r="M850" s="194">
        <f t="shared" si="26"/>
        <v>2004</v>
      </c>
      <c r="N850" t="str">
        <f t="shared" si="27"/>
        <v>2004#Feminino#2o kyu e acima#KUMITE#-61</v>
      </c>
      <c r="O850" t="s">
        <v>1296</v>
      </c>
    </row>
    <row r="851" spans="1:15" x14ac:dyDescent="0.25">
      <c r="A851" t="s">
        <v>1243</v>
      </c>
      <c r="B851" s="34">
        <v>412</v>
      </c>
      <c r="C851" s="185">
        <v>2005</v>
      </c>
      <c r="D851" s="35" t="s">
        <v>2490</v>
      </c>
      <c r="E851" s="24" t="s">
        <v>28</v>
      </c>
      <c r="F851" s="35" t="s">
        <v>2490</v>
      </c>
      <c r="G851" s="24" t="s">
        <v>596</v>
      </c>
      <c r="H851" s="35" t="s">
        <v>2490</v>
      </c>
      <c r="I851" s="68" t="s">
        <v>4</v>
      </c>
      <c r="J851" s="191" t="s">
        <v>2490</v>
      </c>
      <c r="K851" s="190" t="s">
        <v>2496</v>
      </c>
      <c r="L851" s="185">
        <v>2004</v>
      </c>
      <c r="M851" s="194">
        <f t="shared" si="26"/>
        <v>2005</v>
      </c>
      <c r="N851" t="str">
        <f t="shared" si="27"/>
        <v>2005#Feminino#2o kyu e acima#KUMITE#-61</v>
      </c>
      <c r="O851" t="s">
        <v>1243</v>
      </c>
    </row>
    <row r="852" spans="1:15" x14ac:dyDescent="0.25">
      <c r="A852" t="s">
        <v>1244</v>
      </c>
      <c r="B852" s="34">
        <v>412</v>
      </c>
      <c r="C852" s="185">
        <v>2006</v>
      </c>
      <c r="D852" s="35" t="s">
        <v>2490</v>
      </c>
      <c r="E852" s="24" t="s">
        <v>28</v>
      </c>
      <c r="F852" s="35" t="s">
        <v>2490</v>
      </c>
      <c r="G852" s="24" t="s">
        <v>596</v>
      </c>
      <c r="H852" s="35" t="s">
        <v>2490</v>
      </c>
      <c r="I852" s="68" t="s">
        <v>4</v>
      </c>
      <c r="J852" s="191" t="s">
        <v>2490</v>
      </c>
      <c r="K852" s="190" t="s">
        <v>2496</v>
      </c>
      <c r="L852" s="185">
        <v>2005</v>
      </c>
      <c r="M852" s="194">
        <f t="shared" si="26"/>
        <v>2006</v>
      </c>
      <c r="N852" t="str">
        <f t="shared" si="27"/>
        <v>2006#Feminino#2o kyu e acima#KUMITE#-61</v>
      </c>
      <c r="O852" t="s">
        <v>1244</v>
      </c>
    </row>
    <row r="853" spans="1:15" x14ac:dyDescent="0.25">
      <c r="A853" t="s">
        <v>1388</v>
      </c>
      <c r="B853" s="34">
        <v>412</v>
      </c>
      <c r="C853" s="185">
        <v>2007</v>
      </c>
      <c r="D853" s="35" t="s">
        <v>2490</v>
      </c>
      <c r="E853" s="24" t="s">
        <v>28</v>
      </c>
      <c r="F853" s="35" t="s">
        <v>2490</v>
      </c>
      <c r="G853" s="24" t="s">
        <v>596</v>
      </c>
      <c r="H853" s="35" t="s">
        <v>2490</v>
      </c>
      <c r="I853" s="68" t="s">
        <v>4</v>
      </c>
      <c r="J853" s="191" t="s">
        <v>2490</v>
      </c>
      <c r="K853" s="190" t="s">
        <v>2496</v>
      </c>
      <c r="L853" s="185">
        <v>2006</v>
      </c>
      <c r="M853" s="194">
        <f t="shared" si="26"/>
        <v>2007</v>
      </c>
      <c r="N853" t="str">
        <f t="shared" si="27"/>
        <v>2007#Feminino#2o kyu e acima#KUMITE#-61</v>
      </c>
      <c r="O853" t="s">
        <v>1388</v>
      </c>
    </row>
    <row r="854" spans="1:15" ht="15.75" thickBot="1" x14ac:dyDescent="0.3">
      <c r="A854" t="s">
        <v>2535</v>
      </c>
      <c r="B854" s="38">
        <v>412</v>
      </c>
      <c r="C854" s="185">
        <v>2008</v>
      </c>
      <c r="D854" s="35" t="s">
        <v>2490</v>
      </c>
      <c r="E854" s="61" t="s">
        <v>28</v>
      </c>
      <c r="F854" s="35" t="s">
        <v>2490</v>
      </c>
      <c r="G854" s="61" t="s">
        <v>596</v>
      </c>
      <c r="H854" s="35" t="s">
        <v>2490</v>
      </c>
      <c r="I854" s="62" t="s">
        <v>4</v>
      </c>
      <c r="J854" s="191" t="s">
        <v>2490</v>
      </c>
      <c r="K854" s="190" t="s">
        <v>2496</v>
      </c>
      <c r="L854" s="185">
        <v>2007</v>
      </c>
      <c r="M854" s="194">
        <f t="shared" si="26"/>
        <v>2008</v>
      </c>
      <c r="N854" t="str">
        <f t="shared" si="27"/>
        <v>2008#Feminino#2o kyu e acima#KUMITE#-61</v>
      </c>
      <c r="O854" t="s">
        <v>2535</v>
      </c>
    </row>
    <row r="855" spans="1:15" ht="15.75" thickTop="1" x14ac:dyDescent="0.25">
      <c r="A855" t="s">
        <v>1309</v>
      </c>
      <c r="B855" s="82">
        <v>413</v>
      </c>
      <c r="C855" s="185">
        <v>1992</v>
      </c>
      <c r="D855" s="35" t="s">
        <v>2490</v>
      </c>
      <c r="E855" s="84" t="s">
        <v>28</v>
      </c>
      <c r="F855" s="35" t="s">
        <v>2490</v>
      </c>
      <c r="G855" s="84" t="s">
        <v>596</v>
      </c>
      <c r="H855" s="35" t="s">
        <v>2490</v>
      </c>
      <c r="I855" s="85" t="s">
        <v>4</v>
      </c>
      <c r="J855" s="191" t="s">
        <v>2490</v>
      </c>
      <c r="K855" s="190" t="s">
        <v>2497</v>
      </c>
      <c r="L855" s="185">
        <v>1991</v>
      </c>
      <c r="M855" s="194">
        <f t="shared" si="26"/>
        <v>1992</v>
      </c>
      <c r="N855" t="str">
        <f t="shared" si="27"/>
        <v>1992#Feminino#2o kyu e acima#KUMITE#+61</v>
      </c>
      <c r="O855" t="s">
        <v>1309</v>
      </c>
    </row>
    <row r="856" spans="1:15" x14ac:dyDescent="0.25">
      <c r="A856" t="s">
        <v>1310</v>
      </c>
      <c r="B856" s="90">
        <v>413</v>
      </c>
      <c r="C856" s="185">
        <v>1993</v>
      </c>
      <c r="D856" s="35" t="s">
        <v>2490</v>
      </c>
      <c r="E856" t="s">
        <v>28</v>
      </c>
      <c r="F856" s="35" t="s">
        <v>2490</v>
      </c>
      <c r="G856" t="s">
        <v>596</v>
      </c>
      <c r="H856" s="35" t="s">
        <v>2490</v>
      </c>
      <c r="I856" s="92" t="s">
        <v>4</v>
      </c>
      <c r="J856" s="191" t="s">
        <v>2490</v>
      </c>
      <c r="K856" s="190" t="s">
        <v>2497</v>
      </c>
      <c r="L856" s="185">
        <v>1992</v>
      </c>
      <c r="M856" s="194">
        <f t="shared" si="26"/>
        <v>1993</v>
      </c>
      <c r="N856" t="str">
        <f t="shared" si="27"/>
        <v>1993#Feminino#2o kyu e acima#KUMITE#+61</v>
      </c>
      <c r="O856" t="s">
        <v>1310</v>
      </c>
    </row>
    <row r="857" spans="1:15" x14ac:dyDescent="0.25">
      <c r="A857" t="s">
        <v>1311</v>
      </c>
      <c r="B857" s="90">
        <v>413</v>
      </c>
      <c r="C857" s="185">
        <v>1994</v>
      </c>
      <c r="D857" s="35" t="s">
        <v>2490</v>
      </c>
      <c r="E857" t="s">
        <v>28</v>
      </c>
      <c r="F857" s="35" t="s">
        <v>2490</v>
      </c>
      <c r="G857" t="s">
        <v>596</v>
      </c>
      <c r="H857" s="35" t="s">
        <v>2490</v>
      </c>
      <c r="I857" s="92" t="s">
        <v>4</v>
      </c>
      <c r="J857" s="191" t="s">
        <v>2490</v>
      </c>
      <c r="K857" s="190" t="s">
        <v>2497</v>
      </c>
      <c r="L857" s="185">
        <v>1993</v>
      </c>
      <c r="M857" s="194">
        <f t="shared" si="26"/>
        <v>1994</v>
      </c>
      <c r="N857" t="str">
        <f t="shared" si="27"/>
        <v>1994#Feminino#2o kyu e acima#KUMITE#+61</v>
      </c>
      <c r="O857" t="s">
        <v>1311</v>
      </c>
    </row>
    <row r="858" spans="1:15" x14ac:dyDescent="0.25">
      <c r="A858" t="s">
        <v>1312</v>
      </c>
      <c r="B858" s="90">
        <v>413</v>
      </c>
      <c r="C858" s="185">
        <v>1995</v>
      </c>
      <c r="D858" s="35" t="s">
        <v>2490</v>
      </c>
      <c r="E858" t="s">
        <v>28</v>
      </c>
      <c r="F858" s="35" t="s">
        <v>2490</v>
      </c>
      <c r="G858" t="s">
        <v>596</v>
      </c>
      <c r="H858" s="35" t="s">
        <v>2490</v>
      </c>
      <c r="I858" s="92" t="s">
        <v>4</v>
      </c>
      <c r="J858" s="191" t="s">
        <v>2490</v>
      </c>
      <c r="K858" s="190" t="s">
        <v>2497</v>
      </c>
      <c r="L858" s="185">
        <v>1994</v>
      </c>
      <c r="M858" s="194">
        <f t="shared" si="26"/>
        <v>1995</v>
      </c>
      <c r="N858" t="str">
        <f t="shared" si="27"/>
        <v>1995#Feminino#2o kyu e acima#KUMITE#+61</v>
      </c>
      <c r="O858" t="s">
        <v>1312</v>
      </c>
    </row>
    <row r="859" spans="1:15" x14ac:dyDescent="0.25">
      <c r="A859" t="s">
        <v>1313</v>
      </c>
      <c r="B859" s="90">
        <v>413</v>
      </c>
      <c r="C859" s="185">
        <v>1996</v>
      </c>
      <c r="D859" s="35" t="s">
        <v>2490</v>
      </c>
      <c r="E859" t="s">
        <v>28</v>
      </c>
      <c r="F859" s="35" t="s">
        <v>2490</v>
      </c>
      <c r="G859" t="s">
        <v>596</v>
      </c>
      <c r="H859" s="35" t="s">
        <v>2490</v>
      </c>
      <c r="I859" s="92" t="s">
        <v>4</v>
      </c>
      <c r="J859" s="191" t="s">
        <v>2490</v>
      </c>
      <c r="K859" s="190" t="s">
        <v>2497</v>
      </c>
      <c r="L859" s="185">
        <v>1995</v>
      </c>
      <c r="M859" s="194">
        <f t="shared" si="26"/>
        <v>1996</v>
      </c>
      <c r="N859" t="str">
        <f t="shared" si="27"/>
        <v>1996#Feminino#2o kyu e acima#KUMITE#+61</v>
      </c>
      <c r="O859" t="s">
        <v>1313</v>
      </c>
    </row>
    <row r="860" spans="1:15" x14ac:dyDescent="0.25">
      <c r="A860" t="s">
        <v>1314</v>
      </c>
      <c r="B860" s="90">
        <v>413</v>
      </c>
      <c r="C860" s="185">
        <v>1997</v>
      </c>
      <c r="D860" s="35" t="s">
        <v>2490</v>
      </c>
      <c r="E860" t="s">
        <v>28</v>
      </c>
      <c r="F860" s="35" t="s">
        <v>2490</v>
      </c>
      <c r="G860" t="s">
        <v>596</v>
      </c>
      <c r="H860" s="35" t="s">
        <v>2490</v>
      </c>
      <c r="I860" s="92" t="s">
        <v>4</v>
      </c>
      <c r="J860" s="191" t="s">
        <v>2490</v>
      </c>
      <c r="K860" s="190" t="s">
        <v>2497</v>
      </c>
      <c r="L860" s="185">
        <v>1996</v>
      </c>
      <c r="M860" s="194">
        <f t="shared" si="26"/>
        <v>1997</v>
      </c>
      <c r="N860" t="str">
        <f t="shared" si="27"/>
        <v>1997#Feminino#2o kyu e acima#KUMITE#+61</v>
      </c>
      <c r="O860" t="s">
        <v>1314</v>
      </c>
    </row>
    <row r="861" spans="1:15" x14ac:dyDescent="0.25">
      <c r="A861" t="s">
        <v>1315</v>
      </c>
      <c r="B861" s="90">
        <v>413</v>
      </c>
      <c r="C861" s="185">
        <v>1998</v>
      </c>
      <c r="D861" s="35" t="s">
        <v>2490</v>
      </c>
      <c r="E861" t="s">
        <v>28</v>
      </c>
      <c r="F861" s="35" t="s">
        <v>2490</v>
      </c>
      <c r="G861" t="s">
        <v>596</v>
      </c>
      <c r="H861" s="35" t="s">
        <v>2490</v>
      </c>
      <c r="I861" s="92" t="s">
        <v>4</v>
      </c>
      <c r="J861" s="191" t="s">
        <v>2490</v>
      </c>
      <c r="K861" s="190" t="s">
        <v>2497</v>
      </c>
      <c r="L861" s="185">
        <v>1997</v>
      </c>
      <c r="M861" s="194">
        <f t="shared" si="26"/>
        <v>1998</v>
      </c>
      <c r="N861" t="str">
        <f t="shared" si="27"/>
        <v>1998#Feminino#2o kyu e acima#KUMITE#+61</v>
      </c>
      <c r="O861" t="s">
        <v>1315</v>
      </c>
    </row>
    <row r="862" spans="1:15" x14ac:dyDescent="0.25">
      <c r="A862" t="s">
        <v>1316</v>
      </c>
      <c r="B862" s="90">
        <v>413</v>
      </c>
      <c r="C862" s="185">
        <v>1999</v>
      </c>
      <c r="D862" s="35" t="s">
        <v>2490</v>
      </c>
      <c r="E862" t="s">
        <v>28</v>
      </c>
      <c r="F862" s="35" t="s">
        <v>2490</v>
      </c>
      <c r="G862" t="s">
        <v>596</v>
      </c>
      <c r="H862" s="35" t="s">
        <v>2490</v>
      </c>
      <c r="I862" s="92" t="s">
        <v>4</v>
      </c>
      <c r="J862" s="191" t="s">
        <v>2490</v>
      </c>
      <c r="K862" s="190" t="s">
        <v>2497</v>
      </c>
      <c r="L862" s="185">
        <v>1998</v>
      </c>
      <c r="M862" s="194">
        <f t="shared" si="26"/>
        <v>1999</v>
      </c>
      <c r="N862" t="str">
        <f t="shared" si="27"/>
        <v>1999#Feminino#2o kyu e acima#KUMITE#+61</v>
      </c>
      <c r="O862" t="s">
        <v>1316</v>
      </c>
    </row>
    <row r="863" spans="1:15" x14ac:dyDescent="0.25">
      <c r="A863" t="s">
        <v>1317</v>
      </c>
      <c r="B863" s="90">
        <v>413</v>
      </c>
      <c r="C863" s="185">
        <v>2000</v>
      </c>
      <c r="D863" s="35" t="s">
        <v>2490</v>
      </c>
      <c r="E863" t="s">
        <v>28</v>
      </c>
      <c r="F863" s="35" t="s">
        <v>2490</v>
      </c>
      <c r="G863" t="s">
        <v>596</v>
      </c>
      <c r="H863" s="35" t="s">
        <v>2490</v>
      </c>
      <c r="I863" s="92" t="s">
        <v>4</v>
      </c>
      <c r="J863" s="191" t="s">
        <v>2490</v>
      </c>
      <c r="K863" s="190" t="s">
        <v>2497</v>
      </c>
      <c r="L863" s="185">
        <v>1999</v>
      </c>
      <c r="M863" s="194">
        <f t="shared" si="26"/>
        <v>2000</v>
      </c>
      <c r="N863" t="str">
        <f t="shared" si="27"/>
        <v>2000#Feminino#2o kyu e acima#KUMITE#+61</v>
      </c>
      <c r="O863" t="s">
        <v>1317</v>
      </c>
    </row>
    <row r="864" spans="1:15" x14ac:dyDescent="0.25">
      <c r="A864" t="s">
        <v>1318</v>
      </c>
      <c r="B864" s="90">
        <v>413</v>
      </c>
      <c r="C864" s="185">
        <v>2001</v>
      </c>
      <c r="D864" s="35" t="s">
        <v>2490</v>
      </c>
      <c r="E864" t="s">
        <v>28</v>
      </c>
      <c r="F864" s="35" t="s">
        <v>2490</v>
      </c>
      <c r="G864" t="s">
        <v>596</v>
      </c>
      <c r="H864" s="35" t="s">
        <v>2490</v>
      </c>
      <c r="I864" s="92" t="s">
        <v>4</v>
      </c>
      <c r="J864" s="191" t="s">
        <v>2490</v>
      </c>
      <c r="K864" s="190" t="s">
        <v>2497</v>
      </c>
      <c r="L864" s="185">
        <v>2000</v>
      </c>
      <c r="M864" s="194">
        <f t="shared" si="26"/>
        <v>2001</v>
      </c>
      <c r="N864" t="str">
        <f t="shared" si="27"/>
        <v>2001#Feminino#2o kyu e acima#KUMITE#+61</v>
      </c>
      <c r="O864" t="s">
        <v>1318</v>
      </c>
    </row>
    <row r="865" spans="1:15" x14ac:dyDescent="0.25">
      <c r="A865" t="s">
        <v>1319</v>
      </c>
      <c r="B865" s="90">
        <v>413</v>
      </c>
      <c r="C865" s="185">
        <v>2002</v>
      </c>
      <c r="D865" s="35" t="s">
        <v>2490</v>
      </c>
      <c r="E865" t="s">
        <v>28</v>
      </c>
      <c r="F865" s="35" t="s">
        <v>2490</v>
      </c>
      <c r="G865" t="s">
        <v>596</v>
      </c>
      <c r="H865" s="35" t="s">
        <v>2490</v>
      </c>
      <c r="I865" s="92" t="s">
        <v>4</v>
      </c>
      <c r="J865" s="191" t="s">
        <v>2490</v>
      </c>
      <c r="K865" s="190" t="s">
        <v>2497</v>
      </c>
      <c r="L865" s="185">
        <v>2001</v>
      </c>
      <c r="M865" s="194">
        <f t="shared" si="26"/>
        <v>2002</v>
      </c>
      <c r="N865" t="str">
        <f t="shared" si="27"/>
        <v>2002#Feminino#2o kyu e acima#KUMITE#+61</v>
      </c>
      <c r="O865" t="s">
        <v>1319</v>
      </c>
    </row>
    <row r="866" spans="1:15" x14ac:dyDescent="0.25">
      <c r="A866" t="s">
        <v>1320</v>
      </c>
      <c r="B866" s="90">
        <v>413</v>
      </c>
      <c r="C866" s="185">
        <v>2003</v>
      </c>
      <c r="D866" s="35" t="s">
        <v>2490</v>
      </c>
      <c r="E866" t="s">
        <v>28</v>
      </c>
      <c r="F866" s="35" t="s">
        <v>2490</v>
      </c>
      <c r="G866" t="s">
        <v>596</v>
      </c>
      <c r="H866" s="35" t="s">
        <v>2490</v>
      </c>
      <c r="I866" s="92" t="s">
        <v>4</v>
      </c>
      <c r="J866" s="191" t="s">
        <v>2490</v>
      </c>
      <c r="K866" s="190" t="s">
        <v>2497</v>
      </c>
      <c r="L866" s="185">
        <v>2002</v>
      </c>
      <c r="M866" s="194">
        <f t="shared" si="26"/>
        <v>2003</v>
      </c>
      <c r="N866" t="str">
        <f t="shared" si="27"/>
        <v>2003#Feminino#2o kyu e acima#KUMITE#+61</v>
      </c>
      <c r="O866" t="s">
        <v>1320</v>
      </c>
    </row>
    <row r="867" spans="1:15" x14ac:dyDescent="0.25">
      <c r="A867" t="s">
        <v>1321</v>
      </c>
      <c r="B867" s="90">
        <v>413</v>
      </c>
      <c r="C867" s="185">
        <v>2004</v>
      </c>
      <c r="D867" s="35" t="s">
        <v>2490</v>
      </c>
      <c r="E867" t="s">
        <v>28</v>
      </c>
      <c r="F867" s="35" t="s">
        <v>2490</v>
      </c>
      <c r="G867" t="s">
        <v>596</v>
      </c>
      <c r="H867" s="35" t="s">
        <v>2490</v>
      </c>
      <c r="I867" s="92" t="s">
        <v>4</v>
      </c>
      <c r="J867" s="191" t="s">
        <v>2490</v>
      </c>
      <c r="K867" s="190" t="s">
        <v>2497</v>
      </c>
      <c r="L867" s="185">
        <v>2003</v>
      </c>
      <c r="M867" s="194">
        <f t="shared" si="26"/>
        <v>2004</v>
      </c>
      <c r="N867" t="str">
        <f t="shared" si="27"/>
        <v>2004#Feminino#2o kyu e acima#KUMITE#+61</v>
      </c>
      <c r="O867" t="s">
        <v>1321</v>
      </c>
    </row>
    <row r="868" spans="1:15" x14ac:dyDescent="0.25">
      <c r="A868" t="s">
        <v>1245</v>
      </c>
      <c r="B868" s="90">
        <v>413</v>
      </c>
      <c r="C868" s="185">
        <v>2005</v>
      </c>
      <c r="D868" s="35" t="s">
        <v>2490</v>
      </c>
      <c r="E868" t="s">
        <v>28</v>
      </c>
      <c r="F868" s="35" t="s">
        <v>2490</v>
      </c>
      <c r="G868" t="s">
        <v>596</v>
      </c>
      <c r="H868" s="35" t="s">
        <v>2490</v>
      </c>
      <c r="I868" s="92" t="s">
        <v>4</v>
      </c>
      <c r="J868" s="191" t="s">
        <v>2490</v>
      </c>
      <c r="K868" s="190" t="s">
        <v>2497</v>
      </c>
      <c r="L868" s="185">
        <v>2004</v>
      </c>
      <c r="M868" s="194">
        <f t="shared" si="26"/>
        <v>2005</v>
      </c>
      <c r="N868" t="str">
        <f t="shared" si="27"/>
        <v>2005#Feminino#2o kyu e acima#KUMITE#+61</v>
      </c>
      <c r="O868" t="s">
        <v>1245</v>
      </c>
    </row>
    <row r="869" spans="1:15" x14ac:dyDescent="0.25">
      <c r="A869" t="s">
        <v>1246</v>
      </c>
      <c r="B869" s="90">
        <v>413</v>
      </c>
      <c r="C869" s="185">
        <v>2006</v>
      </c>
      <c r="D869" s="35" t="s">
        <v>2490</v>
      </c>
      <c r="E869" t="s">
        <v>28</v>
      </c>
      <c r="F869" s="35" t="s">
        <v>2490</v>
      </c>
      <c r="G869" t="s">
        <v>596</v>
      </c>
      <c r="H869" s="35" t="s">
        <v>2490</v>
      </c>
      <c r="I869" s="92" t="s">
        <v>4</v>
      </c>
      <c r="J869" s="191" t="s">
        <v>2490</v>
      </c>
      <c r="K869" s="190" t="s">
        <v>2497</v>
      </c>
      <c r="L869" s="185">
        <v>2005</v>
      </c>
      <c r="M869" s="194">
        <f t="shared" si="26"/>
        <v>2006</v>
      </c>
      <c r="N869" t="str">
        <f t="shared" si="27"/>
        <v>2006#Feminino#2o kyu e acima#KUMITE#+61</v>
      </c>
      <c r="O869" t="s">
        <v>1246</v>
      </c>
    </row>
    <row r="870" spans="1:15" x14ac:dyDescent="0.25">
      <c r="A870" t="s">
        <v>1389</v>
      </c>
      <c r="B870" s="90">
        <v>413</v>
      </c>
      <c r="C870" s="185">
        <v>2007</v>
      </c>
      <c r="D870" s="35" t="s">
        <v>2490</v>
      </c>
      <c r="E870" t="s">
        <v>28</v>
      </c>
      <c r="F870" s="35" t="s">
        <v>2490</v>
      </c>
      <c r="G870" t="s">
        <v>596</v>
      </c>
      <c r="H870" s="35" t="s">
        <v>2490</v>
      </c>
      <c r="I870" s="92" t="s">
        <v>4</v>
      </c>
      <c r="J870" s="191" t="s">
        <v>2490</v>
      </c>
      <c r="K870" s="190" t="s">
        <v>2497</v>
      </c>
      <c r="L870" s="185">
        <v>2006</v>
      </c>
      <c r="M870" s="194">
        <f t="shared" si="26"/>
        <v>2007</v>
      </c>
      <c r="N870" t="str">
        <f t="shared" si="27"/>
        <v>2007#Feminino#2o kyu e acima#KUMITE#+61</v>
      </c>
      <c r="O870" t="s">
        <v>1389</v>
      </c>
    </row>
    <row r="871" spans="1:15" ht="15.75" thickBot="1" x14ac:dyDescent="0.3">
      <c r="A871" t="s">
        <v>2536</v>
      </c>
      <c r="B871" s="86">
        <v>413</v>
      </c>
      <c r="C871" s="185">
        <v>2008</v>
      </c>
      <c r="D871" s="35" t="s">
        <v>2490</v>
      </c>
      <c r="E871" s="88" t="s">
        <v>28</v>
      </c>
      <c r="F871" s="35" t="s">
        <v>2490</v>
      </c>
      <c r="G871" s="88" t="s">
        <v>596</v>
      </c>
      <c r="H871" s="35" t="s">
        <v>2490</v>
      </c>
      <c r="I871" s="89" t="s">
        <v>4</v>
      </c>
      <c r="J871" s="191" t="s">
        <v>2490</v>
      </c>
      <c r="K871" s="190" t="s">
        <v>2497</v>
      </c>
      <c r="L871" s="185">
        <v>2007</v>
      </c>
      <c r="M871" s="194">
        <f t="shared" si="26"/>
        <v>2008</v>
      </c>
      <c r="N871" t="str">
        <f t="shared" si="27"/>
        <v>2008#Feminino#2o kyu e acima#KUMITE#+61</v>
      </c>
      <c r="O871" t="s">
        <v>2536</v>
      </c>
    </row>
    <row r="872" spans="1:15" ht="15.75" thickTop="1" x14ac:dyDescent="0.25">
      <c r="A872" t="s">
        <v>1218</v>
      </c>
      <c r="B872" s="30">
        <v>414</v>
      </c>
      <c r="C872" s="185">
        <v>1982</v>
      </c>
      <c r="D872" s="35" t="s">
        <v>2490</v>
      </c>
      <c r="E872" s="59" t="s">
        <v>28</v>
      </c>
      <c r="F872" s="35" t="s">
        <v>2490</v>
      </c>
      <c r="G872" s="59" t="s">
        <v>593</v>
      </c>
      <c r="H872" s="35" t="s">
        <v>2490</v>
      </c>
      <c r="I872" s="60" t="s">
        <v>4</v>
      </c>
      <c r="J872" s="191"/>
      <c r="L872" s="185">
        <v>1981</v>
      </c>
      <c r="M872" s="194">
        <f t="shared" si="26"/>
        <v>1982</v>
      </c>
      <c r="N872" t="str">
        <f t="shared" si="27"/>
        <v>1982#Feminino#Até 3o kyu#KUMITE</v>
      </c>
      <c r="O872" t="s">
        <v>1218</v>
      </c>
    </row>
    <row r="873" spans="1:15" x14ac:dyDescent="0.25">
      <c r="A873" t="s">
        <v>1219</v>
      </c>
      <c r="B873" s="34">
        <v>414</v>
      </c>
      <c r="C873" s="185">
        <v>1983</v>
      </c>
      <c r="D873" s="35" t="s">
        <v>2490</v>
      </c>
      <c r="E873" s="24" t="s">
        <v>28</v>
      </c>
      <c r="F873" s="35" t="s">
        <v>2490</v>
      </c>
      <c r="G873" s="24" t="s">
        <v>593</v>
      </c>
      <c r="H873" s="35" t="s">
        <v>2490</v>
      </c>
      <c r="I873" s="68" t="s">
        <v>4</v>
      </c>
      <c r="J873" s="191"/>
      <c r="L873" s="185">
        <v>1982</v>
      </c>
      <c r="M873" s="194">
        <f t="shared" si="26"/>
        <v>1983</v>
      </c>
      <c r="N873" t="str">
        <f t="shared" si="27"/>
        <v>1983#Feminino#Até 3o kyu#KUMITE</v>
      </c>
      <c r="O873" t="s">
        <v>1219</v>
      </c>
    </row>
    <row r="874" spans="1:15" x14ac:dyDescent="0.25">
      <c r="A874" t="s">
        <v>1220</v>
      </c>
      <c r="B874" s="34">
        <v>414</v>
      </c>
      <c r="C874" s="185">
        <v>1984</v>
      </c>
      <c r="D874" s="35" t="s">
        <v>2490</v>
      </c>
      <c r="E874" s="24" t="s">
        <v>28</v>
      </c>
      <c r="F874" s="35" t="s">
        <v>2490</v>
      </c>
      <c r="G874" s="24" t="s">
        <v>593</v>
      </c>
      <c r="H874" s="35" t="s">
        <v>2490</v>
      </c>
      <c r="I874" s="68" t="s">
        <v>4</v>
      </c>
      <c r="J874" s="191"/>
      <c r="L874" s="185">
        <v>1983</v>
      </c>
      <c r="M874" s="194">
        <f t="shared" si="26"/>
        <v>1984</v>
      </c>
      <c r="N874" t="str">
        <f t="shared" si="27"/>
        <v>1984#Feminino#Até 3o kyu#KUMITE</v>
      </c>
      <c r="O874" t="s">
        <v>1220</v>
      </c>
    </row>
    <row r="875" spans="1:15" x14ac:dyDescent="0.25">
      <c r="A875" t="s">
        <v>1221</v>
      </c>
      <c r="B875" s="34">
        <v>414</v>
      </c>
      <c r="C875" s="185">
        <v>1985</v>
      </c>
      <c r="D875" s="35" t="s">
        <v>2490</v>
      </c>
      <c r="E875" s="24" t="s">
        <v>28</v>
      </c>
      <c r="F875" s="35" t="s">
        <v>2490</v>
      </c>
      <c r="G875" s="24" t="s">
        <v>593</v>
      </c>
      <c r="H875" s="35" t="s">
        <v>2490</v>
      </c>
      <c r="I875" s="68" t="s">
        <v>4</v>
      </c>
      <c r="J875" s="191"/>
      <c r="L875" s="185">
        <v>1984</v>
      </c>
      <c r="M875" s="194">
        <f t="shared" si="26"/>
        <v>1985</v>
      </c>
      <c r="N875" t="str">
        <f t="shared" si="27"/>
        <v>1985#Feminino#Até 3o kyu#KUMITE</v>
      </c>
      <c r="O875" t="s">
        <v>1221</v>
      </c>
    </row>
    <row r="876" spans="1:15" x14ac:dyDescent="0.25">
      <c r="A876" t="s">
        <v>1222</v>
      </c>
      <c r="B876" s="34">
        <v>414</v>
      </c>
      <c r="C876" s="185">
        <v>1986</v>
      </c>
      <c r="D876" s="35" t="s">
        <v>2490</v>
      </c>
      <c r="E876" s="24" t="s">
        <v>28</v>
      </c>
      <c r="F876" s="35" t="s">
        <v>2490</v>
      </c>
      <c r="G876" s="24" t="s">
        <v>593</v>
      </c>
      <c r="H876" s="35" t="s">
        <v>2490</v>
      </c>
      <c r="I876" s="68" t="s">
        <v>4</v>
      </c>
      <c r="J876" s="191"/>
      <c r="L876" s="185">
        <v>1985</v>
      </c>
      <c r="M876" s="194">
        <f t="shared" si="26"/>
        <v>1986</v>
      </c>
      <c r="N876" t="str">
        <f t="shared" si="27"/>
        <v>1986#Feminino#Até 3o kyu#KUMITE</v>
      </c>
      <c r="O876" t="s">
        <v>1222</v>
      </c>
    </row>
    <row r="877" spans="1:15" x14ac:dyDescent="0.25">
      <c r="A877" t="s">
        <v>1223</v>
      </c>
      <c r="B877" s="34">
        <v>414</v>
      </c>
      <c r="C877" s="185">
        <v>1987</v>
      </c>
      <c r="D877" s="35" t="s">
        <v>2490</v>
      </c>
      <c r="E877" s="24" t="s">
        <v>28</v>
      </c>
      <c r="F877" s="35" t="s">
        <v>2490</v>
      </c>
      <c r="G877" s="24" t="s">
        <v>593</v>
      </c>
      <c r="H877" s="35" t="s">
        <v>2490</v>
      </c>
      <c r="I877" s="68" t="s">
        <v>4</v>
      </c>
      <c r="J877" s="191"/>
      <c r="L877" s="185">
        <v>1986</v>
      </c>
      <c r="M877" s="194">
        <f t="shared" si="26"/>
        <v>1987</v>
      </c>
      <c r="N877" t="str">
        <f t="shared" si="27"/>
        <v>1987#Feminino#Até 3o kyu#KUMITE</v>
      </c>
      <c r="O877" t="s">
        <v>1223</v>
      </c>
    </row>
    <row r="878" spans="1:15" x14ac:dyDescent="0.25">
      <c r="A878" t="s">
        <v>1224</v>
      </c>
      <c r="B878" s="34">
        <v>414</v>
      </c>
      <c r="C878" s="185">
        <v>1988</v>
      </c>
      <c r="D878" s="35" t="s">
        <v>2490</v>
      </c>
      <c r="E878" s="24" t="s">
        <v>28</v>
      </c>
      <c r="F878" s="35" t="s">
        <v>2490</v>
      </c>
      <c r="G878" s="24" t="s">
        <v>593</v>
      </c>
      <c r="H878" s="35" t="s">
        <v>2490</v>
      </c>
      <c r="I878" s="68" t="s">
        <v>4</v>
      </c>
      <c r="J878" s="191"/>
      <c r="L878" s="185">
        <v>1987</v>
      </c>
      <c r="M878" s="194">
        <f t="shared" si="26"/>
        <v>1988</v>
      </c>
      <c r="N878" t="str">
        <f t="shared" si="27"/>
        <v>1988#Feminino#Até 3o kyu#KUMITE</v>
      </c>
      <c r="O878" t="s">
        <v>1224</v>
      </c>
    </row>
    <row r="879" spans="1:15" x14ac:dyDescent="0.25">
      <c r="A879" t="s">
        <v>1225</v>
      </c>
      <c r="B879" s="34">
        <v>414</v>
      </c>
      <c r="C879" s="185">
        <v>1989</v>
      </c>
      <c r="D879" s="35" t="s">
        <v>2490</v>
      </c>
      <c r="E879" s="24" t="s">
        <v>28</v>
      </c>
      <c r="F879" s="35" t="s">
        <v>2490</v>
      </c>
      <c r="G879" s="24" t="s">
        <v>593</v>
      </c>
      <c r="H879" s="35" t="s">
        <v>2490</v>
      </c>
      <c r="I879" s="68" t="s">
        <v>4</v>
      </c>
      <c r="J879" s="191"/>
      <c r="L879" s="185">
        <v>1988</v>
      </c>
      <c r="M879" s="194">
        <f t="shared" si="26"/>
        <v>1989</v>
      </c>
      <c r="N879" t="str">
        <f t="shared" si="27"/>
        <v>1989#Feminino#Até 3o kyu#KUMITE</v>
      </c>
      <c r="O879" t="s">
        <v>1225</v>
      </c>
    </row>
    <row r="880" spans="1:15" x14ac:dyDescent="0.25">
      <c r="A880" t="s">
        <v>1226</v>
      </c>
      <c r="B880" s="34">
        <v>414</v>
      </c>
      <c r="C880" s="185">
        <v>1990</v>
      </c>
      <c r="D880" s="35" t="s">
        <v>2490</v>
      </c>
      <c r="E880" s="24" t="s">
        <v>28</v>
      </c>
      <c r="F880" s="35" t="s">
        <v>2490</v>
      </c>
      <c r="G880" s="24" t="s">
        <v>593</v>
      </c>
      <c r="H880" s="35" t="s">
        <v>2490</v>
      </c>
      <c r="I880" s="68" t="s">
        <v>4</v>
      </c>
      <c r="J880" s="191"/>
      <c r="L880" s="185">
        <v>1989</v>
      </c>
      <c r="M880" s="194">
        <f t="shared" si="26"/>
        <v>1990</v>
      </c>
      <c r="N880" t="str">
        <f t="shared" si="27"/>
        <v>1990#Feminino#Até 3o kyu#KUMITE</v>
      </c>
      <c r="O880" t="s">
        <v>1226</v>
      </c>
    </row>
    <row r="881" spans="1:15" ht="15.75" thickBot="1" x14ac:dyDescent="0.3">
      <c r="A881" t="s">
        <v>1227</v>
      </c>
      <c r="B881" s="38">
        <v>414</v>
      </c>
      <c r="C881" s="185">
        <v>1991</v>
      </c>
      <c r="D881" s="35" t="s">
        <v>2490</v>
      </c>
      <c r="E881" s="61" t="s">
        <v>28</v>
      </c>
      <c r="F881" s="35" t="s">
        <v>2490</v>
      </c>
      <c r="G881" s="61" t="s">
        <v>593</v>
      </c>
      <c r="H881" s="35" t="s">
        <v>2490</v>
      </c>
      <c r="I881" s="62" t="s">
        <v>4</v>
      </c>
      <c r="J881" s="191"/>
      <c r="L881" s="185">
        <v>1990</v>
      </c>
      <c r="M881" s="194">
        <f t="shared" si="26"/>
        <v>1991</v>
      </c>
      <c r="N881" t="str">
        <f t="shared" si="27"/>
        <v>1991#Feminino#Até 3o kyu#KUMITE</v>
      </c>
      <c r="O881" t="s">
        <v>1227</v>
      </c>
    </row>
    <row r="882" spans="1:15" ht="15.75" thickTop="1" x14ac:dyDescent="0.25">
      <c r="A882" t="s">
        <v>1249</v>
      </c>
      <c r="B882" s="82">
        <v>415</v>
      </c>
      <c r="C882" s="185">
        <v>1982</v>
      </c>
      <c r="D882" s="35" t="s">
        <v>2490</v>
      </c>
      <c r="E882" s="84" t="s">
        <v>28</v>
      </c>
      <c r="F882" s="35" t="s">
        <v>2490</v>
      </c>
      <c r="G882" s="84" t="s">
        <v>596</v>
      </c>
      <c r="H882" s="35" t="s">
        <v>2490</v>
      </c>
      <c r="I882" s="85" t="s">
        <v>4</v>
      </c>
      <c r="J882" s="191" t="s">
        <v>2490</v>
      </c>
      <c r="K882" s="190" t="s">
        <v>2495</v>
      </c>
      <c r="L882" s="185">
        <v>1981</v>
      </c>
      <c r="M882" s="194">
        <f t="shared" si="26"/>
        <v>1982</v>
      </c>
      <c r="N882" t="str">
        <f t="shared" si="27"/>
        <v>1982#Feminino#2o kyu e acima#KUMITE#-55</v>
      </c>
      <c r="O882" t="s">
        <v>1249</v>
      </c>
    </row>
    <row r="883" spans="1:15" x14ac:dyDescent="0.25">
      <c r="A883" t="s">
        <v>1250</v>
      </c>
      <c r="B883" s="90">
        <v>415</v>
      </c>
      <c r="C883" s="185">
        <v>1983</v>
      </c>
      <c r="D883" s="35" t="s">
        <v>2490</v>
      </c>
      <c r="E883" t="s">
        <v>28</v>
      </c>
      <c r="F883" s="35" t="s">
        <v>2490</v>
      </c>
      <c r="G883" t="s">
        <v>596</v>
      </c>
      <c r="H883" s="35" t="s">
        <v>2490</v>
      </c>
      <c r="I883" s="92" t="s">
        <v>4</v>
      </c>
      <c r="J883" s="191" t="s">
        <v>2490</v>
      </c>
      <c r="K883" s="190" t="s">
        <v>2495</v>
      </c>
      <c r="L883" s="185">
        <v>1982</v>
      </c>
      <c r="M883" s="194">
        <f t="shared" si="26"/>
        <v>1983</v>
      </c>
      <c r="N883" t="str">
        <f t="shared" si="27"/>
        <v>1983#Feminino#2o kyu e acima#KUMITE#-55</v>
      </c>
      <c r="O883" t="s">
        <v>1250</v>
      </c>
    </row>
    <row r="884" spans="1:15" x14ac:dyDescent="0.25">
      <c r="A884" t="s">
        <v>1251</v>
      </c>
      <c r="B884" s="90">
        <v>415</v>
      </c>
      <c r="C884" s="185">
        <v>1984</v>
      </c>
      <c r="D884" s="35" t="s">
        <v>2490</v>
      </c>
      <c r="E884" t="s">
        <v>28</v>
      </c>
      <c r="F884" s="35" t="s">
        <v>2490</v>
      </c>
      <c r="G884" t="s">
        <v>596</v>
      </c>
      <c r="H884" s="35" t="s">
        <v>2490</v>
      </c>
      <c r="I884" s="92" t="s">
        <v>4</v>
      </c>
      <c r="J884" s="191" t="s">
        <v>2490</v>
      </c>
      <c r="K884" s="190" t="s">
        <v>2495</v>
      </c>
      <c r="L884" s="185">
        <v>1983</v>
      </c>
      <c r="M884" s="194">
        <f t="shared" si="26"/>
        <v>1984</v>
      </c>
      <c r="N884" t="str">
        <f t="shared" si="27"/>
        <v>1984#Feminino#2o kyu e acima#KUMITE#-55</v>
      </c>
      <c r="O884" t="s">
        <v>1251</v>
      </c>
    </row>
    <row r="885" spans="1:15" x14ac:dyDescent="0.25">
      <c r="A885" t="s">
        <v>1252</v>
      </c>
      <c r="B885" s="90">
        <v>415</v>
      </c>
      <c r="C885" s="185">
        <v>1985</v>
      </c>
      <c r="D885" s="35" t="s">
        <v>2490</v>
      </c>
      <c r="E885" t="s">
        <v>28</v>
      </c>
      <c r="F885" s="35" t="s">
        <v>2490</v>
      </c>
      <c r="G885" t="s">
        <v>596</v>
      </c>
      <c r="H885" s="35" t="s">
        <v>2490</v>
      </c>
      <c r="I885" s="92" t="s">
        <v>4</v>
      </c>
      <c r="J885" s="191" t="s">
        <v>2490</v>
      </c>
      <c r="K885" s="190" t="s">
        <v>2495</v>
      </c>
      <c r="L885" s="185">
        <v>1984</v>
      </c>
      <c r="M885" s="194">
        <f t="shared" si="26"/>
        <v>1985</v>
      </c>
      <c r="N885" t="str">
        <f t="shared" si="27"/>
        <v>1985#Feminino#2o kyu e acima#KUMITE#-55</v>
      </c>
      <c r="O885" t="s">
        <v>1252</v>
      </c>
    </row>
    <row r="886" spans="1:15" x14ac:dyDescent="0.25">
      <c r="A886" t="s">
        <v>1253</v>
      </c>
      <c r="B886" s="90">
        <v>415</v>
      </c>
      <c r="C886" s="185">
        <v>1986</v>
      </c>
      <c r="D886" s="35" t="s">
        <v>2490</v>
      </c>
      <c r="E886" t="s">
        <v>28</v>
      </c>
      <c r="F886" s="35" t="s">
        <v>2490</v>
      </c>
      <c r="G886" t="s">
        <v>596</v>
      </c>
      <c r="H886" s="35" t="s">
        <v>2490</v>
      </c>
      <c r="I886" s="92" t="s">
        <v>4</v>
      </c>
      <c r="J886" s="191" t="s">
        <v>2490</v>
      </c>
      <c r="K886" s="190" t="s">
        <v>2495</v>
      </c>
      <c r="L886" s="185">
        <v>1985</v>
      </c>
      <c r="M886" s="194">
        <f t="shared" si="26"/>
        <v>1986</v>
      </c>
      <c r="N886" t="str">
        <f t="shared" si="27"/>
        <v>1986#Feminino#2o kyu e acima#KUMITE#-55</v>
      </c>
      <c r="O886" t="s">
        <v>1253</v>
      </c>
    </row>
    <row r="887" spans="1:15" x14ac:dyDescent="0.25">
      <c r="A887" t="s">
        <v>1254</v>
      </c>
      <c r="B887" s="90">
        <v>415</v>
      </c>
      <c r="C887" s="185">
        <v>1987</v>
      </c>
      <c r="D887" s="35" t="s">
        <v>2490</v>
      </c>
      <c r="E887" t="s">
        <v>28</v>
      </c>
      <c r="F887" s="35" t="s">
        <v>2490</v>
      </c>
      <c r="G887" t="s">
        <v>596</v>
      </c>
      <c r="H887" s="35" t="s">
        <v>2490</v>
      </c>
      <c r="I887" s="92" t="s">
        <v>4</v>
      </c>
      <c r="J887" s="191" t="s">
        <v>2490</v>
      </c>
      <c r="K887" s="190" t="s">
        <v>2495</v>
      </c>
      <c r="L887" s="185">
        <v>1986</v>
      </c>
      <c r="M887" s="194">
        <f t="shared" si="26"/>
        <v>1987</v>
      </c>
      <c r="N887" t="str">
        <f t="shared" si="27"/>
        <v>1987#Feminino#2o kyu e acima#KUMITE#-55</v>
      </c>
      <c r="O887" t="s">
        <v>1254</v>
      </c>
    </row>
    <row r="888" spans="1:15" x14ac:dyDescent="0.25">
      <c r="A888" t="s">
        <v>1255</v>
      </c>
      <c r="B888" s="90">
        <v>415</v>
      </c>
      <c r="C888" s="185">
        <v>1988</v>
      </c>
      <c r="D888" s="35" t="s">
        <v>2490</v>
      </c>
      <c r="E888" t="s">
        <v>28</v>
      </c>
      <c r="F888" s="35" t="s">
        <v>2490</v>
      </c>
      <c r="G888" t="s">
        <v>596</v>
      </c>
      <c r="H888" s="35" t="s">
        <v>2490</v>
      </c>
      <c r="I888" s="92" t="s">
        <v>4</v>
      </c>
      <c r="J888" s="191" t="s">
        <v>2490</v>
      </c>
      <c r="K888" s="190" t="s">
        <v>2495</v>
      </c>
      <c r="L888" s="185">
        <v>1987</v>
      </c>
      <c r="M888" s="194">
        <f t="shared" si="26"/>
        <v>1988</v>
      </c>
      <c r="N888" t="str">
        <f t="shared" si="27"/>
        <v>1988#Feminino#2o kyu e acima#KUMITE#-55</v>
      </c>
      <c r="O888" t="s">
        <v>1255</v>
      </c>
    </row>
    <row r="889" spans="1:15" x14ac:dyDescent="0.25">
      <c r="A889" t="s">
        <v>1256</v>
      </c>
      <c r="B889" s="90">
        <v>415</v>
      </c>
      <c r="C889" s="185">
        <v>1989</v>
      </c>
      <c r="D889" s="35" t="s">
        <v>2490</v>
      </c>
      <c r="E889" t="s">
        <v>28</v>
      </c>
      <c r="F889" s="35" t="s">
        <v>2490</v>
      </c>
      <c r="G889" t="s">
        <v>596</v>
      </c>
      <c r="H889" s="35" t="s">
        <v>2490</v>
      </c>
      <c r="I889" s="92" t="s">
        <v>4</v>
      </c>
      <c r="J889" s="191" t="s">
        <v>2490</v>
      </c>
      <c r="K889" s="190" t="s">
        <v>2495</v>
      </c>
      <c r="L889" s="185">
        <v>1988</v>
      </c>
      <c r="M889" s="194">
        <f t="shared" si="26"/>
        <v>1989</v>
      </c>
      <c r="N889" t="str">
        <f t="shared" si="27"/>
        <v>1989#Feminino#2o kyu e acima#KUMITE#-55</v>
      </c>
      <c r="O889" t="s">
        <v>1256</v>
      </c>
    </row>
    <row r="890" spans="1:15" x14ac:dyDescent="0.25">
      <c r="A890" t="s">
        <v>1257</v>
      </c>
      <c r="B890" s="90">
        <v>415</v>
      </c>
      <c r="C890" s="185">
        <v>1990</v>
      </c>
      <c r="D890" s="35" t="s">
        <v>2490</v>
      </c>
      <c r="E890" t="s">
        <v>28</v>
      </c>
      <c r="F890" s="35" t="s">
        <v>2490</v>
      </c>
      <c r="G890" t="s">
        <v>596</v>
      </c>
      <c r="H890" s="35" t="s">
        <v>2490</v>
      </c>
      <c r="I890" s="92" t="s">
        <v>4</v>
      </c>
      <c r="J890" s="191" t="s">
        <v>2490</v>
      </c>
      <c r="K890" s="190" t="s">
        <v>2495</v>
      </c>
      <c r="L890" s="185">
        <v>1989</v>
      </c>
      <c r="M890" s="194">
        <f t="shared" si="26"/>
        <v>1990</v>
      </c>
      <c r="N890" t="str">
        <f t="shared" si="27"/>
        <v>1990#Feminino#2o kyu e acima#KUMITE#-55</v>
      </c>
      <c r="O890" t="s">
        <v>1257</v>
      </c>
    </row>
    <row r="891" spans="1:15" ht="15.75" thickBot="1" x14ac:dyDescent="0.3">
      <c r="A891" t="s">
        <v>1258</v>
      </c>
      <c r="B891" s="86">
        <v>415</v>
      </c>
      <c r="C891" s="185">
        <v>1991</v>
      </c>
      <c r="D891" s="35" t="s">
        <v>2490</v>
      </c>
      <c r="E891" s="88" t="s">
        <v>28</v>
      </c>
      <c r="F891" s="35" t="s">
        <v>2490</v>
      </c>
      <c r="G891" s="88" t="s">
        <v>596</v>
      </c>
      <c r="H891" s="35" t="s">
        <v>2490</v>
      </c>
      <c r="I891" s="89" t="s">
        <v>4</v>
      </c>
      <c r="J891" s="191" t="s">
        <v>2490</v>
      </c>
      <c r="K891" s="190" t="s">
        <v>2495</v>
      </c>
      <c r="L891" s="185">
        <v>1990</v>
      </c>
      <c r="M891" s="194">
        <f t="shared" si="26"/>
        <v>1991</v>
      </c>
      <c r="N891" t="str">
        <f t="shared" si="27"/>
        <v>1991#Feminino#2o kyu e acima#KUMITE#-55</v>
      </c>
      <c r="O891" t="s">
        <v>1258</v>
      </c>
    </row>
    <row r="892" spans="1:15" ht="15.75" thickTop="1" x14ac:dyDescent="0.25">
      <c r="A892" t="s">
        <v>1274</v>
      </c>
      <c r="B892" s="30">
        <v>416</v>
      </c>
      <c r="C892" s="185">
        <v>1982</v>
      </c>
      <c r="D892" s="35" t="s">
        <v>2490</v>
      </c>
      <c r="E892" s="59" t="s">
        <v>28</v>
      </c>
      <c r="F892" s="35" t="s">
        <v>2490</v>
      </c>
      <c r="G892" s="59" t="s">
        <v>596</v>
      </c>
      <c r="H892" s="35" t="s">
        <v>2490</v>
      </c>
      <c r="I892" s="60" t="s">
        <v>4</v>
      </c>
      <c r="J892" s="191" t="s">
        <v>2490</v>
      </c>
      <c r="K892" s="190" t="s">
        <v>2496</v>
      </c>
      <c r="L892" s="185">
        <v>1981</v>
      </c>
      <c r="M892" s="194">
        <f t="shared" si="26"/>
        <v>1982</v>
      </c>
      <c r="N892" t="str">
        <f t="shared" si="27"/>
        <v>1982#Feminino#2o kyu e acima#KUMITE#-61</v>
      </c>
      <c r="O892" t="s">
        <v>1274</v>
      </c>
    </row>
    <row r="893" spans="1:15" x14ac:dyDescent="0.25">
      <c r="A893" t="s">
        <v>1275</v>
      </c>
      <c r="B893" s="34">
        <v>416</v>
      </c>
      <c r="C893" s="185">
        <v>1983</v>
      </c>
      <c r="D893" s="35" t="s">
        <v>2490</v>
      </c>
      <c r="E893" s="24" t="s">
        <v>28</v>
      </c>
      <c r="F893" s="35" t="s">
        <v>2490</v>
      </c>
      <c r="G893" s="24" t="s">
        <v>596</v>
      </c>
      <c r="H893" s="35" t="s">
        <v>2490</v>
      </c>
      <c r="I893" s="68" t="s">
        <v>4</v>
      </c>
      <c r="J893" s="191" t="s">
        <v>2490</v>
      </c>
      <c r="K893" s="190" t="s">
        <v>2496</v>
      </c>
      <c r="L893" s="185">
        <v>1982</v>
      </c>
      <c r="M893" s="194">
        <f t="shared" si="26"/>
        <v>1983</v>
      </c>
      <c r="N893" t="str">
        <f t="shared" si="27"/>
        <v>1983#Feminino#2o kyu e acima#KUMITE#-61</v>
      </c>
      <c r="O893" t="s">
        <v>1275</v>
      </c>
    </row>
    <row r="894" spans="1:15" x14ac:dyDescent="0.25">
      <c r="A894" t="s">
        <v>1276</v>
      </c>
      <c r="B894" s="34">
        <v>416</v>
      </c>
      <c r="C894" s="185">
        <v>1984</v>
      </c>
      <c r="D894" s="35" t="s">
        <v>2490</v>
      </c>
      <c r="E894" s="24" t="s">
        <v>28</v>
      </c>
      <c r="F894" s="35" t="s">
        <v>2490</v>
      </c>
      <c r="G894" s="24" t="s">
        <v>596</v>
      </c>
      <c r="H894" s="35" t="s">
        <v>2490</v>
      </c>
      <c r="I894" s="68" t="s">
        <v>4</v>
      </c>
      <c r="J894" s="191" t="s">
        <v>2490</v>
      </c>
      <c r="K894" s="190" t="s">
        <v>2496</v>
      </c>
      <c r="L894" s="185">
        <v>1983</v>
      </c>
      <c r="M894" s="194">
        <f t="shared" si="26"/>
        <v>1984</v>
      </c>
      <c r="N894" t="str">
        <f t="shared" si="27"/>
        <v>1984#Feminino#2o kyu e acima#KUMITE#-61</v>
      </c>
      <c r="O894" t="s">
        <v>1276</v>
      </c>
    </row>
    <row r="895" spans="1:15" x14ac:dyDescent="0.25">
      <c r="A895" t="s">
        <v>1277</v>
      </c>
      <c r="B895" s="34">
        <v>416</v>
      </c>
      <c r="C895" s="185">
        <v>1985</v>
      </c>
      <c r="D895" s="35" t="s">
        <v>2490</v>
      </c>
      <c r="E895" s="24" t="s">
        <v>28</v>
      </c>
      <c r="F895" s="35" t="s">
        <v>2490</v>
      </c>
      <c r="G895" s="24" t="s">
        <v>596</v>
      </c>
      <c r="H895" s="35" t="s">
        <v>2490</v>
      </c>
      <c r="I895" s="68" t="s">
        <v>4</v>
      </c>
      <c r="J895" s="191" t="s">
        <v>2490</v>
      </c>
      <c r="K895" s="190" t="s">
        <v>2496</v>
      </c>
      <c r="L895" s="185">
        <v>1984</v>
      </c>
      <c r="M895" s="194">
        <f t="shared" si="26"/>
        <v>1985</v>
      </c>
      <c r="N895" t="str">
        <f t="shared" si="27"/>
        <v>1985#Feminino#2o kyu e acima#KUMITE#-61</v>
      </c>
      <c r="O895" t="s">
        <v>1277</v>
      </c>
    </row>
    <row r="896" spans="1:15" x14ac:dyDescent="0.25">
      <c r="A896" t="s">
        <v>1278</v>
      </c>
      <c r="B896" s="34">
        <v>416</v>
      </c>
      <c r="C896" s="185">
        <v>1986</v>
      </c>
      <c r="D896" s="35" t="s">
        <v>2490</v>
      </c>
      <c r="E896" s="24" t="s">
        <v>28</v>
      </c>
      <c r="F896" s="35" t="s">
        <v>2490</v>
      </c>
      <c r="G896" s="24" t="s">
        <v>596</v>
      </c>
      <c r="H896" s="35" t="s">
        <v>2490</v>
      </c>
      <c r="I896" s="68" t="s">
        <v>4</v>
      </c>
      <c r="J896" s="191" t="s">
        <v>2490</v>
      </c>
      <c r="K896" s="190" t="s">
        <v>2496</v>
      </c>
      <c r="L896" s="185">
        <v>1985</v>
      </c>
      <c r="M896" s="194">
        <f t="shared" si="26"/>
        <v>1986</v>
      </c>
      <c r="N896" t="str">
        <f t="shared" si="27"/>
        <v>1986#Feminino#2o kyu e acima#KUMITE#-61</v>
      </c>
      <c r="O896" t="s">
        <v>1278</v>
      </c>
    </row>
    <row r="897" spans="1:15" x14ac:dyDescent="0.25">
      <c r="A897" t="s">
        <v>1279</v>
      </c>
      <c r="B897" s="34">
        <v>416</v>
      </c>
      <c r="C897" s="185">
        <v>1987</v>
      </c>
      <c r="D897" s="35" t="s">
        <v>2490</v>
      </c>
      <c r="E897" s="24" t="s">
        <v>28</v>
      </c>
      <c r="F897" s="35" t="s">
        <v>2490</v>
      </c>
      <c r="G897" s="24" t="s">
        <v>596</v>
      </c>
      <c r="H897" s="35" t="s">
        <v>2490</v>
      </c>
      <c r="I897" s="68" t="s">
        <v>4</v>
      </c>
      <c r="J897" s="191" t="s">
        <v>2490</v>
      </c>
      <c r="K897" s="190" t="s">
        <v>2496</v>
      </c>
      <c r="L897" s="185">
        <v>1986</v>
      </c>
      <c r="M897" s="194">
        <f t="shared" si="26"/>
        <v>1987</v>
      </c>
      <c r="N897" t="str">
        <f t="shared" si="27"/>
        <v>1987#Feminino#2o kyu e acima#KUMITE#-61</v>
      </c>
      <c r="O897" t="s">
        <v>1279</v>
      </c>
    </row>
    <row r="898" spans="1:15" x14ac:dyDescent="0.25">
      <c r="A898" t="s">
        <v>1280</v>
      </c>
      <c r="B898" s="34">
        <v>416</v>
      </c>
      <c r="C898" s="185">
        <v>1988</v>
      </c>
      <c r="D898" s="35" t="s">
        <v>2490</v>
      </c>
      <c r="E898" s="24" t="s">
        <v>28</v>
      </c>
      <c r="F898" s="35" t="s">
        <v>2490</v>
      </c>
      <c r="G898" s="24" t="s">
        <v>596</v>
      </c>
      <c r="H898" s="35" t="s">
        <v>2490</v>
      </c>
      <c r="I898" s="68" t="s">
        <v>4</v>
      </c>
      <c r="J898" s="191" t="s">
        <v>2490</v>
      </c>
      <c r="K898" s="190" t="s">
        <v>2496</v>
      </c>
      <c r="L898" s="185">
        <v>1987</v>
      </c>
      <c r="M898" s="194">
        <f t="shared" si="26"/>
        <v>1988</v>
      </c>
      <c r="N898" t="str">
        <f t="shared" si="27"/>
        <v>1988#Feminino#2o kyu e acima#KUMITE#-61</v>
      </c>
      <c r="O898" t="s">
        <v>1280</v>
      </c>
    </row>
    <row r="899" spans="1:15" x14ac:dyDescent="0.25">
      <c r="A899" t="s">
        <v>1281</v>
      </c>
      <c r="B899" s="34">
        <v>416</v>
      </c>
      <c r="C899" s="185">
        <v>1989</v>
      </c>
      <c r="D899" s="35" t="s">
        <v>2490</v>
      </c>
      <c r="E899" s="24" t="s">
        <v>28</v>
      </c>
      <c r="F899" s="35" t="s">
        <v>2490</v>
      </c>
      <c r="G899" s="24" t="s">
        <v>596</v>
      </c>
      <c r="H899" s="35" t="s">
        <v>2490</v>
      </c>
      <c r="I899" s="68" t="s">
        <v>4</v>
      </c>
      <c r="J899" s="191" t="s">
        <v>2490</v>
      </c>
      <c r="K899" s="190" t="s">
        <v>2496</v>
      </c>
      <c r="L899" s="185">
        <v>1988</v>
      </c>
      <c r="M899" s="194">
        <f t="shared" ref="M899:M962" si="28">L899+1</f>
        <v>1989</v>
      </c>
      <c r="N899" t="str">
        <f t="shared" ref="N899:N962" si="29">_xlfn.CONCAT(C899:K899)</f>
        <v>1989#Feminino#2o kyu e acima#KUMITE#-61</v>
      </c>
      <c r="O899" t="s">
        <v>1281</v>
      </c>
    </row>
    <row r="900" spans="1:15" x14ac:dyDescent="0.25">
      <c r="A900" t="s">
        <v>1282</v>
      </c>
      <c r="B900" s="34">
        <v>416</v>
      </c>
      <c r="C900" s="185">
        <v>1990</v>
      </c>
      <c r="D900" s="35" t="s">
        <v>2490</v>
      </c>
      <c r="E900" s="24" t="s">
        <v>28</v>
      </c>
      <c r="F900" s="35" t="s">
        <v>2490</v>
      </c>
      <c r="G900" s="24" t="s">
        <v>596</v>
      </c>
      <c r="H900" s="35" t="s">
        <v>2490</v>
      </c>
      <c r="I900" s="68" t="s">
        <v>4</v>
      </c>
      <c r="J900" s="191" t="s">
        <v>2490</v>
      </c>
      <c r="K900" s="190" t="s">
        <v>2496</v>
      </c>
      <c r="L900" s="185">
        <v>1989</v>
      </c>
      <c r="M900" s="194">
        <f t="shared" si="28"/>
        <v>1990</v>
      </c>
      <c r="N900" t="str">
        <f t="shared" si="29"/>
        <v>1990#Feminino#2o kyu e acima#KUMITE#-61</v>
      </c>
      <c r="O900" t="s">
        <v>1282</v>
      </c>
    </row>
    <row r="901" spans="1:15" ht="15.75" thickBot="1" x14ac:dyDescent="0.3">
      <c r="A901" t="s">
        <v>1283</v>
      </c>
      <c r="B901" s="38">
        <v>416</v>
      </c>
      <c r="C901" s="185">
        <v>1991</v>
      </c>
      <c r="D901" s="35" t="s">
        <v>2490</v>
      </c>
      <c r="E901" s="61" t="s">
        <v>28</v>
      </c>
      <c r="F901" s="35" t="s">
        <v>2490</v>
      </c>
      <c r="G901" s="61" t="s">
        <v>596</v>
      </c>
      <c r="H901" s="35" t="s">
        <v>2490</v>
      </c>
      <c r="I901" s="62" t="s">
        <v>4</v>
      </c>
      <c r="J901" s="191" t="s">
        <v>2490</v>
      </c>
      <c r="K901" s="190" t="s">
        <v>2496</v>
      </c>
      <c r="L901" s="185">
        <v>1990</v>
      </c>
      <c r="M901" s="194">
        <f t="shared" si="28"/>
        <v>1991</v>
      </c>
      <c r="N901" t="str">
        <f t="shared" si="29"/>
        <v>1991#Feminino#2o kyu e acima#KUMITE#-61</v>
      </c>
      <c r="O901" t="s">
        <v>1283</v>
      </c>
    </row>
    <row r="902" spans="1:15" ht="15.75" thickTop="1" x14ac:dyDescent="0.25">
      <c r="A902" t="s">
        <v>1299</v>
      </c>
      <c r="B902" s="82">
        <v>417</v>
      </c>
      <c r="C902" s="185">
        <v>1982</v>
      </c>
      <c r="D902" s="35" t="s">
        <v>2490</v>
      </c>
      <c r="E902" s="84" t="s">
        <v>28</v>
      </c>
      <c r="F902" s="35" t="s">
        <v>2490</v>
      </c>
      <c r="G902" s="84" t="s">
        <v>596</v>
      </c>
      <c r="H902" s="35" t="s">
        <v>2490</v>
      </c>
      <c r="I902" s="85" t="s">
        <v>4</v>
      </c>
      <c r="J902" s="191" t="s">
        <v>2490</v>
      </c>
      <c r="K902" s="190" t="s">
        <v>2497</v>
      </c>
      <c r="L902" s="185">
        <v>1981</v>
      </c>
      <c r="M902" s="194">
        <f t="shared" si="28"/>
        <v>1982</v>
      </c>
      <c r="N902" t="str">
        <f t="shared" si="29"/>
        <v>1982#Feminino#2o kyu e acima#KUMITE#+61</v>
      </c>
      <c r="O902" t="s">
        <v>1299</v>
      </c>
    </row>
    <row r="903" spans="1:15" x14ac:dyDescent="0.25">
      <c r="A903" t="s">
        <v>1300</v>
      </c>
      <c r="B903" s="90">
        <v>417</v>
      </c>
      <c r="C903" s="185">
        <v>1983</v>
      </c>
      <c r="D903" s="35" t="s">
        <v>2490</v>
      </c>
      <c r="E903" t="s">
        <v>28</v>
      </c>
      <c r="F903" s="35" t="s">
        <v>2490</v>
      </c>
      <c r="G903" t="s">
        <v>596</v>
      </c>
      <c r="H903" s="35" t="s">
        <v>2490</v>
      </c>
      <c r="I903" s="92" t="s">
        <v>4</v>
      </c>
      <c r="J903" s="191" t="s">
        <v>2490</v>
      </c>
      <c r="K903" s="190" t="s">
        <v>2497</v>
      </c>
      <c r="L903" s="185">
        <v>1982</v>
      </c>
      <c r="M903" s="194">
        <f t="shared" si="28"/>
        <v>1983</v>
      </c>
      <c r="N903" t="str">
        <f t="shared" si="29"/>
        <v>1983#Feminino#2o kyu e acima#KUMITE#+61</v>
      </c>
      <c r="O903" t="s">
        <v>1300</v>
      </c>
    </row>
    <row r="904" spans="1:15" x14ac:dyDescent="0.25">
      <c r="A904" t="s">
        <v>1301</v>
      </c>
      <c r="B904" s="90">
        <v>417</v>
      </c>
      <c r="C904" s="185">
        <v>1984</v>
      </c>
      <c r="D904" s="35" t="s">
        <v>2490</v>
      </c>
      <c r="E904" t="s">
        <v>28</v>
      </c>
      <c r="F904" s="35" t="s">
        <v>2490</v>
      </c>
      <c r="G904" t="s">
        <v>596</v>
      </c>
      <c r="H904" s="35" t="s">
        <v>2490</v>
      </c>
      <c r="I904" s="92" t="s">
        <v>4</v>
      </c>
      <c r="J904" s="191" t="s">
        <v>2490</v>
      </c>
      <c r="K904" s="190" t="s">
        <v>2497</v>
      </c>
      <c r="L904" s="185">
        <v>1983</v>
      </c>
      <c r="M904" s="194">
        <f t="shared" si="28"/>
        <v>1984</v>
      </c>
      <c r="N904" t="str">
        <f t="shared" si="29"/>
        <v>1984#Feminino#2o kyu e acima#KUMITE#+61</v>
      </c>
      <c r="O904" t="s">
        <v>1301</v>
      </c>
    </row>
    <row r="905" spans="1:15" x14ac:dyDescent="0.25">
      <c r="A905" t="s">
        <v>1302</v>
      </c>
      <c r="B905" s="90">
        <v>417</v>
      </c>
      <c r="C905" s="185">
        <v>1985</v>
      </c>
      <c r="D905" s="35" t="s">
        <v>2490</v>
      </c>
      <c r="E905" t="s">
        <v>28</v>
      </c>
      <c r="F905" s="35" t="s">
        <v>2490</v>
      </c>
      <c r="G905" t="s">
        <v>596</v>
      </c>
      <c r="H905" s="35" t="s">
        <v>2490</v>
      </c>
      <c r="I905" s="92" t="s">
        <v>4</v>
      </c>
      <c r="J905" s="191" t="s">
        <v>2490</v>
      </c>
      <c r="K905" s="190" t="s">
        <v>2497</v>
      </c>
      <c r="L905" s="185">
        <v>1984</v>
      </c>
      <c r="M905" s="194">
        <f t="shared" si="28"/>
        <v>1985</v>
      </c>
      <c r="N905" t="str">
        <f t="shared" si="29"/>
        <v>1985#Feminino#2o kyu e acima#KUMITE#+61</v>
      </c>
      <c r="O905" t="s">
        <v>1302</v>
      </c>
    </row>
    <row r="906" spans="1:15" x14ac:dyDescent="0.25">
      <c r="A906" t="s">
        <v>1303</v>
      </c>
      <c r="B906" s="90">
        <v>417</v>
      </c>
      <c r="C906" s="185">
        <v>1986</v>
      </c>
      <c r="D906" s="35" t="s">
        <v>2490</v>
      </c>
      <c r="E906" t="s">
        <v>28</v>
      </c>
      <c r="F906" s="35" t="s">
        <v>2490</v>
      </c>
      <c r="G906" t="s">
        <v>596</v>
      </c>
      <c r="H906" s="35" t="s">
        <v>2490</v>
      </c>
      <c r="I906" s="92" t="s">
        <v>4</v>
      </c>
      <c r="J906" s="191" t="s">
        <v>2490</v>
      </c>
      <c r="K906" s="190" t="s">
        <v>2497</v>
      </c>
      <c r="L906" s="185">
        <v>1985</v>
      </c>
      <c r="M906" s="194">
        <f t="shared" si="28"/>
        <v>1986</v>
      </c>
      <c r="N906" t="str">
        <f t="shared" si="29"/>
        <v>1986#Feminino#2o kyu e acima#KUMITE#+61</v>
      </c>
      <c r="O906" t="s">
        <v>1303</v>
      </c>
    </row>
    <row r="907" spans="1:15" x14ac:dyDescent="0.25">
      <c r="A907" t="s">
        <v>1304</v>
      </c>
      <c r="B907" s="90">
        <v>417</v>
      </c>
      <c r="C907" s="185">
        <v>1987</v>
      </c>
      <c r="D907" s="35" t="s">
        <v>2490</v>
      </c>
      <c r="E907" t="s">
        <v>28</v>
      </c>
      <c r="F907" s="35" t="s">
        <v>2490</v>
      </c>
      <c r="G907" t="s">
        <v>596</v>
      </c>
      <c r="H907" s="35" t="s">
        <v>2490</v>
      </c>
      <c r="I907" s="92" t="s">
        <v>4</v>
      </c>
      <c r="J907" s="191" t="s">
        <v>2490</v>
      </c>
      <c r="K907" s="190" t="s">
        <v>2497</v>
      </c>
      <c r="L907" s="185">
        <v>1986</v>
      </c>
      <c r="M907" s="194">
        <f t="shared" si="28"/>
        <v>1987</v>
      </c>
      <c r="N907" t="str">
        <f t="shared" si="29"/>
        <v>1987#Feminino#2o kyu e acima#KUMITE#+61</v>
      </c>
      <c r="O907" t="s">
        <v>1304</v>
      </c>
    </row>
    <row r="908" spans="1:15" x14ac:dyDescent="0.25">
      <c r="A908" t="s">
        <v>1305</v>
      </c>
      <c r="B908" s="90">
        <v>417</v>
      </c>
      <c r="C908" s="185">
        <v>1988</v>
      </c>
      <c r="D908" s="35" t="s">
        <v>2490</v>
      </c>
      <c r="E908" t="s">
        <v>28</v>
      </c>
      <c r="F908" s="35" t="s">
        <v>2490</v>
      </c>
      <c r="G908" t="s">
        <v>596</v>
      </c>
      <c r="H908" s="35" t="s">
        <v>2490</v>
      </c>
      <c r="I908" s="92" t="s">
        <v>4</v>
      </c>
      <c r="J908" s="191" t="s">
        <v>2490</v>
      </c>
      <c r="K908" s="190" t="s">
        <v>2497</v>
      </c>
      <c r="L908" s="185">
        <v>1987</v>
      </c>
      <c r="M908" s="194">
        <f t="shared" si="28"/>
        <v>1988</v>
      </c>
      <c r="N908" t="str">
        <f t="shared" si="29"/>
        <v>1988#Feminino#2o kyu e acima#KUMITE#+61</v>
      </c>
      <c r="O908" t="s">
        <v>1305</v>
      </c>
    </row>
    <row r="909" spans="1:15" x14ac:dyDescent="0.25">
      <c r="A909" t="s">
        <v>1306</v>
      </c>
      <c r="B909" s="90">
        <v>417</v>
      </c>
      <c r="C909" s="185">
        <v>1989</v>
      </c>
      <c r="D909" s="35" t="s">
        <v>2490</v>
      </c>
      <c r="E909" t="s">
        <v>28</v>
      </c>
      <c r="F909" s="35" t="s">
        <v>2490</v>
      </c>
      <c r="G909" t="s">
        <v>596</v>
      </c>
      <c r="H909" s="35" t="s">
        <v>2490</v>
      </c>
      <c r="I909" s="92" t="s">
        <v>4</v>
      </c>
      <c r="J909" s="191" t="s">
        <v>2490</v>
      </c>
      <c r="K909" s="190" t="s">
        <v>2497</v>
      </c>
      <c r="L909" s="185">
        <v>1988</v>
      </c>
      <c r="M909" s="194">
        <f t="shared" si="28"/>
        <v>1989</v>
      </c>
      <c r="N909" t="str">
        <f t="shared" si="29"/>
        <v>1989#Feminino#2o kyu e acima#KUMITE#+61</v>
      </c>
      <c r="O909" t="s">
        <v>1306</v>
      </c>
    </row>
    <row r="910" spans="1:15" x14ac:dyDescent="0.25">
      <c r="A910" t="s">
        <v>1307</v>
      </c>
      <c r="B910" s="90">
        <v>417</v>
      </c>
      <c r="C910" s="185">
        <v>1990</v>
      </c>
      <c r="D910" s="35" t="s">
        <v>2490</v>
      </c>
      <c r="E910" t="s">
        <v>28</v>
      </c>
      <c r="F910" s="35" t="s">
        <v>2490</v>
      </c>
      <c r="G910" t="s">
        <v>596</v>
      </c>
      <c r="H910" s="35" t="s">
        <v>2490</v>
      </c>
      <c r="I910" s="92" t="s">
        <v>4</v>
      </c>
      <c r="J910" s="191" t="s">
        <v>2490</v>
      </c>
      <c r="K910" s="190" t="s">
        <v>2497</v>
      </c>
      <c r="L910" s="185">
        <v>1989</v>
      </c>
      <c r="M910" s="194">
        <f t="shared" si="28"/>
        <v>1990</v>
      </c>
      <c r="N910" t="str">
        <f t="shared" si="29"/>
        <v>1990#Feminino#2o kyu e acima#KUMITE#+61</v>
      </c>
      <c r="O910" t="s">
        <v>1307</v>
      </c>
    </row>
    <row r="911" spans="1:15" ht="15.75" thickBot="1" x14ac:dyDescent="0.3">
      <c r="A911" t="s">
        <v>1308</v>
      </c>
      <c r="B911" s="86">
        <v>417</v>
      </c>
      <c r="C911" s="185">
        <v>1991</v>
      </c>
      <c r="D911" s="35" t="s">
        <v>2490</v>
      </c>
      <c r="E911" s="88" t="s">
        <v>28</v>
      </c>
      <c r="F911" s="35" t="s">
        <v>2490</v>
      </c>
      <c r="G911" s="88" t="s">
        <v>596</v>
      </c>
      <c r="H911" s="35" t="s">
        <v>2490</v>
      </c>
      <c r="I911" s="89" t="s">
        <v>4</v>
      </c>
      <c r="J911" s="191" t="s">
        <v>2490</v>
      </c>
      <c r="K911" s="190" t="s">
        <v>2497</v>
      </c>
      <c r="L911" s="185">
        <v>1990</v>
      </c>
      <c r="M911" s="194">
        <f t="shared" si="28"/>
        <v>1991</v>
      </c>
      <c r="N911" t="str">
        <f t="shared" si="29"/>
        <v>1991#Feminino#2o kyu e acima#KUMITE#+61</v>
      </c>
      <c r="O911" t="s">
        <v>1308</v>
      </c>
    </row>
    <row r="912" spans="1:15" ht="15.75" thickTop="1" x14ac:dyDescent="0.25">
      <c r="A912" t="s">
        <v>1208</v>
      </c>
      <c r="B912" s="30">
        <v>418</v>
      </c>
      <c r="C912" s="185">
        <v>1972</v>
      </c>
      <c r="D912" s="35" t="s">
        <v>2490</v>
      </c>
      <c r="E912" s="59" t="s">
        <v>28</v>
      </c>
      <c r="F912" s="35" t="s">
        <v>2490</v>
      </c>
      <c r="G912" s="59" t="s">
        <v>593</v>
      </c>
      <c r="H912" s="35" t="s">
        <v>2490</v>
      </c>
      <c r="I912" s="60" t="s">
        <v>4</v>
      </c>
      <c r="J912" s="191"/>
      <c r="L912" s="185">
        <v>1971</v>
      </c>
      <c r="M912" s="194">
        <f t="shared" si="28"/>
        <v>1972</v>
      </c>
      <c r="N912" t="str">
        <f t="shared" si="29"/>
        <v>1972#Feminino#Até 3o kyu#KUMITE</v>
      </c>
      <c r="O912" t="s">
        <v>1208</v>
      </c>
    </row>
    <row r="913" spans="1:15" x14ac:dyDescent="0.25">
      <c r="A913" t="s">
        <v>1209</v>
      </c>
      <c r="B913" s="34">
        <v>418</v>
      </c>
      <c r="C913" s="185">
        <v>1973</v>
      </c>
      <c r="D913" s="35" t="s">
        <v>2490</v>
      </c>
      <c r="E913" s="24" t="s">
        <v>28</v>
      </c>
      <c r="F913" s="35" t="s">
        <v>2490</v>
      </c>
      <c r="G913" s="24" t="s">
        <v>593</v>
      </c>
      <c r="H913" s="35" t="s">
        <v>2490</v>
      </c>
      <c r="I913" s="68" t="s">
        <v>4</v>
      </c>
      <c r="J913" s="191"/>
      <c r="L913" s="185">
        <v>1972</v>
      </c>
      <c r="M913" s="194">
        <f t="shared" si="28"/>
        <v>1973</v>
      </c>
      <c r="N913" t="str">
        <f t="shared" si="29"/>
        <v>1973#Feminino#Até 3o kyu#KUMITE</v>
      </c>
      <c r="O913" t="s">
        <v>1209</v>
      </c>
    </row>
    <row r="914" spans="1:15" x14ac:dyDescent="0.25">
      <c r="A914" t="s">
        <v>1210</v>
      </c>
      <c r="B914" s="34">
        <v>418</v>
      </c>
      <c r="C914" s="185">
        <v>1974</v>
      </c>
      <c r="D914" s="35" t="s">
        <v>2490</v>
      </c>
      <c r="E914" s="24" t="s">
        <v>28</v>
      </c>
      <c r="F914" s="35" t="s">
        <v>2490</v>
      </c>
      <c r="G914" s="24" t="s">
        <v>593</v>
      </c>
      <c r="H914" s="35" t="s">
        <v>2490</v>
      </c>
      <c r="I914" s="68" t="s">
        <v>4</v>
      </c>
      <c r="J914" s="191"/>
      <c r="L914" s="185">
        <v>1973</v>
      </c>
      <c r="M914" s="194">
        <f t="shared" si="28"/>
        <v>1974</v>
      </c>
      <c r="N914" t="str">
        <f t="shared" si="29"/>
        <v>1974#Feminino#Até 3o kyu#KUMITE</v>
      </c>
      <c r="O914" t="s">
        <v>1210</v>
      </c>
    </row>
    <row r="915" spans="1:15" x14ac:dyDescent="0.25">
      <c r="A915" t="s">
        <v>1211</v>
      </c>
      <c r="B915" s="34">
        <v>418</v>
      </c>
      <c r="C915" s="185">
        <v>1975</v>
      </c>
      <c r="D915" s="35" t="s">
        <v>2490</v>
      </c>
      <c r="E915" s="24" t="s">
        <v>28</v>
      </c>
      <c r="F915" s="35" t="s">
        <v>2490</v>
      </c>
      <c r="G915" s="24" t="s">
        <v>593</v>
      </c>
      <c r="H915" s="35" t="s">
        <v>2490</v>
      </c>
      <c r="I915" s="68" t="s">
        <v>4</v>
      </c>
      <c r="J915" s="191"/>
      <c r="L915" s="185">
        <v>1974</v>
      </c>
      <c r="M915" s="194">
        <f t="shared" si="28"/>
        <v>1975</v>
      </c>
      <c r="N915" t="str">
        <f t="shared" si="29"/>
        <v>1975#Feminino#Até 3o kyu#KUMITE</v>
      </c>
      <c r="O915" t="s">
        <v>1211</v>
      </c>
    </row>
    <row r="916" spans="1:15" x14ac:dyDescent="0.25">
      <c r="A916" t="s">
        <v>1212</v>
      </c>
      <c r="B916" s="34">
        <v>418</v>
      </c>
      <c r="C916" s="185">
        <v>1976</v>
      </c>
      <c r="D916" s="35" t="s">
        <v>2490</v>
      </c>
      <c r="E916" s="24" t="s">
        <v>28</v>
      </c>
      <c r="F916" s="35" t="s">
        <v>2490</v>
      </c>
      <c r="G916" s="24" t="s">
        <v>593</v>
      </c>
      <c r="H916" s="35" t="s">
        <v>2490</v>
      </c>
      <c r="I916" s="68" t="s">
        <v>4</v>
      </c>
      <c r="J916" s="191"/>
      <c r="L916" s="185">
        <v>1975</v>
      </c>
      <c r="M916" s="194">
        <f t="shared" si="28"/>
        <v>1976</v>
      </c>
      <c r="N916" t="str">
        <f t="shared" si="29"/>
        <v>1976#Feminino#Até 3o kyu#KUMITE</v>
      </c>
      <c r="O916" t="s">
        <v>1212</v>
      </c>
    </row>
    <row r="917" spans="1:15" x14ac:dyDescent="0.25">
      <c r="A917" t="s">
        <v>1213</v>
      </c>
      <c r="B917" s="34">
        <v>418</v>
      </c>
      <c r="C917" s="185">
        <v>1977</v>
      </c>
      <c r="D917" s="35" t="s">
        <v>2490</v>
      </c>
      <c r="E917" s="24" t="s">
        <v>28</v>
      </c>
      <c r="F917" s="35" t="s">
        <v>2490</v>
      </c>
      <c r="G917" s="24" t="s">
        <v>593</v>
      </c>
      <c r="H917" s="35" t="s">
        <v>2490</v>
      </c>
      <c r="I917" s="68" t="s">
        <v>4</v>
      </c>
      <c r="J917" s="191"/>
      <c r="L917" s="185">
        <v>1976</v>
      </c>
      <c r="M917" s="194">
        <f t="shared" si="28"/>
        <v>1977</v>
      </c>
      <c r="N917" t="str">
        <f t="shared" si="29"/>
        <v>1977#Feminino#Até 3o kyu#KUMITE</v>
      </c>
      <c r="O917" t="s">
        <v>1213</v>
      </c>
    </row>
    <row r="918" spans="1:15" x14ac:dyDescent="0.25">
      <c r="A918" t="s">
        <v>1214</v>
      </c>
      <c r="B918" s="34">
        <v>418</v>
      </c>
      <c r="C918" s="185">
        <v>1978</v>
      </c>
      <c r="D918" s="35" t="s">
        <v>2490</v>
      </c>
      <c r="E918" s="24" t="s">
        <v>28</v>
      </c>
      <c r="F918" s="35" t="s">
        <v>2490</v>
      </c>
      <c r="G918" s="24" t="s">
        <v>593</v>
      </c>
      <c r="H918" s="35" t="s">
        <v>2490</v>
      </c>
      <c r="I918" s="68" t="s">
        <v>4</v>
      </c>
      <c r="J918" s="191"/>
      <c r="L918" s="185">
        <v>1977</v>
      </c>
      <c r="M918" s="194">
        <f t="shared" si="28"/>
        <v>1978</v>
      </c>
      <c r="N918" t="str">
        <f t="shared" si="29"/>
        <v>1978#Feminino#Até 3o kyu#KUMITE</v>
      </c>
      <c r="O918" t="s">
        <v>1214</v>
      </c>
    </row>
    <row r="919" spans="1:15" x14ac:dyDescent="0.25">
      <c r="A919" t="s">
        <v>1215</v>
      </c>
      <c r="B919" s="34">
        <v>418</v>
      </c>
      <c r="C919" s="185">
        <v>1979</v>
      </c>
      <c r="D919" s="35" t="s">
        <v>2490</v>
      </c>
      <c r="E919" s="24" t="s">
        <v>28</v>
      </c>
      <c r="F919" s="35" t="s">
        <v>2490</v>
      </c>
      <c r="G919" s="24" t="s">
        <v>593</v>
      </c>
      <c r="H919" s="35" t="s">
        <v>2490</v>
      </c>
      <c r="I919" s="68" t="s">
        <v>4</v>
      </c>
      <c r="J919" s="191"/>
      <c r="L919" s="185">
        <v>1978</v>
      </c>
      <c r="M919" s="194">
        <f t="shared" si="28"/>
        <v>1979</v>
      </c>
      <c r="N919" t="str">
        <f t="shared" si="29"/>
        <v>1979#Feminino#Até 3o kyu#KUMITE</v>
      </c>
      <c r="O919" t="s">
        <v>1215</v>
      </c>
    </row>
    <row r="920" spans="1:15" x14ac:dyDescent="0.25">
      <c r="A920" t="s">
        <v>1216</v>
      </c>
      <c r="B920" s="34">
        <v>418</v>
      </c>
      <c r="C920" s="185">
        <v>1980</v>
      </c>
      <c r="D920" s="35" t="s">
        <v>2490</v>
      </c>
      <c r="E920" s="24" t="s">
        <v>28</v>
      </c>
      <c r="F920" s="35" t="s">
        <v>2490</v>
      </c>
      <c r="G920" s="24" t="s">
        <v>593</v>
      </c>
      <c r="H920" s="35" t="s">
        <v>2490</v>
      </c>
      <c r="I920" s="68" t="s">
        <v>4</v>
      </c>
      <c r="J920" s="191"/>
      <c r="L920" s="185">
        <v>1979</v>
      </c>
      <c r="M920" s="194">
        <f t="shared" si="28"/>
        <v>1980</v>
      </c>
      <c r="N920" t="str">
        <f t="shared" si="29"/>
        <v>1980#Feminino#Até 3o kyu#KUMITE</v>
      </c>
      <c r="O920" t="s">
        <v>1216</v>
      </c>
    </row>
    <row r="921" spans="1:15" ht="15.75" thickBot="1" x14ac:dyDescent="0.3">
      <c r="A921" t="s">
        <v>1217</v>
      </c>
      <c r="B921" s="38">
        <v>418</v>
      </c>
      <c r="C921" s="185">
        <v>1981</v>
      </c>
      <c r="D921" s="35" t="s">
        <v>2490</v>
      </c>
      <c r="E921" s="61" t="s">
        <v>28</v>
      </c>
      <c r="F921" s="35" t="s">
        <v>2490</v>
      </c>
      <c r="G921" s="61" t="s">
        <v>593</v>
      </c>
      <c r="H921" s="35" t="s">
        <v>2490</v>
      </c>
      <c r="I921" s="62" t="s">
        <v>4</v>
      </c>
      <c r="J921" s="191"/>
      <c r="L921" s="185">
        <v>1980</v>
      </c>
      <c r="M921" s="194">
        <f t="shared" si="28"/>
        <v>1981</v>
      </c>
      <c r="N921" t="str">
        <f t="shared" si="29"/>
        <v>1981#Feminino#Até 3o kyu#KUMITE</v>
      </c>
      <c r="O921" t="s">
        <v>1217</v>
      </c>
    </row>
    <row r="922" spans="1:15" ht="15.75" thickTop="1" x14ac:dyDescent="0.25">
      <c r="A922" t="s">
        <v>1994</v>
      </c>
      <c r="B922" s="90">
        <v>419</v>
      </c>
      <c r="C922" s="185">
        <v>1972</v>
      </c>
      <c r="D922" s="35" t="s">
        <v>2490</v>
      </c>
      <c r="E922" t="s">
        <v>28</v>
      </c>
      <c r="F922" s="35" t="s">
        <v>2490</v>
      </c>
      <c r="G922" t="s">
        <v>596</v>
      </c>
      <c r="H922" s="35" t="s">
        <v>2490</v>
      </c>
      <c r="I922" s="92" t="s">
        <v>4</v>
      </c>
      <c r="J922" s="191" t="s">
        <v>2490</v>
      </c>
      <c r="K922" s="190" t="s">
        <v>2495</v>
      </c>
      <c r="L922" s="185">
        <v>1971</v>
      </c>
      <c r="M922" s="194">
        <f t="shared" si="28"/>
        <v>1972</v>
      </c>
      <c r="N922" t="str">
        <f t="shared" si="29"/>
        <v>1972#Feminino#2o kyu e acima#KUMITE#-55</v>
      </c>
      <c r="O922" t="s">
        <v>1994</v>
      </c>
    </row>
    <row r="923" spans="1:15" x14ac:dyDescent="0.25">
      <c r="A923" t="s">
        <v>1995</v>
      </c>
      <c r="B923" s="90">
        <v>419</v>
      </c>
      <c r="C923" s="185">
        <v>1973</v>
      </c>
      <c r="D923" s="35" t="s">
        <v>2490</v>
      </c>
      <c r="E923" t="s">
        <v>28</v>
      </c>
      <c r="F923" s="35" t="s">
        <v>2490</v>
      </c>
      <c r="G923" t="s">
        <v>596</v>
      </c>
      <c r="H923" s="35" t="s">
        <v>2490</v>
      </c>
      <c r="I923" s="92" t="s">
        <v>4</v>
      </c>
      <c r="J923" s="191" t="s">
        <v>2490</v>
      </c>
      <c r="K923" s="190" t="s">
        <v>2495</v>
      </c>
      <c r="L923" s="185">
        <v>1972</v>
      </c>
      <c r="M923" s="194">
        <f t="shared" si="28"/>
        <v>1973</v>
      </c>
      <c r="N923" t="str">
        <f t="shared" si="29"/>
        <v>1973#Feminino#2o kyu e acima#KUMITE#-55</v>
      </c>
      <c r="O923" t="s">
        <v>1995</v>
      </c>
    </row>
    <row r="924" spans="1:15" x14ac:dyDescent="0.25">
      <c r="A924" t="s">
        <v>1996</v>
      </c>
      <c r="B924" s="90">
        <v>419</v>
      </c>
      <c r="C924" s="185">
        <v>1974</v>
      </c>
      <c r="D924" s="35" t="s">
        <v>2490</v>
      </c>
      <c r="E924" t="s">
        <v>28</v>
      </c>
      <c r="F924" s="35" t="s">
        <v>2490</v>
      </c>
      <c r="G924" t="s">
        <v>596</v>
      </c>
      <c r="H924" s="35" t="s">
        <v>2490</v>
      </c>
      <c r="I924" s="92" t="s">
        <v>4</v>
      </c>
      <c r="J924" s="191" t="s">
        <v>2490</v>
      </c>
      <c r="K924" s="190" t="s">
        <v>2495</v>
      </c>
      <c r="L924" s="185">
        <v>1973</v>
      </c>
      <c r="M924" s="194">
        <f t="shared" si="28"/>
        <v>1974</v>
      </c>
      <c r="N924" t="str">
        <f t="shared" si="29"/>
        <v>1974#Feminino#2o kyu e acima#KUMITE#-55</v>
      </c>
      <c r="O924" t="s">
        <v>1996</v>
      </c>
    </row>
    <row r="925" spans="1:15" x14ac:dyDescent="0.25">
      <c r="A925" t="s">
        <v>1997</v>
      </c>
      <c r="B925" s="90">
        <v>419</v>
      </c>
      <c r="C925" s="185">
        <v>1975</v>
      </c>
      <c r="D925" s="35" t="s">
        <v>2490</v>
      </c>
      <c r="E925" t="s">
        <v>28</v>
      </c>
      <c r="F925" s="35" t="s">
        <v>2490</v>
      </c>
      <c r="G925" t="s">
        <v>596</v>
      </c>
      <c r="H925" s="35" t="s">
        <v>2490</v>
      </c>
      <c r="I925" s="92" t="s">
        <v>4</v>
      </c>
      <c r="J925" s="191" t="s">
        <v>2490</v>
      </c>
      <c r="K925" s="190" t="s">
        <v>2495</v>
      </c>
      <c r="L925" s="185">
        <v>1974</v>
      </c>
      <c r="M925" s="194">
        <f t="shared" si="28"/>
        <v>1975</v>
      </c>
      <c r="N925" t="str">
        <f t="shared" si="29"/>
        <v>1975#Feminino#2o kyu e acima#KUMITE#-55</v>
      </c>
      <c r="O925" t="s">
        <v>1997</v>
      </c>
    </row>
    <row r="926" spans="1:15" x14ac:dyDescent="0.25">
      <c r="A926" t="s">
        <v>1998</v>
      </c>
      <c r="B926" s="90">
        <v>419</v>
      </c>
      <c r="C926" s="185">
        <v>1976</v>
      </c>
      <c r="D926" s="35" t="s">
        <v>2490</v>
      </c>
      <c r="E926" t="s">
        <v>28</v>
      </c>
      <c r="F926" s="35" t="s">
        <v>2490</v>
      </c>
      <c r="G926" t="s">
        <v>596</v>
      </c>
      <c r="H926" s="35" t="s">
        <v>2490</v>
      </c>
      <c r="I926" s="92" t="s">
        <v>4</v>
      </c>
      <c r="J926" s="191" t="s">
        <v>2490</v>
      </c>
      <c r="K926" s="190" t="s">
        <v>2495</v>
      </c>
      <c r="L926" s="185">
        <v>1975</v>
      </c>
      <c r="M926" s="194">
        <f t="shared" si="28"/>
        <v>1976</v>
      </c>
      <c r="N926" t="str">
        <f t="shared" si="29"/>
        <v>1976#Feminino#2o kyu e acima#KUMITE#-55</v>
      </c>
      <c r="O926" t="s">
        <v>1998</v>
      </c>
    </row>
    <row r="927" spans="1:15" x14ac:dyDescent="0.25">
      <c r="A927" t="s">
        <v>1999</v>
      </c>
      <c r="B927" s="90">
        <v>419</v>
      </c>
      <c r="C927" s="185">
        <v>1977</v>
      </c>
      <c r="D927" s="35" t="s">
        <v>2490</v>
      </c>
      <c r="E927" t="s">
        <v>28</v>
      </c>
      <c r="F927" s="35" t="s">
        <v>2490</v>
      </c>
      <c r="G927" t="s">
        <v>596</v>
      </c>
      <c r="H927" s="35" t="s">
        <v>2490</v>
      </c>
      <c r="I927" s="92" t="s">
        <v>4</v>
      </c>
      <c r="J927" s="191" t="s">
        <v>2490</v>
      </c>
      <c r="K927" s="190" t="s">
        <v>2495</v>
      </c>
      <c r="L927" s="185">
        <v>1976</v>
      </c>
      <c r="M927" s="194">
        <f t="shared" si="28"/>
        <v>1977</v>
      </c>
      <c r="N927" t="str">
        <f t="shared" si="29"/>
        <v>1977#Feminino#2o kyu e acima#KUMITE#-55</v>
      </c>
      <c r="O927" t="s">
        <v>1999</v>
      </c>
    </row>
    <row r="928" spans="1:15" x14ac:dyDescent="0.25">
      <c r="A928" t="s">
        <v>2000</v>
      </c>
      <c r="B928" s="90">
        <v>419</v>
      </c>
      <c r="C928" s="185">
        <v>1978</v>
      </c>
      <c r="D928" s="35" t="s">
        <v>2490</v>
      </c>
      <c r="E928" t="s">
        <v>28</v>
      </c>
      <c r="F928" s="35" t="s">
        <v>2490</v>
      </c>
      <c r="G928" t="s">
        <v>596</v>
      </c>
      <c r="H928" s="35" t="s">
        <v>2490</v>
      </c>
      <c r="I928" s="92" t="s">
        <v>4</v>
      </c>
      <c r="J928" s="191" t="s">
        <v>2490</v>
      </c>
      <c r="K928" s="190" t="s">
        <v>2495</v>
      </c>
      <c r="L928" s="185">
        <v>1977</v>
      </c>
      <c r="M928" s="194">
        <f t="shared" si="28"/>
        <v>1978</v>
      </c>
      <c r="N928" t="str">
        <f t="shared" si="29"/>
        <v>1978#Feminino#2o kyu e acima#KUMITE#-55</v>
      </c>
      <c r="O928" t="s">
        <v>2000</v>
      </c>
    </row>
    <row r="929" spans="1:15" x14ac:dyDescent="0.25">
      <c r="A929" t="s">
        <v>2001</v>
      </c>
      <c r="B929" s="90">
        <v>419</v>
      </c>
      <c r="C929" s="185">
        <v>1979</v>
      </c>
      <c r="D929" s="35" t="s">
        <v>2490</v>
      </c>
      <c r="E929" t="s">
        <v>28</v>
      </c>
      <c r="F929" s="35" t="s">
        <v>2490</v>
      </c>
      <c r="G929" t="s">
        <v>596</v>
      </c>
      <c r="H929" s="35" t="s">
        <v>2490</v>
      </c>
      <c r="I929" s="92" t="s">
        <v>4</v>
      </c>
      <c r="J929" s="191" t="s">
        <v>2490</v>
      </c>
      <c r="K929" s="190" t="s">
        <v>2495</v>
      </c>
      <c r="L929" s="185">
        <v>1978</v>
      </c>
      <c r="M929" s="194">
        <f t="shared" si="28"/>
        <v>1979</v>
      </c>
      <c r="N929" t="str">
        <f t="shared" si="29"/>
        <v>1979#Feminino#2o kyu e acima#KUMITE#-55</v>
      </c>
      <c r="O929" t="s">
        <v>2001</v>
      </c>
    </row>
    <row r="930" spans="1:15" x14ac:dyDescent="0.25">
      <c r="A930" t="s">
        <v>1247</v>
      </c>
      <c r="B930" s="90">
        <v>419</v>
      </c>
      <c r="C930" s="185">
        <v>1980</v>
      </c>
      <c r="D930" s="35" t="s">
        <v>2490</v>
      </c>
      <c r="E930" t="s">
        <v>28</v>
      </c>
      <c r="F930" s="35" t="s">
        <v>2490</v>
      </c>
      <c r="G930" t="s">
        <v>596</v>
      </c>
      <c r="H930" s="35" t="s">
        <v>2490</v>
      </c>
      <c r="I930" s="92" t="s">
        <v>4</v>
      </c>
      <c r="J930" s="191" t="s">
        <v>2490</v>
      </c>
      <c r="K930" s="190" t="s">
        <v>2495</v>
      </c>
      <c r="L930" s="185">
        <v>1979</v>
      </c>
      <c r="M930" s="194">
        <f t="shared" si="28"/>
        <v>1980</v>
      </c>
      <c r="N930" t="str">
        <f t="shared" si="29"/>
        <v>1980#Feminino#2o kyu e acima#KUMITE#-55</v>
      </c>
      <c r="O930" t="s">
        <v>1247</v>
      </c>
    </row>
    <row r="931" spans="1:15" ht="15.75" thickBot="1" x14ac:dyDescent="0.3">
      <c r="A931" t="s">
        <v>1248</v>
      </c>
      <c r="B931" s="86">
        <v>419</v>
      </c>
      <c r="C931" s="185">
        <v>1981</v>
      </c>
      <c r="D931" s="35" t="s">
        <v>2490</v>
      </c>
      <c r="E931" s="88" t="s">
        <v>28</v>
      </c>
      <c r="F931" s="35" t="s">
        <v>2490</v>
      </c>
      <c r="G931" s="88" t="s">
        <v>596</v>
      </c>
      <c r="H931" s="35" t="s">
        <v>2490</v>
      </c>
      <c r="I931" s="89" t="s">
        <v>4</v>
      </c>
      <c r="J931" s="191" t="s">
        <v>2490</v>
      </c>
      <c r="K931" s="190" t="s">
        <v>2495</v>
      </c>
      <c r="L931" s="185">
        <v>1980</v>
      </c>
      <c r="M931" s="194">
        <f t="shared" si="28"/>
        <v>1981</v>
      </c>
      <c r="N931" t="str">
        <f t="shared" si="29"/>
        <v>1981#Feminino#2o kyu e acima#KUMITE#-55</v>
      </c>
      <c r="O931" t="s">
        <v>1248</v>
      </c>
    </row>
    <row r="932" spans="1:15" ht="15.75" thickTop="1" x14ac:dyDescent="0.25">
      <c r="A932" t="s">
        <v>2005</v>
      </c>
      <c r="B932" s="34">
        <v>419</v>
      </c>
      <c r="C932" s="185">
        <v>1972</v>
      </c>
      <c r="D932" s="35" t="s">
        <v>2490</v>
      </c>
      <c r="E932" s="24" t="s">
        <v>28</v>
      </c>
      <c r="F932" s="35" t="s">
        <v>2490</v>
      </c>
      <c r="G932" s="24" t="s">
        <v>596</v>
      </c>
      <c r="H932" s="35" t="s">
        <v>2490</v>
      </c>
      <c r="I932" s="68" t="s">
        <v>4</v>
      </c>
      <c r="J932" s="191" t="s">
        <v>2490</v>
      </c>
      <c r="K932" s="190" t="s">
        <v>2496</v>
      </c>
      <c r="L932" s="185">
        <v>1971</v>
      </c>
      <c r="M932" s="194">
        <f t="shared" si="28"/>
        <v>1972</v>
      </c>
      <c r="N932" t="str">
        <f t="shared" si="29"/>
        <v>1972#Feminino#2o kyu e acima#KUMITE#-61</v>
      </c>
      <c r="O932" t="s">
        <v>2005</v>
      </c>
    </row>
    <row r="933" spans="1:15" x14ac:dyDescent="0.25">
      <c r="A933" t="s">
        <v>2006</v>
      </c>
      <c r="B933" s="34">
        <v>419</v>
      </c>
      <c r="C933" s="185">
        <v>1973</v>
      </c>
      <c r="D933" s="35" t="s">
        <v>2490</v>
      </c>
      <c r="E933" s="24" t="s">
        <v>28</v>
      </c>
      <c r="F933" s="35" t="s">
        <v>2490</v>
      </c>
      <c r="G933" s="24" t="s">
        <v>596</v>
      </c>
      <c r="H933" s="35" t="s">
        <v>2490</v>
      </c>
      <c r="I933" s="68" t="s">
        <v>4</v>
      </c>
      <c r="J933" s="191" t="s">
        <v>2490</v>
      </c>
      <c r="K933" s="190" t="s">
        <v>2496</v>
      </c>
      <c r="L933" s="185">
        <v>1972</v>
      </c>
      <c r="M933" s="194">
        <f t="shared" si="28"/>
        <v>1973</v>
      </c>
      <c r="N933" t="str">
        <f t="shared" si="29"/>
        <v>1973#Feminino#2o kyu e acima#KUMITE#-61</v>
      </c>
      <c r="O933" t="s">
        <v>2006</v>
      </c>
    </row>
    <row r="934" spans="1:15" x14ac:dyDescent="0.25">
      <c r="A934" t="s">
        <v>2007</v>
      </c>
      <c r="B934" s="34">
        <v>419</v>
      </c>
      <c r="C934" s="185">
        <v>1974</v>
      </c>
      <c r="D934" s="35" t="s">
        <v>2490</v>
      </c>
      <c r="E934" s="24" t="s">
        <v>28</v>
      </c>
      <c r="F934" s="35" t="s">
        <v>2490</v>
      </c>
      <c r="G934" s="24" t="s">
        <v>596</v>
      </c>
      <c r="H934" s="35" t="s">
        <v>2490</v>
      </c>
      <c r="I934" s="68" t="s">
        <v>4</v>
      </c>
      <c r="J934" s="191" t="s">
        <v>2490</v>
      </c>
      <c r="K934" s="190" t="s">
        <v>2496</v>
      </c>
      <c r="L934" s="185">
        <v>1973</v>
      </c>
      <c r="M934" s="194">
        <f t="shared" si="28"/>
        <v>1974</v>
      </c>
      <c r="N934" t="str">
        <f t="shared" si="29"/>
        <v>1974#Feminino#2o kyu e acima#KUMITE#-61</v>
      </c>
      <c r="O934" t="s">
        <v>2007</v>
      </c>
    </row>
    <row r="935" spans="1:15" x14ac:dyDescent="0.25">
      <c r="A935" t="s">
        <v>2008</v>
      </c>
      <c r="B935" s="34">
        <v>419</v>
      </c>
      <c r="C935" s="185">
        <v>1975</v>
      </c>
      <c r="D935" s="35" t="s">
        <v>2490</v>
      </c>
      <c r="E935" s="24" t="s">
        <v>28</v>
      </c>
      <c r="F935" s="35" t="s">
        <v>2490</v>
      </c>
      <c r="G935" s="24" t="s">
        <v>596</v>
      </c>
      <c r="H935" s="35" t="s">
        <v>2490</v>
      </c>
      <c r="I935" s="68" t="s">
        <v>4</v>
      </c>
      <c r="J935" s="191" t="s">
        <v>2490</v>
      </c>
      <c r="K935" s="190" t="s">
        <v>2496</v>
      </c>
      <c r="L935" s="185">
        <v>1974</v>
      </c>
      <c r="M935" s="194">
        <f t="shared" si="28"/>
        <v>1975</v>
      </c>
      <c r="N935" t="str">
        <f t="shared" si="29"/>
        <v>1975#Feminino#2o kyu e acima#KUMITE#-61</v>
      </c>
      <c r="O935" t="s">
        <v>2008</v>
      </c>
    </row>
    <row r="936" spans="1:15" x14ac:dyDescent="0.25">
      <c r="A936" t="s">
        <v>2009</v>
      </c>
      <c r="B936" s="34">
        <v>419</v>
      </c>
      <c r="C936" s="185">
        <v>1976</v>
      </c>
      <c r="D936" s="35" t="s">
        <v>2490</v>
      </c>
      <c r="E936" s="24" t="s">
        <v>28</v>
      </c>
      <c r="F936" s="35" t="s">
        <v>2490</v>
      </c>
      <c r="G936" s="24" t="s">
        <v>596</v>
      </c>
      <c r="H936" s="35" t="s">
        <v>2490</v>
      </c>
      <c r="I936" s="68" t="s">
        <v>4</v>
      </c>
      <c r="J936" s="191" t="s">
        <v>2490</v>
      </c>
      <c r="K936" s="190" t="s">
        <v>2496</v>
      </c>
      <c r="L936" s="185">
        <v>1975</v>
      </c>
      <c r="M936" s="194">
        <f t="shared" si="28"/>
        <v>1976</v>
      </c>
      <c r="N936" t="str">
        <f t="shared" si="29"/>
        <v>1976#Feminino#2o kyu e acima#KUMITE#-61</v>
      </c>
      <c r="O936" t="s">
        <v>2009</v>
      </c>
    </row>
    <row r="937" spans="1:15" x14ac:dyDescent="0.25">
      <c r="A937" t="s">
        <v>2010</v>
      </c>
      <c r="B937" s="34">
        <v>419</v>
      </c>
      <c r="C937" s="185">
        <v>1977</v>
      </c>
      <c r="D937" s="35" t="s">
        <v>2490</v>
      </c>
      <c r="E937" s="24" t="s">
        <v>28</v>
      </c>
      <c r="F937" s="35" t="s">
        <v>2490</v>
      </c>
      <c r="G937" s="24" t="s">
        <v>596</v>
      </c>
      <c r="H937" s="35" t="s">
        <v>2490</v>
      </c>
      <c r="I937" s="68" t="s">
        <v>4</v>
      </c>
      <c r="J937" s="191" t="s">
        <v>2490</v>
      </c>
      <c r="K937" s="190" t="s">
        <v>2496</v>
      </c>
      <c r="L937" s="185">
        <v>1976</v>
      </c>
      <c r="M937" s="194">
        <f t="shared" si="28"/>
        <v>1977</v>
      </c>
      <c r="N937" t="str">
        <f t="shared" si="29"/>
        <v>1977#Feminino#2o kyu e acima#KUMITE#-61</v>
      </c>
      <c r="O937" t="s">
        <v>2010</v>
      </c>
    </row>
    <row r="938" spans="1:15" x14ac:dyDescent="0.25">
      <c r="A938" t="s">
        <v>2011</v>
      </c>
      <c r="B938" s="34">
        <v>419</v>
      </c>
      <c r="C938" s="185">
        <v>1978</v>
      </c>
      <c r="D938" s="35" t="s">
        <v>2490</v>
      </c>
      <c r="E938" s="24" t="s">
        <v>28</v>
      </c>
      <c r="F938" s="35" t="s">
        <v>2490</v>
      </c>
      <c r="G938" s="24" t="s">
        <v>596</v>
      </c>
      <c r="H938" s="35" t="s">
        <v>2490</v>
      </c>
      <c r="I938" s="68" t="s">
        <v>4</v>
      </c>
      <c r="J938" s="191" t="s">
        <v>2490</v>
      </c>
      <c r="K938" s="190" t="s">
        <v>2496</v>
      </c>
      <c r="L938" s="185">
        <v>1977</v>
      </c>
      <c r="M938" s="194">
        <f t="shared" si="28"/>
        <v>1978</v>
      </c>
      <c r="N938" t="str">
        <f t="shared" si="29"/>
        <v>1978#Feminino#2o kyu e acima#KUMITE#-61</v>
      </c>
      <c r="O938" t="s">
        <v>2011</v>
      </c>
    </row>
    <row r="939" spans="1:15" x14ac:dyDescent="0.25">
      <c r="A939" t="s">
        <v>2012</v>
      </c>
      <c r="B939" s="34">
        <v>419</v>
      </c>
      <c r="C939" s="185">
        <v>1979</v>
      </c>
      <c r="D939" s="35" t="s">
        <v>2490</v>
      </c>
      <c r="E939" s="24" t="s">
        <v>28</v>
      </c>
      <c r="F939" s="35" t="s">
        <v>2490</v>
      </c>
      <c r="G939" s="24" t="s">
        <v>596</v>
      </c>
      <c r="H939" s="35" t="s">
        <v>2490</v>
      </c>
      <c r="I939" s="68" t="s">
        <v>4</v>
      </c>
      <c r="J939" s="191" t="s">
        <v>2490</v>
      </c>
      <c r="K939" s="190" t="s">
        <v>2496</v>
      </c>
      <c r="L939" s="185">
        <v>1978</v>
      </c>
      <c r="M939" s="194">
        <f t="shared" si="28"/>
        <v>1979</v>
      </c>
      <c r="N939" t="str">
        <f t="shared" si="29"/>
        <v>1979#Feminino#2o kyu e acima#KUMITE#-61</v>
      </c>
      <c r="O939" t="s">
        <v>2012</v>
      </c>
    </row>
    <row r="940" spans="1:15" x14ac:dyDescent="0.25">
      <c r="A940" t="s">
        <v>1272</v>
      </c>
      <c r="B940" s="34">
        <v>419</v>
      </c>
      <c r="C940" s="185">
        <v>1980</v>
      </c>
      <c r="D940" s="35" t="s">
        <v>2490</v>
      </c>
      <c r="E940" s="24" t="s">
        <v>28</v>
      </c>
      <c r="F940" s="35" t="s">
        <v>2490</v>
      </c>
      <c r="G940" s="24" t="s">
        <v>596</v>
      </c>
      <c r="H940" s="35" t="s">
        <v>2490</v>
      </c>
      <c r="I940" s="68" t="s">
        <v>4</v>
      </c>
      <c r="J940" s="191" t="s">
        <v>2490</v>
      </c>
      <c r="K940" s="190" t="s">
        <v>2496</v>
      </c>
      <c r="L940" s="185">
        <v>1979</v>
      </c>
      <c r="M940" s="194">
        <f t="shared" si="28"/>
        <v>1980</v>
      </c>
      <c r="N940" t="str">
        <f t="shared" si="29"/>
        <v>1980#Feminino#2o kyu e acima#KUMITE#-61</v>
      </c>
      <c r="O940" t="s">
        <v>1272</v>
      </c>
    </row>
    <row r="941" spans="1:15" ht="15.75" thickBot="1" x14ac:dyDescent="0.3">
      <c r="A941" t="s">
        <v>1273</v>
      </c>
      <c r="B941" s="38">
        <v>419</v>
      </c>
      <c r="C941" s="185">
        <v>1981</v>
      </c>
      <c r="D941" s="35" t="s">
        <v>2490</v>
      </c>
      <c r="E941" s="61" t="s">
        <v>28</v>
      </c>
      <c r="F941" s="35" t="s">
        <v>2490</v>
      </c>
      <c r="G941" s="61" t="s">
        <v>596</v>
      </c>
      <c r="H941" s="35" t="s">
        <v>2490</v>
      </c>
      <c r="I941" s="62" t="s">
        <v>4</v>
      </c>
      <c r="J941" s="191" t="s">
        <v>2490</v>
      </c>
      <c r="K941" s="190" t="s">
        <v>2496</v>
      </c>
      <c r="L941" s="185">
        <v>1980</v>
      </c>
      <c r="M941" s="194">
        <f t="shared" si="28"/>
        <v>1981</v>
      </c>
      <c r="N941" t="str">
        <f t="shared" si="29"/>
        <v>1981#Feminino#2o kyu e acima#KUMITE#-61</v>
      </c>
      <c r="O941" t="s">
        <v>1273</v>
      </c>
    </row>
    <row r="942" spans="1:15" ht="15.75" thickTop="1" x14ac:dyDescent="0.25">
      <c r="A942" t="s">
        <v>2016</v>
      </c>
      <c r="B942" s="90">
        <v>419</v>
      </c>
      <c r="C942" s="185">
        <v>1972</v>
      </c>
      <c r="D942" s="35" t="s">
        <v>2490</v>
      </c>
      <c r="E942" t="s">
        <v>28</v>
      </c>
      <c r="F942" s="35" t="s">
        <v>2490</v>
      </c>
      <c r="G942" t="s">
        <v>596</v>
      </c>
      <c r="H942" s="35" t="s">
        <v>2490</v>
      </c>
      <c r="I942" s="92" t="s">
        <v>4</v>
      </c>
      <c r="J942" s="191" t="s">
        <v>2490</v>
      </c>
      <c r="K942" s="190" t="s">
        <v>2497</v>
      </c>
      <c r="L942" s="185">
        <v>1971</v>
      </c>
      <c r="M942" s="194">
        <f t="shared" si="28"/>
        <v>1972</v>
      </c>
      <c r="N942" t="str">
        <f t="shared" si="29"/>
        <v>1972#Feminino#2o kyu e acima#KUMITE#+61</v>
      </c>
      <c r="O942" t="s">
        <v>2016</v>
      </c>
    </row>
    <row r="943" spans="1:15" x14ac:dyDescent="0.25">
      <c r="A943" t="s">
        <v>2017</v>
      </c>
      <c r="B943" s="90">
        <v>419</v>
      </c>
      <c r="C943" s="185">
        <v>1973</v>
      </c>
      <c r="D943" s="35" t="s">
        <v>2490</v>
      </c>
      <c r="E943" t="s">
        <v>28</v>
      </c>
      <c r="F943" s="35" t="s">
        <v>2490</v>
      </c>
      <c r="G943" t="s">
        <v>596</v>
      </c>
      <c r="H943" s="35" t="s">
        <v>2490</v>
      </c>
      <c r="I943" s="92" t="s">
        <v>4</v>
      </c>
      <c r="J943" s="191" t="s">
        <v>2490</v>
      </c>
      <c r="K943" s="190" t="s">
        <v>2497</v>
      </c>
      <c r="L943" s="185">
        <v>1972</v>
      </c>
      <c r="M943" s="194">
        <f t="shared" si="28"/>
        <v>1973</v>
      </c>
      <c r="N943" t="str">
        <f t="shared" si="29"/>
        <v>1973#Feminino#2o kyu e acima#KUMITE#+61</v>
      </c>
      <c r="O943" t="s">
        <v>2017</v>
      </c>
    </row>
    <row r="944" spans="1:15" x14ac:dyDescent="0.25">
      <c r="A944" t="s">
        <v>2018</v>
      </c>
      <c r="B944" s="90">
        <v>419</v>
      </c>
      <c r="C944" s="185">
        <v>1974</v>
      </c>
      <c r="D944" s="35" t="s">
        <v>2490</v>
      </c>
      <c r="E944" t="s">
        <v>28</v>
      </c>
      <c r="F944" s="35" t="s">
        <v>2490</v>
      </c>
      <c r="G944" t="s">
        <v>596</v>
      </c>
      <c r="H944" s="35" t="s">
        <v>2490</v>
      </c>
      <c r="I944" s="92" t="s">
        <v>4</v>
      </c>
      <c r="J944" s="191" t="s">
        <v>2490</v>
      </c>
      <c r="K944" s="190" t="s">
        <v>2497</v>
      </c>
      <c r="L944" s="185">
        <v>1973</v>
      </c>
      <c r="M944" s="194">
        <f t="shared" si="28"/>
        <v>1974</v>
      </c>
      <c r="N944" t="str">
        <f t="shared" si="29"/>
        <v>1974#Feminino#2o kyu e acima#KUMITE#+61</v>
      </c>
      <c r="O944" t="s">
        <v>2018</v>
      </c>
    </row>
    <row r="945" spans="1:15" x14ac:dyDescent="0.25">
      <c r="A945" t="s">
        <v>2019</v>
      </c>
      <c r="B945" s="90">
        <v>419</v>
      </c>
      <c r="C945" s="185">
        <v>1975</v>
      </c>
      <c r="D945" s="35" t="s">
        <v>2490</v>
      </c>
      <c r="E945" t="s">
        <v>28</v>
      </c>
      <c r="F945" s="35" t="s">
        <v>2490</v>
      </c>
      <c r="G945" t="s">
        <v>596</v>
      </c>
      <c r="H945" s="35" t="s">
        <v>2490</v>
      </c>
      <c r="I945" s="92" t="s">
        <v>4</v>
      </c>
      <c r="J945" s="191" t="s">
        <v>2490</v>
      </c>
      <c r="K945" s="190" t="s">
        <v>2497</v>
      </c>
      <c r="L945" s="185">
        <v>1974</v>
      </c>
      <c r="M945" s="194">
        <f t="shared" si="28"/>
        <v>1975</v>
      </c>
      <c r="N945" t="str">
        <f t="shared" si="29"/>
        <v>1975#Feminino#2o kyu e acima#KUMITE#+61</v>
      </c>
      <c r="O945" t="s">
        <v>2019</v>
      </c>
    </row>
    <row r="946" spans="1:15" x14ac:dyDescent="0.25">
      <c r="A946" t="s">
        <v>2020</v>
      </c>
      <c r="B946" s="90">
        <v>419</v>
      </c>
      <c r="C946" s="185">
        <v>1976</v>
      </c>
      <c r="D946" s="35" t="s">
        <v>2490</v>
      </c>
      <c r="E946" t="s">
        <v>28</v>
      </c>
      <c r="F946" s="35" t="s">
        <v>2490</v>
      </c>
      <c r="G946" t="s">
        <v>596</v>
      </c>
      <c r="H946" s="35" t="s">
        <v>2490</v>
      </c>
      <c r="I946" s="92" t="s">
        <v>4</v>
      </c>
      <c r="J946" s="191" t="s">
        <v>2490</v>
      </c>
      <c r="K946" s="190" t="s">
        <v>2497</v>
      </c>
      <c r="L946" s="185">
        <v>1975</v>
      </c>
      <c r="M946" s="194">
        <f t="shared" si="28"/>
        <v>1976</v>
      </c>
      <c r="N946" t="str">
        <f t="shared" si="29"/>
        <v>1976#Feminino#2o kyu e acima#KUMITE#+61</v>
      </c>
      <c r="O946" t="s">
        <v>2020</v>
      </c>
    </row>
    <row r="947" spans="1:15" x14ac:dyDescent="0.25">
      <c r="A947" t="s">
        <v>2021</v>
      </c>
      <c r="B947" s="90">
        <v>419</v>
      </c>
      <c r="C947" s="185">
        <v>1977</v>
      </c>
      <c r="D947" s="35" t="s">
        <v>2490</v>
      </c>
      <c r="E947" t="s">
        <v>28</v>
      </c>
      <c r="F947" s="35" t="s">
        <v>2490</v>
      </c>
      <c r="G947" t="s">
        <v>596</v>
      </c>
      <c r="H947" s="35" t="s">
        <v>2490</v>
      </c>
      <c r="I947" s="92" t="s">
        <v>4</v>
      </c>
      <c r="J947" s="191" t="s">
        <v>2490</v>
      </c>
      <c r="K947" s="190" t="s">
        <v>2497</v>
      </c>
      <c r="L947" s="185">
        <v>1976</v>
      </c>
      <c r="M947" s="194">
        <f t="shared" si="28"/>
        <v>1977</v>
      </c>
      <c r="N947" t="str">
        <f t="shared" si="29"/>
        <v>1977#Feminino#2o kyu e acima#KUMITE#+61</v>
      </c>
      <c r="O947" t="s">
        <v>2021</v>
      </c>
    </row>
    <row r="948" spans="1:15" x14ac:dyDescent="0.25">
      <c r="A948" t="s">
        <v>2022</v>
      </c>
      <c r="B948" s="90">
        <v>419</v>
      </c>
      <c r="C948" s="185">
        <v>1978</v>
      </c>
      <c r="D948" s="35" t="s">
        <v>2490</v>
      </c>
      <c r="E948" t="s">
        <v>28</v>
      </c>
      <c r="F948" s="35" t="s">
        <v>2490</v>
      </c>
      <c r="G948" t="s">
        <v>596</v>
      </c>
      <c r="H948" s="35" t="s">
        <v>2490</v>
      </c>
      <c r="I948" s="92" t="s">
        <v>4</v>
      </c>
      <c r="J948" s="191" t="s">
        <v>2490</v>
      </c>
      <c r="K948" s="190" t="s">
        <v>2497</v>
      </c>
      <c r="L948" s="185">
        <v>1977</v>
      </c>
      <c r="M948" s="194">
        <f t="shared" si="28"/>
        <v>1978</v>
      </c>
      <c r="N948" t="str">
        <f t="shared" si="29"/>
        <v>1978#Feminino#2o kyu e acima#KUMITE#+61</v>
      </c>
      <c r="O948" t="s">
        <v>2022</v>
      </c>
    </row>
    <row r="949" spans="1:15" x14ac:dyDescent="0.25">
      <c r="A949" t="s">
        <v>2023</v>
      </c>
      <c r="B949" s="90">
        <v>419</v>
      </c>
      <c r="C949" s="185">
        <v>1979</v>
      </c>
      <c r="D949" s="35" t="s">
        <v>2490</v>
      </c>
      <c r="E949" t="s">
        <v>28</v>
      </c>
      <c r="F949" s="35" t="s">
        <v>2490</v>
      </c>
      <c r="G949" t="s">
        <v>596</v>
      </c>
      <c r="H949" s="35" t="s">
        <v>2490</v>
      </c>
      <c r="I949" s="92" t="s">
        <v>4</v>
      </c>
      <c r="J949" s="191" t="s">
        <v>2490</v>
      </c>
      <c r="K949" s="190" t="s">
        <v>2497</v>
      </c>
      <c r="L949" s="185">
        <v>1978</v>
      </c>
      <c r="M949" s="194">
        <f t="shared" si="28"/>
        <v>1979</v>
      </c>
      <c r="N949" t="str">
        <f t="shared" si="29"/>
        <v>1979#Feminino#2o kyu e acima#KUMITE#+61</v>
      </c>
      <c r="O949" t="s">
        <v>2023</v>
      </c>
    </row>
    <row r="950" spans="1:15" x14ac:dyDescent="0.25">
      <c r="A950" t="s">
        <v>1297</v>
      </c>
      <c r="B950" s="90">
        <v>419</v>
      </c>
      <c r="C950" s="185">
        <v>1980</v>
      </c>
      <c r="D950" s="35" t="s">
        <v>2490</v>
      </c>
      <c r="E950" t="s">
        <v>28</v>
      </c>
      <c r="F950" s="35" t="s">
        <v>2490</v>
      </c>
      <c r="G950" t="s">
        <v>596</v>
      </c>
      <c r="H950" s="35" t="s">
        <v>2490</v>
      </c>
      <c r="I950" s="92" t="s">
        <v>4</v>
      </c>
      <c r="J950" s="191" t="s">
        <v>2490</v>
      </c>
      <c r="K950" s="190" t="s">
        <v>2497</v>
      </c>
      <c r="L950" s="185">
        <v>1979</v>
      </c>
      <c r="M950" s="194">
        <f t="shared" si="28"/>
        <v>1980</v>
      </c>
      <c r="N950" t="str">
        <f t="shared" si="29"/>
        <v>1980#Feminino#2o kyu e acima#KUMITE#+61</v>
      </c>
      <c r="O950" t="s">
        <v>1297</v>
      </c>
    </row>
    <row r="951" spans="1:15" ht="15.75" thickBot="1" x14ac:dyDescent="0.3">
      <c r="A951" t="s">
        <v>1298</v>
      </c>
      <c r="B951" s="86">
        <v>419</v>
      </c>
      <c r="C951" s="185">
        <v>1981</v>
      </c>
      <c r="D951" s="35" t="s">
        <v>2490</v>
      </c>
      <c r="E951" s="88" t="s">
        <v>28</v>
      </c>
      <c r="F951" s="35" t="s">
        <v>2490</v>
      </c>
      <c r="G951" s="88" t="s">
        <v>596</v>
      </c>
      <c r="H951" s="35" t="s">
        <v>2490</v>
      </c>
      <c r="I951" s="89" t="s">
        <v>4</v>
      </c>
      <c r="J951" s="191" t="s">
        <v>2490</v>
      </c>
      <c r="K951" s="190" t="s">
        <v>2497</v>
      </c>
      <c r="L951" s="185">
        <v>1980</v>
      </c>
      <c r="M951" s="194">
        <f t="shared" si="28"/>
        <v>1981</v>
      </c>
      <c r="N951" t="str">
        <f t="shared" si="29"/>
        <v>1981#Feminino#2o kyu e acima#KUMITE#+61</v>
      </c>
      <c r="O951" t="s">
        <v>1298</v>
      </c>
    </row>
    <row r="952" spans="1:15" ht="15.75" thickTop="1" x14ac:dyDescent="0.25">
      <c r="A952" t="s">
        <v>1162</v>
      </c>
      <c r="B952" s="30">
        <v>420</v>
      </c>
      <c r="C952" s="185">
        <v>1926</v>
      </c>
      <c r="D952" s="35" t="s">
        <v>2490</v>
      </c>
      <c r="E952" s="59" t="s">
        <v>28</v>
      </c>
      <c r="F952" s="35" t="s">
        <v>2490</v>
      </c>
      <c r="G952" s="59" t="s">
        <v>593</v>
      </c>
      <c r="H952" s="35" t="s">
        <v>2490</v>
      </c>
      <c r="I952" s="60" t="s">
        <v>4</v>
      </c>
      <c r="J952" s="191"/>
      <c r="L952" s="185">
        <v>1925</v>
      </c>
      <c r="M952" s="194">
        <f t="shared" si="28"/>
        <v>1926</v>
      </c>
      <c r="N952" t="str">
        <f t="shared" si="29"/>
        <v>1926#Feminino#Até 3o kyu#KUMITE</v>
      </c>
      <c r="O952" t="s">
        <v>1162</v>
      </c>
    </row>
    <row r="953" spans="1:15" x14ac:dyDescent="0.25">
      <c r="A953" t="s">
        <v>1163</v>
      </c>
      <c r="B953" s="34">
        <v>420</v>
      </c>
      <c r="C953" s="185">
        <v>1927</v>
      </c>
      <c r="D953" s="35" t="s">
        <v>2490</v>
      </c>
      <c r="E953" s="24" t="s">
        <v>28</v>
      </c>
      <c r="F953" s="35" t="s">
        <v>2490</v>
      </c>
      <c r="G953" s="24" t="s">
        <v>593</v>
      </c>
      <c r="H953" s="35" t="s">
        <v>2490</v>
      </c>
      <c r="I953" s="68" t="s">
        <v>4</v>
      </c>
      <c r="J953" s="191"/>
      <c r="L953" s="185">
        <v>1926</v>
      </c>
      <c r="M953" s="194">
        <f t="shared" si="28"/>
        <v>1927</v>
      </c>
      <c r="N953" t="str">
        <f t="shared" si="29"/>
        <v>1927#Feminino#Até 3o kyu#KUMITE</v>
      </c>
      <c r="O953" t="s">
        <v>1163</v>
      </c>
    </row>
    <row r="954" spans="1:15" x14ac:dyDescent="0.25">
      <c r="A954" t="s">
        <v>1164</v>
      </c>
      <c r="B954" s="34">
        <v>420</v>
      </c>
      <c r="C954" s="185">
        <v>1928</v>
      </c>
      <c r="D954" s="35" t="s">
        <v>2490</v>
      </c>
      <c r="E954" s="24" t="s">
        <v>28</v>
      </c>
      <c r="F954" s="35" t="s">
        <v>2490</v>
      </c>
      <c r="G954" s="24" t="s">
        <v>593</v>
      </c>
      <c r="H954" s="35" t="s">
        <v>2490</v>
      </c>
      <c r="I954" s="68" t="s">
        <v>4</v>
      </c>
      <c r="J954" s="191"/>
      <c r="L954" s="185">
        <v>1927</v>
      </c>
      <c r="M954" s="194">
        <f t="shared" si="28"/>
        <v>1928</v>
      </c>
      <c r="N954" t="str">
        <f t="shared" si="29"/>
        <v>1928#Feminino#Até 3o kyu#KUMITE</v>
      </c>
      <c r="O954" t="s">
        <v>1164</v>
      </c>
    </row>
    <row r="955" spans="1:15" x14ac:dyDescent="0.25">
      <c r="A955" t="s">
        <v>1165</v>
      </c>
      <c r="B955" s="34">
        <v>420</v>
      </c>
      <c r="C955" s="185">
        <v>1929</v>
      </c>
      <c r="D955" s="35" t="s">
        <v>2490</v>
      </c>
      <c r="E955" s="24" t="s">
        <v>28</v>
      </c>
      <c r="F955" s="35" t="s">
        <v>2490</v>
      </c>
      <c r="G955" s="24" t="s">
        <v>593</v>
      </c>
      <c r="H955" s="35" t="s">
        <v>2490</v>
      </c>
      <c r="I955" s="68" t="s">
        <v>4</v>
      </c>
      <c r="J955" s="191"/>
      <c r="L955" s="185">
        <v>1928</v>
      </c>
      <c r="M955" s="194">
        <f t="shared" si="28"/>
        <v>1929</v>
      </c>
      <c r="N955" t="str">
        <f t="shared" si="29"/>
        <v>1929#Feminino#Até 3o kyu#KUMITE</v>
      </c>
      <c r="O955" t="s">
        <v>1165</v>
      </c>
    </row>
    <row r="956" spans="1:15" x14ac:dyDescent="0.25">
      <c r="A956" t="s">
        <v>1166</v>
      </c>
      <c r="B956" s="34">
        <v>420</v>
      </c>
      <c r="C956" s="185">
        <v>1930</v>
      </c>
      <c r="D956" s="35" t="s">
        <v>2490</v>
      </c>
      <c r="E956" s="24" t="s">
        <v>28</v>
      </c>
      <c r="F956" s="35" t="s">
        <v>2490</v>
      </c>
      <c r="G956" s="24" t="s">
        <v>593</v>
      </c>
      <c r="H956" s="35" t="s">
        <v>2490</v>
      </c>
      <c r="I956" s="68" t="s">
        <v>4</v>
      </c>
      <c r="J956" s="191"/>
      <c r="L956" s="185">
        <v>1929</v>
      </c>
      <c r="M956" s="194">
        <f t="shared" si="28"/>
        <v>1930</v>
      </c>
      <c r="N956" t="str">
        <f t="shared" si="29"/>
        <v>1930#Feminino#Até 3o kyu#KUMITE</v>
      </c>
      <c r="O956" t="s">
        <v>1166</v>
      </c>
    </row>
    <row r="957" spans="1:15" x14ac:dyDescent="0.25">
      <c r="A957" t="s">
        <v>1167</v>
      </c>
      <c r="B957" s="34">
        <v>420</v>
      </c>
      <c r="C957" s="185">
        <v>1931</v>
      </c>
      <c r="D957" s="35" t="s">
        <v>2490</v>
      </c>
      <c r="E957" s="24" t="s">
        <v>28</v>
      </c>
      <c r="F957" s="35" t="s">
        <v>2490</v>
      </c>
      <c r="G957" s="24" t="s">
        <v>593</v>
      </c>
      <c r="H957" s="35" t="s">
        <v>2490</v>
      </c>
      <c r="I957" s="68" t="s">
        <v>4</v>
      </c>
      <c r="J957" s="191"/>
      <c r="L957" s="185">
        <v>1930</v>
      </c>
      <c r="M957" s="194">
        <f t="shared" si="28"/>
        <v>1931</v>
      </c>
      <c r="N957" t="str">
        <f t="shared" si="29"/>
        <v>1931#Feminino#Até 3o kyu#KUMITE</v>
      </c>
      <c r="O957" t="s">
        <v>1167</v>
      </c>
    </row>
    <row r="958" spans="1:15" x14ac:dyDescent="0.25">
      <c r="A958" t="s">
        <v>1168</v>
      </c>
      <c r="B958" s="34">
        <v>420</v>
      </c>
      <c r="C958" s="185">
        <v>1932</v>
      </c>
      <c r="D958" s="35" t="s">
        <v>2490</v>
      </c>
      <c r="E958" s="24" t="s">
        <v>28</v>
      </c>
      <c r="F958" s="35" t="s">
        <v>2490</v>
      </c>
      <c r="G958" s="24" t="s">
        <v>593</v>
      </c>
      <c r="H958" s="35" t="s">
        <v>2490</v>
      </c>
      <c r="I958" s="68" t="s">
        <v>4</v>
      </c>
      <c r="J958" s="191"/>
      <c r="L958" s="185">
        <v>1931</v>
      </c>
      <c r="M958" s="194">
        <f t="shared" si="28"/>
        <v>1932</v>
      </c>
      <c r="N958" t="str">
        <f t="shared" si="29"/>
        <v>1932#Feminino#Até 3o kyu#KUMITE</v>
      </c>
      <c r="O958" t="s">
        <v>1168</v>
      </c>
    </row>
    <row r="959" spans="1:15" x14ac:dyDescent="0.25">
      <c r="A959" t="s">
        <v>1169</v>
      </c>
      <c r="B959" s="34">
        <v>420</v>
      </c>
      <c r="C959" s="185">
        <v>1933</v>
      </c>
      <c r="D959" s="35" t="s">
        <v>2490</v>
      </c>
      <c r="E959" s="24" t="s">
        <v>28</v>
      </c>
      <c r="F959" s="35" t="s">
        <v>2490</v>
      </c>
      <c r="G959" s="24" t="s">
        <v>593</v>
      </c>
      <c r="H959" s="35" t="s">
        <v>2490</v>
      </c>
      <c r="I959" s="68" t="s">
        <v>4</v>
      </c>
      <c r="J959" s="191"/>
      <c r="L959" s="185">
        <v>1932</v>
      </c>
      <c r="M959" s="194">
        <f t="shared" si="28"/>
        <v>1933</v>
      </c>
      <c r="N959" t="str">
        <f t="shared" si="29"/>
        <v>1933#Feminino#Até 3o kyu#KUMITE</v>
      </c>
      <c r="O959" t="s">
        <v>1169</v>
      </c>
    </row>
    <row r="960" spans="1:15" x14ac:dyDescent="0.25">
      <c r="A960" t="s">
        <v>1170</v>
      </c>
      <c r="B960" s="34">
        <v>420</v>
      </c>
      <c r="C960" s="185">
        <v>1934</v>
      </c>
      <c r="D960" s="35" t="s">
        <v>2490</v>
      </c>
      <c r="E960" s="24" t="s">
        <v>28</v>
      </c>
      <c r="F960" s="35" t="s">
        <v>2490</v>
      </c>
      <c r="G960" s="24" t="s">
        <v>593</v>
      </c>
      <c r="H960" s="35" t="s">
        <v>2490</v>
      </c>
      <c r="I960" s="68" t="s">
        <v>4</v>
      </c>
      <c r="J960" s="191"/>
      <c r="L960" s="185">
        <v>1933</v>
      </c>
      <c r="M960" s="194">
        <f t="shared" si="28"/>
        <v>1934</v>
      </c>
      <c r="N960" t="str">
        <f t="shared" si="29"/>
        <v>1934#Feminino#Até 3o kyu#KUMITE</v>
      </c>
      <c r="O960" t="s">
        <v>1170</v>
      </c>
    </row>
    <row r="961" spans="1:15" x14ac:dyDescent="0.25">
      <c r="A961" t="s">
        <v>1171</v>
      </c>
      <c r="B961" s="34">
        <v>420</v>
      </c>
      <c r="C961" s="185">
        <v>1935</v>
      </c>
      <c r="D961" s="35" t="s">
        <v>2490</v>
      </c>
      <c r="E961" s="24" t="s">
        <v>28</v>
      </c>
      <c r="F961" s="35" t="s">
        <v>2490</v>
      </c>
      <c r="G961" s="24" t="s">
        <v>593</v>
      </c>
      <c r="H961" s="35" t="s">
        <v>2490</v>
      </c>
      <c r="I961" s="68" t="s">
        <v>4</v>
      </c>
      <c r="J961" s="191"/>
      <c r="L961" s="185">
        <v>1934</v>
      </c>
      <c r="M961" s="194">
        <f t="shared" si="28"/>
        <v>1935</v>
      </c>
      <c r="N961" t="str">
        <f t="shared" si="29"/>
        <v>1935#Feminino#Até 3o kyu#KUMITE</v>
      </c>
      <c r="O961" t="s">
        <v>1171</v>
      </c>
    </row>
    <row r="962" spans="1:15" x14ac:dyDescent="0.25">
      <c r="A962" t="s">
        <v>1172</v>
      </c>
      <c r="B962" s="34">
        <v>420</v>
      </c>
      <c r="C962" s="185">
        <v>1936</v>
      </c>
      <c r="D962" s="35" t="s">
        <v>2490</v>
      </c>
      <c r="E962" s="24" t="s">
        <v>28</v>
      </c>
      <c r="F962" s="35" t="s">
        <v>2490</v>
      </c>
      <c r="G962" s="24" t="s">
        <v>593</v>
      </c>
      <c r="H962" s="35" t="s">
        <v>2490</v>
      </c>
      <c r="I962" s="68" t="s">
        <v>4</v>
      </c>
      <c r="J962" s="191"/>
      <c r="L962" s="185">
        <v>1935</v>
      </c>
      <c r="M962" s="194">
        <f t="shared" si="28"/>
        <v>1936</v>
      </c>
      <c r="N962" t="str">
        <f t="shared" si="29"/>
        <v>1936#Feminino#Até 3o kyu#KUMITE</v>
      </c>
      <c r="O962" t="s">
        <v>1172</v>
      </c>
    </row>
    <row r="963" spans="1:15" x14ac:dyDescent="0.25">
      <c r="A963" t="s">
        <v>1173</v>
      </c>
      <c r="B963" s="34">
        <v>420</v>
      </c>
      <c r="C963" s="185">
        <v>1937</v>
      </c>
      <c r="D963" s="35" t="s">
        <v>2490</v>
      </c>
      <c r="E963" s="24" t="s">
        <v>28</v>
      </c>
      <c r="F963" s="35" t="s">
        <v>2490</v>
      </c>
      <c r="G963" s="24" t="s">
        <v>593</v>
      </c>
      <c r="H963" s="35" t="s">
        <v>2490</v>
      </c>
      <c r="I963" s="68" t="s">
        <v>4</v>
      </c>
      <c r="J963" s="191"/>
      <c r="L963" s="185">
        <v>1936</v>
      </c>
      <c r="M963" s="194">
        <f t="shared" ref="M963:M1026" si="30">L963+1</f>
        <v>1937</v>
      </c>
      <c r="N963" t="str">
        <f t="shared" ref="N963:N1026" si="31">_xlfn.CONCAT(C963:K963)</f>
        <v>1937#Feminino#Até 3o kyu#KUMITE</v>
      </c>
      <c r="O963" t="s">
        <v>1173</v>
      </c>
    </row>
    <row r="964" spans="1:15" x14ac:dyDescent="0.25">
      <c r="A964" t="s">
        <v>1174</v>
      </c>
      <c r="B964" s="34">
        <v>420</v>
      </c>
      <c r="C964" s="185">
        <v>1938</v>
      </c>
      <c r="D964" s="35" t="s">
        <v>2490</v>
      </c>
      <c r="E964" s="24" t="s">
        <v>28</v>
      </c>
      <c r="F964" s="35" t="s">
        <v>2490</v>
      </c>
      <c r="G964" s="24" t="s">
        <v>593</v>
      </c>
      <c r="H964" s="35" t="s">
        <v>2490</v>
      </c>
      <c r="I964" s="68" t="s">
        <v>4</v>
      </c>
      <c r="J964" s="191"/>
      <c r="L964" s="185">
        <v>1937</v>
      </c>
      <c r="M964" s="194">
        <f t="shared" si="30"/>
        <v>1938</v>
      </c>
      <c r="N964" t="str">
        <f t="shared" si="31"/>
        <v>1938#Feminino#Até 3o kyu#KUMITE</v>
      </c>
      <c r="O964" t="s">
        <v>1174</v>
      </c>
    </row>
    <row r="965" spans="1:15" x14ac:dyDescent="0.25">
      <c r="A965" t="s">
        <v>1175</v>
      </c>
      <c r="B965" s="34">
        <v>420</v>
      </c>
      <c r="C965" s="185">
        <v>1939</v>
      </c>
      <c r="D965" s="35" t="s">
        <v>2490</v>
      </c>
      <c r="E965" s="24" t="s">
        <v>28</v>
      </c>
      <c r="F965" s="35" t="s">
        <v>2490</v>
      </c>
      <c r="G965" s="24" t="s">
        <v>593</v>
      </c>
      <c r="H965" s="35" t="s">
        <v>2490</v>
      </c>
      <c r="I965" s="68" t="s">
        <v>4</v>
      </c>
      <c r="J965" s="191"/>
      <c r="L965" s="185">
        <v>1938</v>
      </c>
      <c r="M965" s="194">
        <f t="shared" si="30"/>
        <v>1939</v>
      </c>
      <c r="N965" t="str">
        <f t="shared" si="31"/>
        <v>1939#Feminino#Até 3o kyu#KUMITE</v>
      </c>
      <c r="O965" t="s">
        <v>1175</v>
      </c>
    </row>
    <row r="966" spans="1:15" x14ac:dyDescent="0.25">
      <c r="A966" t="s">
        <v>1176</v>
      </c>
      <c r="B966" s="34">
        <v>420</v>
      </c>
      <c r="C966" s="185">
        <v>1940</v>
      </c>
      <c r="D966" s="35" t="s">
        <v>2490</v>
      </c>
      <c r="E966" s="24" t="s">
        <v>28</v>
      </c>
      <c r="F966" s="35" t="s">
        <v>2490</v>
      </c>
      <c r="G966" s="24" t="s">
        <v>593</v>
      </c>
      <c r="H966" s="35" t="s">
        <v>2490</v>
      </c>
      <c r="I966" s="68" t="s">
        <v>4</v>
      </c>
      <c r="J966" s="191"/>
      <c r="L966" s="185">
        <v>1939</v>
      </c>
      <c r="M966" s="194">
        <f t="shared" si="30"/>
        <v>1940</v>
      </c>
      <c r="N966" t="str">
        <f t="shared" si="31"/>
        <v>1940#Feminino#Até 3o kyu#KUMITE</v>
      </c>
      <c r="O966" t="s">
        <v>1176</v>
      </c>
    </row>
    <row r="967" spans="1:15" x14ac:dyDescent="0.25">
      <c r="A967" t="s">
        <v>1177</v>
      </c>
      <c r="B967" s="34">
        <v>420</v>
      </c>
      <c r="C967" s="185">
        <v>1941</v>
      </c>
      <c r="D967" s="35" t="s">
        <v>2490</v>
      </c>
      <c r="E967" s="24" t="s">
        <v>28</v>
      </c>
      <c r="F967" s="35" t="s">
        <v>2490</v>
      </c>
      <c r="G967" s="24" t="s">
        <v>593</v>
      </c>
      <c r="H967" s="35" t="s">
        <v>2490</v>
      </c>
      <c r="I967" s="68" t="s">
        <v>4</v>
      </c>
      <c r="J967" s="191"/>
      <c r="L967" s="185">
        <v>1940</v>
      </c>
      <c r="M967" s="194">
        <f t="shared" si="30"/>
        <v>1941</v>
      </c>
      <c r="N967" t="str">
        <f t="shared" si="31"/>
        <v>1941#Feminino#Até 3o kyu#KUMITE</v>
      </c>
      <c r="O967" t="s">
        <v>1177</v>
      </c>
    </row>
    <row r="968" spans="1:15" x14ac:dyDescent="0.25">
      <c r="A968" t="s">
        <v>1178</v>
      </c>
      <c r="B968" s="34">
        <v>420</v>
      </c>
      <c r="C968" s="185">
        <v>1942</v>
      </c>
      <c r="D968" s="35" t="s">
        <v>2490</v>
      </c>
      <c r="E968" s="24" t="s">
        <v>28</v>
      </c>
      <c r="F968" s="35" t="s">
        <v>2490</v>
      </c>
      <c r="G968" s="24" t="s">
        <v>593</v>
      </c>
      <c r="H968" s="35" t="s">
        <v>2490</v>
      </c>
      <c r="I968" s="68" t="s">
        <v>4</v>
      </c>
      <c r="J968" s="191"/>
      <c r="L968" s="185">
        <v>1941</v>
      </c>
      <c r="M968" s="194">
        <f t="shared" si="30"/>
        <v>1942</v>
      </c>
      <c r="N968" t="str">
        <f t="shared" si="31"/>
        <v>1942#Feminino#Até 3o kyu#KUMITE</v>
      </c>
      <c r="O968" t="s">
        <v>1178</v>
      </c>
    </row>
    <row r="969" spans="1:15" x14ac:dyDescent="0.25">
      <c r="A969" t="s">
        <v>1179</v>
      </c>
      <c r="B969" s="34">
        <v>420</v>
      </c>
      <c r="C969" s="185">
        <v>1943</v>
      </c>
      <c r="D969" s="35" t="s">
        <v>2490</v>
      </c>
      <c r="E969" s="24" t="s">
        <v>28</v>
      </c>
      <c r="F969" s="35" t="s">
        <v>2490</v>
      </c>
      <c r="G969" s="24" t="s">
        <v>593</v>
      </c>
      <c r="H969" s="35" t="s">
        <v>2490</v>
      </c>
      <c r="I969" s="68" t="s">
        <v>4</v>
      </c>
      <c r="J969" s="191"/>
      <c r="L969" s="185">
        <v>1942</v>
      </c>
      <c r="M969" s="194">
        <f t="shared" si="30"/>
        <v>1943</v>
      </c>
      <c r="N969" t="str">
        <f t="shared" si="31"/>
        <v>1943#Feminino#Até 3o kyu#KUMITE</v>
      </c>
      <c r="O969" t="s">
        <v>1179</v>
      </c>
    </row>
    <row r="970" spans="1:15" x14ac:dyDescent="0.25">
      <c r="A970" t="s">
        <v>1180</v>
      </c>
      <c r="B970" s="34">
        <v>420</v>
      </c>
      <c r="C970" s="185">
        <v>1944</v>
      </c>
      <c r="D970" s="35" t="s">
        <v>2490</v>
      </c>
      <c r="E970" s="24" t="s">
        <v>28</v>
      </c>
      <c r="F970" s="35" t="s">
        <v>2490</v>
      </c>
      <c r="G970" s="24" t="s">
        <v>593</v>
      </c>
      <c r="H970" s="35" t="s">
        <v>2490</v>
      </c>
      <c r="I970" s="68" t="s">
        <v>4</v>
      </c>
      <c r="J970" s="191"/>
      <c r="L970" s="185">
        <v>1943</v>
      </c>
      <c r="M970" s="194">
        <f t="shared" si="30"/>
        <v>1944</v>
      </c>
      <c r="N970" t="str">
        <f t="shared" si="31"/>
        <v>1944#Feminino#Até 3o kyu#KUMITE</v>
      </c>
      <c r="O970" t="s">
        <v>1180</v>
      </c>
    </row>
    <row r="971" spans="1:15" x14ac:dyDescent="0.25">
      <c r="A971" t="s">
        <v>1181</v>
      </c>
      <c r="B971" s="34">
        <v>420</v>
      </c>
      <c r="C971" s="185">
        <v>1945</v>
      </c>
      <c r="D971" s="35" t="s">
        <v>2490</v>
      </c>
      <c r="E971" s="24" t="s">
        <v>28</v>
      </c>
      <c r="F971" s="35" t="s">
        <v>2490</v>
      </c>
      <c r="G971" s="24" t="s">
        <v>593</v>
      </c>
      <c r="H971" s="35" t="s">
        <v>2490</v>
      </c>
      <c r="I971" s="68" t="s">
        <v>4</v>
      </c>
      <c r="J971" s="191"/>
      <c r="L971" s="185">
        <v>1944</v>
      </c>
      <c r="M971" s="194">
        <f t="shared" si="30"/>
        <v>1945</v>
      </c>
      <c r="N971" t="str">
        <f t="shared" si="31"/>
        <v>1945#Feminino#Até 3o kyu#KUMITE</v>
      </c>
      <c r="O971" t="s">
        <v>1181</v>
      </c>
    </row>
    <row r="972" spans="1:15" x14ac:dyDescent="0.25">
      <c r="A972" t="s">
        <v>1182</v>
      </c>
      <c r="B972" s="34">
        <v>420</v>
      </c>
      <c r="C972" s="185">
        <v>1946</v>
      </c>
      <c r="D972" s="35" t="s">
        <v>2490</v>
      </c>
      <c r="E972" s="24" t="s">
        <v>28</v>
      </c>
      <c r="F972" s="35" t="s">
        <v>2490</v>
      </c>
      <c r="G972" s="24" t="s">
        <v>593</v>
      </c>
      <c r="H972" s="35" t="s">
        <v>2490</v>
      </c>
      <c r="I972" s="68" t="s">
        <v>4</v>
      </c>
      <c r="J972" s="191"/>
      <c r="L972" s="185">
        <v>1945</v>
      </c>
      <c r="M972" s="194">
        <f t="shared" si="30"/>
        <v>1946</v>
      </c>
      <c r="N972" t="str">
        <f t="shared" si="31"/>
        <v>1946#Feminino#Até 3o kyu#KUMITE</v>
      </c>
      <c r="O972" t="s">
        <v>1182</v>
      </c>
    </row>
    <row r="973" spans="1:15" x14ac:dyDescent="0.25">
      <c r="A973" t="s">
        <v>1183</v>
      </c>
      <c r="B973" s="34">
        <v>420</v>
      </c>
      <c r="C973" s="185">
        <v>1947</v>
      </c>
      <c r="D973" s="35" t="s">
        <v>2490</v>
      </c>
      <c r="E973" s="24" t="s">
        <v>28</v>
      </c>
      <c r="F973" s="35" t="s">
        <v>2490</v>
      </c>
      <c r="G973" s="24" t="s">
        <v>593</v>
      </c>
      <c r="H973" s="35" t="s">
        <v>2490</v>
      </c>
      <c r="I973" s="68" t="s">
        <v>4</v>
      </c>
      <c r="J973" s="191"/>
      <c r="L973" s="185">
        <v>1946</v>
      </c>
      <c r="M973" s="194">
        <f t="shared" si="30"/>
        <v>1947</v>
      </c>
      <c r="N973" t="str">
        <f t="shared" si="31"/>
        <v>1947#Feminino#Até 3o kyu#KUMITE</v>
      </c>
      <c r="O973" t="s">
        <v>1183</v>
      </c>
    </row>
    <row r="974" spans="1:15" x14ac:dyDescent="0.25">
      <c r="A974" t="s">
        <v>1184</v>
      </c>
      <c r="B974" s="34">
        <v>420</v>
      </c>
      <c r="C974" s="185">
        <v>1948</v>
      </c>
      <c r="D974" s="35" t="s">
        <v>2490</v>
      </c>
      <c r="E974" s="24" t="s">
        <v>28</v>
      </c>
      <c r="F974" s="35" t="s">
        <v>2490</v>
      </c>
      <c r="G974" s="24" t="s">
        <v>593</v>
      </c>
      <c r="H974" s="35" t="s">
        <v>2490</v>
      </c>
      <c r="I974" s="68" t="s">
        <v>4</v>
      </c>
      <c r="J974" s="191"/>
      <c r="L974" s="185">
        <v>1947</v>
      </c>
      <c r="M974" s="194">
        <f t="shared" si="30"/>
        <v>1948</v>
      </c>
      <c r="N974" t="str">
        <f t="shared" si="31"/>
        <v>1948#Feminino#Até 3o kyu#KUMITE</v>
      </c>
      <c r="O974" t="s">
        <v>1184</v>
      </c>
    </row>
    <row r="975" spans="1:15" x14ac:dyDescent="0.25">
      <c r="A975" t="s">
        <v>1185</v>
      </c>
      <c r="B975" s="34">
        <v>420</v>
      </c>
      <c r="C975" s="185">
        <v>1949</v>
      </c>
      <c r="D975" s="35" t="s">
        <v>2490</v>
      </c>
      <c r="E975" s="24" t="s">
        <v>28</v>
      </c>
      <c r="F975" s="35" t="s">
        <v>2490</v>
      </c>
      <c r="G975" s="24" t="s">
        <v>593</v>
      </c>
      <c r="H975" s="35" t="s">
        <v>2490</v>
      </c>
      <c r="I975" s="68" t="s">
        <v>4</v>
      </c>
      <c r="J975" s="191"/>
      <c r="L975" s="185">
        <v>1948</v>
      </c>
      <c r="M975" s="194">
        <f t="shared" si="30"/>
        <v>1949</v>
      </c>
      <c r="N975" t="str">
        <f t="shared" si="31"/>
        <v>1949#Feminino#Até 3o kyu#KUMITE</v>
      </c>
      <c r="O975" t="s">
        <v>1185</v>
      </c>
    </row>
    <row r="976" spans="1:15" x14ac:dyDescent="0.25">
      <c r="A976" t="s">
        <v>1186</v>
      </c>
      <c r="B976" s="34">
        <v>420</v>
      </c>
      <c r="C976" s="185">
        <v>1950</v>
      </c>
      <c r="D976" s="35" t="s">
        <v>2490</v>
      </c>
      <c r="E976" s="24" t="s">
        <v>28</v>
      </c>
      <c r="F976" s="35" t="s">
        <v>2490</v>
      </c>
      <c r="G976" s="24" t="s">
        <v>593</v>
      </c>
      <c r="H976" s="35" t="s">
        <v>2490</v>
      </c>
      <c r="I976" s="68" t="s">
        <v>4</v>
      </c>
      <c r="J976" s="191"/>
      <c r="L976" s="185">
        <v>1949</v>
      </c>
      <c r="M976" s="194">
        <f t="shared" si="30"/>
        <v>1950</v>
      </c>
      <c r="N976" t="str">
        <f t="shared" si="31"/>
        <v>1950#Feminino#Até 3o kyu#KUMITE</v>
      </c>
      <c r="O976" t="s">
        <v>1186</v>
      </c>
    </row>
    <row r="977" spans="1:15" x14ac:dyDescent="0.25">
      <c r="A977" t="s">
        <v>1187</v>
      </c>
      <c r="B977" s="34">
        <v>420</v>
      </c>
      <c r="C977" s="185">
        <v>1951</v>
      </c>
      <c r="D977" s="35" t="s">
        <v>2490</v>
      </c>
      <c r="E977" s="24" t="s">
        <v>28</v>
      </c>
      <c r="F977" s="35" t="s">
        <v>2490</v>
      </c>
      <c r="G977" s="24" t="s">
        <v>593</v>
      </c>
      <c r="H977" s="35" t="s">
        <v>2490</v>
      </c>
      <c r="I977" s="68" t="s">
        <v>4</v>
      </c>
      <c r="J977" s="191"/>
      <c r="L977" s="185">
        <v>1950</v>
      </c>
      <c r="M977" s="194">
        <f t="shared" si="30"/>
        <v>1951</v>
      </c>
      <c r="N977" t="str">
        <f t="shared" si="31"/>
        <v>1951#Feminino#Até 3o kyu#KUMITE</v>
      </c>
      <c r="O977" t="s">
        <v>1187</v>
      </c>
    </row>
    <row r="978" spans="1:15" x14ac:dyDescent="0.25">
      <c r="A978" t="s">
        <v>1188</v>
      </c>
      <c r="B978" s="34">
        <v>420</v>
      </c>
      <c r="C978" s="185">
        <v>1952</v>
      </c>
      <c r="D978" s="35" t="s">
        <v>2490</v>
      </c>
      <c r="E978" s="24" t="s">
        <v>28</v>
      </c>
      <c r="F978" s="35" t="s">
        <v>2490</v>
      </c>
      <c r="G978" s="24" t="s">
        <v>593</v>
      </c>
      <c r="H978" s="35" t="s">
        <v>2490</v>
      </c>
      <c r="I978" s="68" t="s">
        <v>4</v>
      </c>
      <c r="J978" s="191"/>
      <c r="L978" s="185">
        <v>1951</v>
      </c>
      <c r="M978" s="194">
        <f t="shared" si="30"/>
        <v>1952</v>
      </c>
      <c r="N978" t="str">
        <f t="shared" si="31"/>
        <v>1952#Feminino#Até 3o kyu#KUMITE</v>
      </c>
      <c r="O978" t="s">
        <v>1188</v>
      </c>
    </row>
    <row r="979" spans="1:15" x14ac:dyDescent="0.25">
      <c r="A979" t="s">
        <v>1189</v>
      </c>
      <c r="B979" s="34">
        <v>420</v>
      </c>
      <c r="C979" s="185">
        <v>1953</v>
      </c>
      <c r="D979" s="35" t="s">
        <v>2490</v>
      </c>
      <c r="E979" s="24" t="s">
        <v>28</v>
      </c>
      <c r="F979" s="35" t="s">
        <v>2490</v>
      </c>
      <c r="G979" s="24" t="s">
        <v>593</v>
      </c>
      <c r="H979" s="35" t="s">
        <v>2490</v>
      </c>
      <c r="I979" s="68" t="s">
        <v>4</v>
      </c>
      <c r="J979" s="191"/>
      <c r="L979" s="185">
        <v>1952</v>
      </c>
      <c r="M979" s="194">
        <f t="shared" si="30"/>
        <v>1953</v>
      </c>
      <c r="N979" t="str">
        <f t="shared" si="31"/>
        <v>1953#Feminino#Até 3o kyu#KUMITE</v>
      </c>
      <c r="O979" t="s">
        <v>1189</v>
      </c>
    </row>
    <row r="980" spans="1:15" x14ac:dyDescent="0.25">
      <c r="A980" t="s">
        <v>1190</v>
      </c>
      <c r="B980" s="34">
        <v>420</v>
      </c>
      <c r="C980" s="185">
        <v>1954</v>
      </c>
      <c r="D980" s="35" t="s">
        <v>2490</v>
      </c>
      <c r="E980" s="24" t="s">
        <v>28</v>
      </c>
      <c r="F980" s="35" t="s">
        <v>2490</v>
      </c>
      <c r="G980" s="24" t="s">
        <v>593</v>
      </c>
      <c r="H980" s="35" t="s">
        <v>2490</v>
      </c>
      <c r="I980" s="68" t="s">
        <v>4</v>
      </c>
      <c r="J980" s="191"/>
      <c r="L980" s="185">
        <v>1953</v>
      </c>
      <c r="M980" s="194">
        <f t="shared" si="30"/>
        <v>1954</v>
      </c>
      <c r="N980" t="str">
        <f t="shared" si="31"/>
        <v>1954#Feminino#Até 3o kyu#KUMITE</v>
      </c>
      <c r="O980" t="s">
        <v>1190</v>
      </c>
    </row>
    <row r="981" spans="1:15" x14ac:dyDescent="0.25">
      <c r="A981" t="s">
        <v>1191</v>
      </c>
      <c r="B981" s="34">
        <v>420</v>
      </c>
      <c r="C981" s="185">
        <v>1955</v>
      </c>
      <c r="D981" s="35" t="s">
        <v>2490</v>
      </c>
      <c r="E981" s="24" t="s">
        <v>28</v>
      </c>
      <c r="F981" s="35" t="s">
        <v>2490</v>
      </c>
      <c r="G981" s="24" t="s">
        <v>593</v>
      </c>
      <c r="H981" s="35" t="s">
        <v>2490</v>
      </c>
      <c r="I981" s="68" t="s">
        <v>4</v>
      </c>
      <c r="J981" s="191"/>
      <c r="L981" s="185">
        <v>1954</v>
      </c>
      <c r="M981" s="194">
        <f t="shared" si="30"/>
        <v>1955</v>
      </c>
      <c r="N981" t="str">
        <f t="shared" si="31"/>
        <v>1955#Feminino#Até 3o kyu#KUMITE</v>
      </c>
      <c r="O981" t="s">
        <v>1191</v>
      </c>
    </row>
    <row r="982" spans="1:15" x14ac:dyDescent="0.25">
      <c r="A982" t="s">
        <v>1192</v>
      </c>
      <c r="B982" s="34">
        <v>420</v>
      </c>
      <c r="C982" s="185">
        <v>1956</v>
      </c>
      <c r="D982" s="35" t="s">
        <v>2490</v>
      </c>
      <c r="E982" s="24" t="s">
        <v>28</v>
      </c>
      <c r="F982" s="35" t="s">
        <v>2490</v>
      </c>
      <c r="G982" s="24" t="s">
        <v>593</v>
      </c>
      <c r="H982" s="35" t="s">
        <v>2490</v>
      </c>
      <c r="I982" s="68" t="s">
        <v>4</v>
      </c>
      <c r="J982" s="191"/>
      <c r="L982" s="185">
        <v>1955</v>
      </c>
      <c r="M982" s="194">
        <f t="shared" si="30"/>
        <v>1956</v>
      </c>
      <c r="N982" t="str">
        <f t="shared" si="31"/>
        <v>1956#Feminino#Até 3o kyu#KUMITE</v>
      </c>
      <c r="O982" t="s">
        <v>1192</v>
      </c>
    </row>
    <row r="983" spans="1:15" x14ac:dyDescent="0.25">
      <c r="A983" t="s">
        <v>1193</v>
      </c>
      <c r="B983" s="34">
        <v>420</v>
      </c>
      <c r="C983" s="185">
        <v>1957</v>
      </c>
      <c r="D983" s="35" t="s">
        <v>2490</v>
      </c>
      <c r="E983" s="24" t="s">
        <v>28</v>
      </c>
      <c r="F983" s="35" t="s">
        <v>2490</v>
      </c>
      <c r="G983" s="24" t="s">
        <v>593</v>
      </c>
      <c r="H983" s="35" t="s">
        <v>2490</v>
      </c>
      <c r="I983" s="68" t="s">
        <v>4</v>
      </c>
      <c r="J983" s="191"/>
      <c r="L983" s="185">
        <v>1956</v>
      </c>
      <c r="M983" s="194">
        <f t="shared" si="30"/>
        <v>1957</v>
      </c>
      <c r="N983" t="str">
        <f t="shared" si="31"/>
        <v>1957#Feminino#Até 3o kyu#KUMITE</v>
      </c>
      <c r="O983" t="s">
        <v>1193</v>
      </c>
    </row>
    <row r="984" spans="1:15" x14ac:dyDescent="0.25">
      <c r="A984" t="s">
        <v>1194</v>
      </c>
      <c r="B984" s="34">
        <v>420</v>
      </c>
      <c r="C984" s="185">
        <v>1958</v>
      </c>
      <c r="D984" s="35" t="s">
        <v>2490</v>
      </c>
      <c r="E984" s="24" t="s">
        <v>28</v>
      </c>
      <c r="F984" s="35" t="s">
        <v>2490</v>
      </c>
      <c r="G984" s="24" t="s">
        <v>593</v>
      </c>
      <c r="H984" s="35" t="s">
        <v>2490</v>
      </c>
      <c r="I984" s="68" t="s">
        <v>4</v>
      </c>
      <c r="J984" s="191"/>
      <c r="L984" s="185">
        <v>1957</v>
      </c>
      <c r="M984" s="194">
        <f t="shared" si="30"/>
        <v>1958</v>
      </c>
      <c r="N984" t="str">
        <f t="shared" si="31"/>
        <v>1958#Feminino#Até 3o kyu#KUMITE</v>
      </c>
      <c r="O984" t="s">
        <v>1194</v>
      </c>
    </row>
    <row r="985" spans="1:15" x14ac:dyDescent="0.25">
      <c r="A985" t="s">
        <v>1195</v>
      </c>
      <c r="B985" s="34">
        <v>420</v>
      </c>
      <c r="C985" s="185">
        <v>1959</v>
      </c>
      <c r="D985" s="35" t="s">
        <v>2490</v>
      </c>
      <c r="E985" s="24" t="s">
        <v>28</v>
      </c>
      <c r="F985" s="35" t="s">
        <v>2490</v>
      </c>
      <c r="G985" s="24" t="s">
        <v>593</v>
      </c>
      <c r="H985" s="35" t="s">
        <v>2490</v>
      </c>
      <c r="I985" s="68" t="s">
        <v>4</v>
      </c>
      <c r="J985" s="191"/>
      <c r="L985" s="185">
        <v>1958</v>
      </c>
      <c r="M985" s="194">
        <f t="shared" si="30"/>
        <v>1959</v>
      </c>
      <c r="N985" t="str">
        <f t="shared" si="31"/>
        <v>1959#Feminino#Até 3o kyu#KUMITE</v>
      </c>
      <c r="O985" t="s">
        <v>1195</v>
      </c>
    </row>
    <row r="986" spans="1:15" x14ac:dyDescent="0.25">
      <c r="A986" t="s">
        <v>1196</v>
      </c>
      <c r="B986" s="34">
        <v>420</v>
      </c>
      <c r="C986" s="185">
        <v>1960</v>
      </c>
      <c r="D986" s="35" t="s">
        <v>2490</v>
      </c>
      <c r="E986" s="24" t="s">
        <v>28</v>
      </c>
      <c r="F986" s="35" t="s">
        <v>2490</v>
      </c>
      <c r="G986" s="24" t="s">
        <v>593</v>
      </c>
      <c r="H986" s="35" t="s">
        <v>2490</v>
      </c>
      <c r="I986" s="68" t="s">
        <v>4</v>
      </c>
      <c r="J986" s="191"/>
      <c r="L986" s="185">
        <v>1959</v>
      </c>
      <c r="M986" s="194">
        <f t="shared" si="30"/>
        <v>1960</v>
      </c>
      <c r="N986" t="str">
        <f t="shared" si="31"/>
        <v>1960#Feminino#Até 3o kyu#KUMITE</v>
      </c>
      <c r="O986" t="s">
        <v>1196</v>
      </c>
    </row>
    <row r="987" spans="1:15" x14ac:dyDescent="0.25">
      <c r="A987" t="s">
        <v>1197</v>
      </c>
      <c r="B987" s="34">
        <v>420</v>
      </c>
      <c r="C987" s="185">
        <v>1961</v>
      </c>
      <c r="D987" s="35" t="s">
        <v>2490</v>
      </c>
      <c r="E987" s="24" t="s">
        <v>28</v>
      </c>
      <c r="F987" s="35" t="s">
        <v>2490</v>
      </c>
      <c r="G987" s="24" t="s">
        <v>593</v>
      </c>
      <c r="H987" s="35" t="s">
        <v>2490</v>
      </c>
      <c r="I987" s="68" t="s">
        <v>4</v>
      </c>
      <c r="J987" s="191"/>
      <c r="L987" s="185">
        <v>1960</v>
      </c>
      <c r="M987" s="194">
        <f t="shared" si="30"/>
        <v>1961</v>
      </c>
      <c r="N987" t="str">
        <f t="shared" si="31"/>
        <v>1961#Feminino#Até 3o kyu#KUMITE</v>
      </c>
      <c r="O987" t="s">
        <v>1197</v>
      </c>
    </row>
    <row r="988" spans="1:15" x14ac:dyDescent="0.25">
      <c r="A988" t="s">
        <v>1198</v>
      </c>
      <c r="B988" s="34">
        <v>420</v>
      </c>
      <c r="C988" s="185">
        <v>1962</v>
      </c>
      <c r="D988" s="35" t="s">
        <v>2490</v>
      </c>
      <c r="E988" s="24" t="s">
        <v>28</v>
      </c>
      <c r="F988" s="35" t="s">
        <v>2490</v>
      </c>
      <c r="G988" s="24" t="s">
        <v>593</v>
      </c>
      <c r="H988" s="35" t="s">
        <v>2490</v>
      </c>
      <c r="I988" s="68" t="s">
        <v>4</v>
      </c>
      <c r="J988" s="191"/>
      <c r="L988" s="185">
        <v>1961</v>
      </c>
      <c r="M988" s="194">
        <f t="shared" si="30"/>
        <v>1962</v>
      </c>
      <c r="N988" t="str">
        <f t="shared" si="31"/>
        <v>1962#Feminino#Até 3o kyu#KUMITE</v>
      </c>
      <c r="O988" t="s">
        <v>1198</v>
      </c>
    </row>
    <row r="989" spans="1:15" x14ac:dyDescent="0.25">
      <c r="A989" t="s">
        <v>1199</v>
      </c>
      <c r="B989" s="34">
        <v>420</v>
      </c>
      <c r="C989" s="185">
        <v>1963</v>
      </c>
      <c r="D989" s="35" t="s">
        <v>2490</v>
      </c>
      <c r="E989" s="24" t="s">
        <v>28</v>
      </c>
      <c r="F989" s="35" t="s">
        <v>2490</v>
      </c>
      <c r="G989" s="24" t="s">
        <v>593</v>
      </c>
      <c r="H989" s="35" t="s">
        <v>2490</v>
      </c>
      <c r="I989" s="68" t="s">
        <v>4</v>
      </c>
      <c r="J989" s="191"/>
      <c r="L989" s="185">
        <v>1962</v>
      </c>
      <c r="M989" s="194">
        <f t="shared" si="30"/>
        <v>1963</v>
      </c>
      <c r="N989" t="str">
        <f t="shared" si="31"/>
        <v>1963#Feminino#Até 3o kyu#KUMITE</v>
      </c>
      <c r="O989" t="s">
        <v>1199</v>
      </c>
    </row>
    <row r="990" spans="1:15" x14ac:dyDescent="0.25">
      <c r="A990" t="s">
        <v>1200</v>
      </c>
      <c r="B990" s="34">
        <v>420</v>
      </c>
      <c r="C990" s="185">
        <v>1964</v>
      </c>
      <c r="D990" s="35" t="s">
        <v>2490</v>
      </c>
      <c r="E990" s="24" t="s">
        <v>28</v>
      </c>
      <c r="F990" s="35" t="s">
        <v>2490</v>
      </c>
      <c r="G990" s="24" t="s">
        <v>593</v>
      </c>
      <c r="H990" s="35" t="s">
        <v>2490</v>
      </c>
      <c r="I990" s="68" t="s">
        <v>4</v>
      </c>
      <c r="J990" s="191"/>
      <c r="L990" s="185">
        <v>1963</v>
      </c>
      <c r="M990" s="194">
        <f t="shared" si="30"/>
        <v>1964</v>
      </c>
      <c r="N990" t="str">
        <f t="shared" si="31"/>
        <v>1964#Feminino#Até 3o kyu#KUMITE</v>
      </c>
      <c r="O990" t="s">
        <v>1200</v>
      </c>
    </row>
    <row r="991" spans="1:15" x14ac:dyDescent="0.25">
      <c r="A991" t="s">
        <v>1201</v>
      </c>
      <c r="B991" s="34">
        <v>420</v>
      </c>
      <c r="C991" s="185">
        <v>1965</v>
      </c>
      <c r="D991" s="35" t="s">
        <v>2490</v>
      </c>
      <c r="E991" s="24" t="s">
        <v>28</v>
      </c>
      <c r="F991" s="35" t="s">
        <v>2490</v>
      </c>
      <c r="G991" s="24" t="s">
        <v>593</v>
      </c>
      <c r="H991" s="35" t="s">
        <v>2490</v>
      </c>
      <c r="I991" s="68" t="s">
        <v>4</v>
      </c>
      <c r="J991" s="191"/>
      <c r="L991" s="185">
        <v>1964</v>
      </c>
      <c r="M991" s="194">
        <f t="shared" si="30"/>
        <v>1965</v>
      </c>
      <c r="N991" t="str">
        <f t="shared" si="31"/>
        <v>1965#Feminino#Até 3o kyu#KUMITE</v>
      </c>
      <c r="O991" t="s">
        <v>1201</v>
      </c>
    </row>
    <row r="992" spans="1:15" x14ac:dyDescent="0.25">
      <c r="A992" t="s">
        <v>1202</v>
      </c>
      <c r="B992" s="34">
        <v>420</v>
      </c>
      <c r="C992" s="185">
        <v>1966</v>
      </c>
      <c r="D992" s="35" t="s">
        <v>2490</v>
      </c>
      <c r="E992" s="24" t="s">
        <v>28</v>
      </c>
      <c r="F992" s="35" t="s">
        <v>2490</v>
      </c>
      <c r="G992" s="24" t="s">
        <v>593</v>
      </c>
      <c r="H992" s="35" t="s">
        <v>2490</v>
      </c>
      <c r="I992" s="68" t="s">
        <v>4</v>
      </c>
      <c r="J992" s="191"/>
      <c r="L992" s="185">
        <v>1965</v>
      </c>
      <c r="M992" s="194">
        <f t="shared" si="30"/>
        <v>1966</v>
      </c>
      <c r="N992" t="str">
        <f t="shared" si="31"/>
        <v>1966#Feminino#Até 3o kyu#KUMITE</v>
      </c>
      <c r="O992" t="s">
        <v>1202</v>
      </c>
    </row>
    <row r="993" spans="1:15" x14ac:dyDescent="0.25">
      <c r="A993" t="s">
        <v>1203</v>
      </c>
      <c r="B993" s="34">
        <v>420</v>
      </c>
      <c r="C993" s="185">
        <v>1967</v>
      </c>
      <c r="D993" s="35" t="s">
        <v>2490</v>
      </c>
      <c r="E993" s="24" t="s">
        <v>28</v>
      </c>
      <c r="F993" s="35" t="s">
        <v>2490</v>
      </c>
      <c r="G993" s="24" t="s">
        <v>593</v>
      </c>
      <c r="H993" s="35" t="s">
        <v>2490</v>
      </c>
      <c r="I993" s="68" t="s">
        <v>4</v>
      </c>
      <c r="J993" s="191"/>
      <c r="L993" s="185">
        <v>1966</v>
      </c>
      <c r="M993" s="194">
        <f t="shared" si="30"/>
        <v>1967</v>
      </c>
      <c r="N993" t="str">
        <f t="shared" si="31"/>
        <v>1967#Feminino#Até 3o kyu#KUMITE</v>
      </c>
      <c r="O993" t="s">
        <v>1203</v>
      </c>
    </row>
    <row r="994" spans="1:15" x14ac:dyDescent="0.25">
      <c r="A994" t="s">
        <v>1204</v>
      </c>
      <c r="B994" s="34">
        <v>420</v>
      </c>
      <c r="C994" s="185">
        <v>1968</v>
      </c>
      <c r="D994" s="35" t="s">
        <v>2490</v>
      </c>
      <c r="E994" s="24" t="s">
        <v>28</v>
      </c>
      <c r="F994" s="35" t="s">
        <v>2490</v>
      </c>
      <c r="G994" s="24" t="s">
        <v>593</v>
      </c>
      <c r="H994" s="35" t="s">
        <v>2490</v>
      </c>
      <c r="I994" s="68" t="s">
        <v>4</v>
      </c>
      <c r="J994" s="191"/>
      <c r="L994" s="185">
        <v>1967</v>
      </c>
      <c r="M994" s="194">
        <f t="shared" si="30"/>
        <v>1968</v>
      </c>
      <c r="N994" t="str">
        <f t="shared" si="31"/>
        <v>1968#Feminino#Até 3o kyu#KUMITE</v>
      </c>
      <c r="O994" t="s">
        <v>1204</v>
      </c>
    </row>
    <row r="995" spans="1:15" x14ac:dyDescent="0.25">
      <c r="A995" t="s">
        <v>1205</v>
      </c>
      <c r="B995" s="34">
        <v>420</v>
      </c>
      <c r="C995" s="185">
        <v>1969</v>
      </c>
      <c r="D995" s="35" t="s">
        <v>2490</v>
      </c>
      <c r="E995" s="24" t="s">
        <v>28</v>
      </c>
      <c r="F995" s="35" t="s">
        <v>2490</v>
      </c>
      <c r="G995" s="24" t="s">
        <v>593</v>
      </c>
      <c r="H995" s="35" t="s">
        <v>2490</v>
      </c>
      <c r="I995" s="68" t="s">
        <v>4</v>
      </c>
      <c r="J995" s="191"/>
      <c r="L995" s="185">
        <v>1968</v>
      </c>
      <c r="M995" s="194">
        <f t="shared" si="30"/>
        <v>1969</v>
      </c>
      <c r="N995" t="str">
        <f t="shared" si="31"/>
        <v>1969#Feminino#Até 3o kyu#KUMITE</v>
      </c>
      <c r="O995" t="s">
        <v>1205</v>
      </c>
    </row>
    <row r="996" spans="1:15" x14ac:dyDescent="0.25">
      <c r="A996" t="s">
        <v>1206</v>
      </c>
      <c r="B996" s="34">
        <v>420</v>
      </c>
      <c r="C996" s="185">
        <v>1970</v>
      </c>
      <c r="D996" s="35" t="s">
        <v>2490</v>
      </c>
      <c r="E996" s="24" t="s">
        <v>28</v>
      </c>
      <c r="F996" s="35" t="s">
        <v>2490</v>
      </c>
      <c r="G996" s="24" t="s">
        <v>593</v>
      </c>
      <c r="H996" s="35" t="s">
        <v>2490</v>
      </c>
      <c r="I996" s="68" t="s">
        <v>4</v>
      </c>
      <c r="J996" s="191"/>
      <c r="L996" s="185">
        <v>1969</v>
      </c>
      <c r="M996" s="194">
        <f t="shared" si="30"/>
        <v>1970</v>
      </c>
      <c r="N996" t="str">
        <f t="shared" si="31"/>
        <v>1970#Feminino#Até 3o kyu#KUMITE</v>
      </c>
      <c r="O996" t="s">
        <v>1206</v>
      </c>
    </row>
    <row r="997" spans="1:15" ht="15.75" thickBot="1" x14ac:dyDescent="0.3">
      <c r="A997" t="s">
        <v>1207</v>
      </c>
      <c r="B997" s="38">
        <v>420</v>
      </c>
      <c r="C997" s="185">
        <v>1971</v>
      </c>
      <c r="D997" s="35" t="s">
        <v>2490</v>
      </c>
      <c r="E997" s="61" t="s">
        <v>28</v>
      </c>
      <c r="F997" s="35" t="s">
        <v>2490</v>
      </c>
      <c r="G997" s="61" t="s">
        <v>593</v>
      </c>
      <c r="H997" s="35" t="s">
        <v>2490</v>
      </c>
      <c r="I997" s="62" t="s">
        <v>4</v>
      </c>
      <c r="J997" s="191"/>
      <c r="L997" s="185">
        <v>1970</v>
      </c>
      <c r="M997" s="194">
        <f t="shared" si="30"/>
        <v>1971</v>
      </c>
      <c r="N997" t="str">
        <f t="shared" si="31"/>
        <v>1971#Feminino#Até 3o kyu#KUMITE</v>
      </c>
      <c r="O997" t="s">
        <v>1207</v>
      </c>
    </row>
    <row r="998" spans="1:15" ht="15.75" thickTop="1" x14ac:dyDescent="0.25">
      <c r="A998" t="s">
        <v>1390</v>
      </c>
      <c r="B998" s="82">
        <v>421</v>
      </c>
      <c r="C998" s="185">
        <v>1926</v>
      </c>
      <c r="D998" s="35" t="s">
        <v>2490</v>
      </c>
      <c r="E998" s="84" t="s">
        <v>28</v>
      </c>
      <c r="F998" s="35" t="s">
        <v>2490</v>
      </c>
      <c r="G998" s="84" t="s">
        <v>596</v>
      </c>
      <c r="H998" s="35" t="s">
        <v>2490</v>
      </c>
      <c r="I998" s="85" t="s">
        <v>4</v>
      </c>
      <c r="J998" s="191"/>
      <c r="L998" s="185">
        <v>1925</v>
      </c>
      <c r="M998" s="194">
        <f t="shared" si="30"/>
        <v>1926</v>
      </c>
      <c r="N998" t="str">
        <f t="shared" si="31"/>
        <v>1926#Feminino#2o kyu e acima#KUMITE</v>
      </c>
      <c r="O998" t="s">
        <v>1390</v>
      </c>
    </row>
    <row r="999" spans="1:15" x14ac:dyDescent="0.25">
      <c r="A999" t="s">
        <v>1391</v>
      </c>
      <c r="B999" s="90">
        <v>421</v>
      </c>
      <c r="C999" s="185">
        <v>1927</v>
      </c>
      <c r="D999" s="35" t="s">
        <v>2490</v>
      </c>
      <c r="E999" t="s">
        <v>28</v>
      </c>
      <c r="F999" s="35" t="s">
        <v>2490</v>
      </c>
      <c r="G999" t="s">
        <v>596</v>
      </c>
      <c r="H999" s="35" t="s">
        <v>2490</v>
      </c>
      <c r="I999" s="92" t="s">
        <v>4</v>
      </c>
      <c r="J999" s="191"/>
      <c r="L999" s="185">
        <v>1926</v>
      </c>
      <c r="M999" s="194">
        <f t="shared" si="30"/>
        <v>1927</v>
      </c>
      <c r="N999" t="str">
        <f t="shared" si="31"/>
        <v>1927#Feminino#2o kyu e acima#KUMITE</v>
      </c>
      <c r="O999" t="s">
        <v>1391</v>
      </c>
    </row>
    <row r="1000" spans="1:15" x14ac:dyDescent="0.25">
      <c r="A1000" t="s">
        <v>1392</v>
      </c>
      <c r="B1000" s="90">
        <v>421</v>
      </c>
      <c r="C1000" s="185">
        <v>1928</v>
      </c>
      <c r="D1000" s="35" t="s">
        <v>2490</v>
      </c>
      <c r="E1000" t="s">
        <v>28</v>
      </c>
      <c r="F1000" s="35" t="s">
        <v>2490</v>
      </c>
      <c r="G1000" t="s">
        <v>596</v>
      </c>
      <c r="H1000" s="35" t="s">
        <v>2490</v>
      </c>
      <c r="I1000" s="92" t="s">
        <v>4</v>
      </c>
      <c r="J1000" s="191"/>
      <c r="L1000" s="185">
        <v>1927</v>
      </c>
      <c r="M1000" s="194">
        <f t="shared" si="30"/>
        <v>1928</v>
      </c>
      <c r="N1000" t="str">
        <f t="shared" si="31"/>
        <v>1928#Feminino#2o kyu e acima#KUMITE</v>
      </c>
      <c r="O1000" t="s">
        <v>1392</v>
      </c>
    </row>
    <row r="1001" spans="1:15" x14ac:dyDescent="0.25">
      <c r="A1001" t="s">
        <v>1393</v>
      </c>
      <c r="B1001" s="90">
        <v>421</v>
      </c>
      <c r="C1001" s="185">
        <v>1929</v>
      </c>
      <c r="D1001" s="35" t="s">
        <v>2490</v>
      </c>
      <c r="E1001" t="s">
        <v>28</v>
      </c>
      <c r="F1001" s="35" t="s">
        <v>2490</v>
      </c>
      <c r="G1001" t="s">
        <v>596</v>
      </c>
      <c r="H1001" s="35" t="s">
        <v>2490</v>
      </c>
      <c r="I1001" s="92" t="s">
        <v>4</v>
      </c>
      <c r="J1001" s="191"/>
      <c r="L1001" s="185">
        <v>1928</v>
      </c>
      <c r="M1001" s="194">
        <f t="shared" si="30"/>
        <v>1929</v>
      </c>
      <c r="N1001" t="str">
        <f t="shared" si="31"/>
        <v>1929#Feminino#2o kyu e acima#KUMITE</v>
      </c>
      <c r="O1001" t="s">
        <v>1393</v>
      </c>
    </row>
    <row r="1002" spans="1:15" x14ac:dyDescent="0.25">
      <c r="A1002" t="s">
        <v>1394</v>
      </c>
      <c r="B1002" s="90">
        <v>421</v>
      </c>
      <c r="C1002" s="185">
        <v>1930</v>
      </c>
      <c r="D1002" s="35" t="s">
        <v>2490</v>
      </c>
      <c r="E1002" t="s">
        <v>28</v>
      </c>
      <c r="F1002" s="35" t="s">
        <v>2490</v>
      </c>
      <c r="G1002" t="s">
        <v>596</v>
      </c>
      <c r="H1002" s="35" t="s">
        <v>2490</v>
      </c>
      <c r="I1002" s="92" t="s">
        <v>4</v>
      </c>
      <c r="J1002" s="191"/>
      <c r="L1002" s="185">
        <v>1929</v>
      </c>
      <c r="M1002" s="194">
        <f t="shared" si="30"/>
        <v>1930</v>
      </c>
      <c r="N1002" t="str">
        <f t="shared" si="31"/>
        <v>1930#Feminino#2o kyu e acima#KUMITE</v>
      </c>
      <c r="O1002" t="s">
        <v>1394</v>
      </c>
    </row>
    <row r="1003" spans="1:15" x14ac:dyDescent="0.25">
      <c r="A1003" t="s">
        <v>1395</v>
      </c>
      <c r="B1003" s="90">
        <v>421</v>
      </c>
      <c r="C1003" s="185">
        <v>1931</v>
      </c>
      <c r="D1003" s="35" t="s">
        <v>2490</v>
      </c>
      <c r="E1003" t="s">
        <v>28</v>
      </c>
      <c r="F1003" s="35" t="s">
        <v>2490</v>
      </c>
      <c r="G1003" t="s">
        <v>596</v>
      </c>
      <c r="H1003" s="35" t="s">
        <v>2490</v>
      </c>
      <c r="I1003" s="92" t="s">
        <v>4</v>
      </c>
      <c r="J1003" s="191"/>
      <c r="L1003" s="185">
        <v>1930</v>
      </c>
      <c r="M1003" s="194">
        <f t="shared" si="30"/>
        <v>1931</v>
      </c>
      <c r="N1003" t="str">
        <f t="shared" si="31"/>
        <v>1931#Feminino#2o kyu e acima#KUMITE</v>
      </c>
      <c r="O1003" t="s">
        <v>1395</v>
      </c>
    </row>
    <row r="1004" spans="1:15" x14ac:dyDescent="0.25">
      <c r="A1004" t="s">
        <v>1396</v>
      </c>
      <c r="B1004" s="90">
        <v>421</v>
      </c>
      <c r="C1004" s="185">
        <v>1932</v>
      </c>
      <c r="D1004" s="35" t="s">
        <v>2490</v>
      </c>
      <c r="E1004" t="s">
        <v>28</v>
      </c>
      <c r="F1004" s="35" t="s">
        <v>2490</v>
      </c>
      <c r="G1004" t="s">
        <v>596</v>
      </c>
      <c r="H1004" s="35" t="s">
        <v>2490</v>
      </c>
      <c r="I1004" s="92" t="s">
        <v>4</v>
      </c>
      <c r="J1004" s="191"/>
      <c r="L1004" s="185">
        <v>1931</v>
      </c>
      <c r="M1004" s="194">
        <f t="shared" si="30"/>
        <v>1932</v>
      </c>
      <c r="N1004" t="str">
        <f t="shared" si="31"/>
        <v>1932#Feminino#2o kyu e acima#KUMITE</v>
      </c>
      <c r="O1004" t="s">
        <v>1396</v>
      </c>
    </row>
    <row r="1005" spans="1:15" x14ac:dyDescent="0.25">
      <c r="A1005" t="s">
        <v>1397</v>
      </c>
      <c r="B1005" s="90">
        <v>421</v>
      </c>
      <c r="C1005" s="185">
        <v>1933</v>
      </c>
      <c r="D1005" s="35" t="s">
        <v>2490</v>
      </c>
      <c r="E1005" t="s">
        <v>28</v>
      </c>
      <c r="F1005" s="35" t="s">
        <v>2490</v>
      </c>
      <c r="G1005" t="s">
        <v>596</v>
      </c>
      <c r="H1005" s="35" t="s">
        <v>2490</v>
      </c>
      <c r="I1005" s="92" t="s">
        <v>4</v>
      </c>
      <c r="J1005" s="191"/>
      <c r="L1005" s="185">
        <v>1932</v>
      </c>
      <c r="M1005" s="194">
        <f t="shared" si="30"/>
        <v>1933</v>
      </c>
      <c r="N1005" t="str">
        <f t="shared" si="31"/>
        <v>1933#Feminino#2o kyu e acima#KUMITE</v>
      </c>
      <c r="O1005" t="s">
        <v>1397</v>
      </c>
    </row>
    <row r="1006" spans="1:15" x14ac:dyDescent="0.25">
      <c r="A1006" t="s">
        <v>1398</v>
      </c>
      <c r="B1006" s="90">
        <v>421</v>
      </c>
      <c r="C1006" s="185">
        <v>1934</v>
      </c>
      <c r="D1006" s="35" t="s">
        <v>2490</v>
      </c>
      <c r="E1006" t="s">
        <v>28</v>
      </c>
      <c r="F1006" s="35" t="s">
        <v>2490</v>
      </c>
      <c r="G1006" t="s">
        <v>596</v>
      </c>
      <c r="H1006" s="35" t="s">
        <v>2490</v>
      </c>
      <c r="I1006" s="92" t="s">
        <v>4</v>
      </c>
      <c r="J1006" s="191"/>
      <c r="L1006" s="185">
        <v>1933</v>
      </c>
      <c r="M1006" s="194">
        <f t="shared" si="30"/>
        <v>1934</v>
      </c>
      <c r="N1006" t="str">
        <f t="shared" si="31"/>
        <v>1934#Feminino#2o kyu e acima#KUMITE</v>
      </c>
      <c r="O1006" t="s">
        <v>1398</v>
      </c>
    </row>
    <row r="1007" spans="1:15" x14ac:dyDescent="0.25">
      <c r="A1007" t="s">
        <v>1399</v>
      </c>
      <c r="B1007" s="90">
        <v>421</v>
      </c>
      <c r="C1007" s="185">
        <v>1935</v>
      </c>
      <c r="D1007" s="35" t="s">
        <v>2490</v>
      </c>
      <c r="E1007" t="s">
        <v>28</v>
      </c>
      <c r="F1007" s="35" t="s">
        <v>2490</v>
      </c>
      <c r="G1007" t="s">
        <v>596</v>
      </c>
      <c r="H1007" s="35" t="s">
        <v>2490</v>
      </c>
      <c r="I1007" s="92" t="s">
        <v>4</v>
      </c>
      <c r="J1007" s="191"/>
      <c r="L1007" s="185">
        <v>1934</v>
      </c>
      <c r="M1007" s="194">
        <f t="shared" si="30"/>
        <v>1935</v>
      </c>
      <c r="N1007" t="str">
        <f t="shared" si="31"/>
        <v>1935#Feminino#2o kyu e acima#KUMITE</v>
      </c>
      <c r="O1007" t="s">
        <v>1399</v>
      </c>
    </row>
    <row r="1008" spans="1:15" x14ac:dyDescent="0.25">
      <c r="A1008" t="s">
        <v>1400</v>
      </c>
      <c r="B1008" s="90">
        <v>421</v>
      </c>
      <c r="C1008" s="185">
        <v>1936</v>
      </c>
      <c r="D1008" s="35" t="s">
        <v>2490</v>
      </c>
      <c r="E1008" t="s">
        <v>28</v>
      </c>
      <c r="F1008" s="35" t="s">
        <v>2490</v>
      </c>
      <c r="G1008" t="s">
        <v>596</v>
      </c>
      <c r="H1008" s="35" t="s">
        <v>2490</v>
      </c>
      <c r="I1008" s="92" t="s">
        <v>4</v>
      </c>
      <c r="J1008" s="191"/>
      <c r="L1008" s="185">
        <v>1935</v>
      </c>
      <c r="M1008" s="194">
        <f t="shared" si="30"/>
        <v>1936</v>
      </c>
      <c r="N1008" t="str">
        <f t="shared" si="31"/>
        <v>1936#Feminino#2o kyu e acima#KUMITE</v>
      </c>
      <c r="O1008" t="s">
        <v>1400</v>
      </c>
    </row>
    <row r="1009" spans="1:15" x14ac:dyDescent="0.25">
      <c r="A1009" t="s">
        <v>1401</v>
      </c>
      <c r="B1009" s="90">
        <v>421</v>
      </c>
      <c r="C1009" s="185">
        <v>1937</v>
      </c>
      <c r="D1009" s="35" t="s">
        <v>2490</v>
      </c>
      <c r="E1009" t="s">
        <v>28</v>
      </c>
      <c r="F1009" s="35" t="s">
        <v>2490</v>
      </c>
      <c r="G1009" t="s">
        <v>596</v>
      </c>
      <c r="H1009" s="35" t="s">
        <v>2490</v>
      </c>
      <c r="I1009" s="92" t="s">
        <v>4</v>
      </c>
      <c r="J1009" s="191"/>
      <c r="L1009" s="185">
        <v>1936</v>
      </c>
      <c r="M1009" s="194">
        <f t="shared" si="30"/>
        <v>1937</v>
      </c>
      <c r="N1009" t="str">
        <f t="shared" si="31"/>
        <v>1937#Feminino#2o kyu e acima#KUMITE</v>
      </c>
      <c r="O1009" t="s">
        <v>1401</v>
      </c>
    </row>
    <row r="1010" spans="1:15" x14ac:dyDescent="0.25">
      <c r="A1010" t="s">
        <v>1402</v>
      </c>
      <c r="B1010" s="90">
        <v>421</v>
      </c>
      <c r="C1010" s="185">
        <v>1938</v>
      </c>
      <c r="D1010" s="35" t="s">
        <v>2490</v>
      </c>
      <c r="E1010" t="s">
        <v>28</v>
      </c>
      <c r="F1010" s="35" t="s">
        <v>2490</v>
      </c>
      <c r="G1010" t="s">
        <v>596</v>
      </c>
      <c r="H1010" s="35" t="s">
        <v>2490</v>
      </c>
      <c r="I1010" s="92" t="s">
        <v>4</v>
      </c>
      <c r="J1010" s="191"/>
      <c r="L1010" s="185">
        <v>1937</v>
      </c>
      <c r="M1010" s="194">
        <f t="shared" si="30"/>
        <v>1938</v>
      </c>
      <c r="N1010" t="str">
        <f t="shared" si="31"/>
        <v>1938#Feminino#2o kyu e acima#KUMITE</v>
      </c>
      <c r="O1010" t="s">
        <v>1402</v>
      </c>
    </row>
    <row r="1011" spans="1:15" x14ac:dyDescent="0.25">
      <c r="A1011" t="s">
        <v>1403</v>
      </c>
      <c r="B1011" s="90">
        <v>421</v>
      </c>
      <c r="C1011" s="185">
        <v>1939</v>
      </c>
      <c r="D1011" s="35" t="s">
        <v>2490</v>
      </c>
      <c r="E1011" t="s">
        <v>28</v>
      </c>
      <c r="F1011" s="35" t="s">
        <v>2490</v>
      </c>
      <c r="G1011" t="s">
        <v>596</v>
      </c>
      <c r="H1011" s="35" t="s">
        <v>2490</v>
      </c>
      <c r="I1011" s="92" t="s">
        <v>4</v>
      </c>
      <c r="J1011" s="191"/>
      <c r="L1011" s="185">
        <v>1938</v>
      </c>
      <c r="M1011" s="194">
        <f t="shared" si="30"/>
        <v>1939</v>
      </c>
      <c r="N1011" t="str">
        <f t="shared" si="31"/>
        <v>1939#Feminino#2o kyu e acima#KUMITE</v>
      </c>
      <c r="O1011" t="s">
        <v>1403</v>
      </c>
    </row>
    <row r="1012" spans="1:15" x14ac:dyDescent="0.25">
      <c r="A1012" t="s">
        <v>1404</v>
      </c>
      <c r="B1012" s="90">
        <v>421</v>
      </c>
      <c r="C1012" s="185">
        <v>1940</v>
      </c>
      <c r="D1012" s="35" t="s">
        <v>2490</v>
      </c>
      <c r="E1012" t="s">
        <v>28</v>
      </c>
      <c r="F1012" s="35" t="s">
        <v>2490</v>
      </c>
      <c r="G1012" t="s">
        <v>596</v>
      </c>
      <c r="H1012" s="35" t="s">
        <v>2490</v>
      </c>
      <c r="I1012" s="92" t="s">
        <v>4</v>
      </c>
      <c r="J1012" s="191"/>
      <c r="L1012" s="185">
        <v>1939</v>
      </c>
      <c r="M1012" s="194">
        <f t="shared" si="30"/>
        <v>1940</v>
      </c>
      <c r="N1012" t="str">
        <f t="shared" si="31"/>
        <v>1940#Feminino#2o kyu e acima#KUMITE</v>
      </c>
      <c r="O1012" t="s">
        <v>1404</v>
      </c>
    </row>
    <row r="1013" spans="1:15" x14ac:dyDescent="0.25">
      <c r="A1013" t="s">
        <v>1405</v>
      </c>
      <c r="B1013" s="90">
        <v>421</v>
      </c>
      <c r="C1013" s="185">
        <v>1941</v>
      </c>
      <c r="D1013" s="35" t="s">
        <v>2490</v>
      </c>
      <c r="E1013" t="s">
        <v>28</v>
      </c>
      <c r="F1013" s="35" t="s">
        <v>2490</v>
      </c>
      <c r="G1013" t="s">
        <v>596</v>
      </c>
      <c r="H1013" s="35" t="s">
        <v>2490</v>
      </c>
      <c r="I1013" s="92" t="s">
        <v>4</v>
      </c>
      <c r="J1013" s="191"/>
      <c r="L1013" s="185">
        <v>1940</v>
      </c>
      <c r="M1013" s="194">
        <f t="shared" si="30"/>
        <v>1941</v>
      </c>
      <c r="N1013" t="str">
        <f t="shared" si="31"/>
        <v>1941#Feminino#2o kyu e acima#KUMITE</v>
      </c>
      <c r="O1013" t="s">
        <v>1405</v>
      </c>
    </row>
    <row r="1014" spans="1:15" x14ac:dyDescent="0.25">
      <c r="A1014" t="s">
        <v>1406</v>
      </c>
      <c r="B1014" s="90">
        <v>421</v>
      </c>
      <c r="C1014" s="185">
        <v>1942</v>
      </c>
      <c r="D1014" s="35" t="s">
        <v>2490</v>
      </c>
      <c r="E1014" t="s">
        <v>28</v>
      </c>
      <c r="F1014" s="35" t="s">
        <v>2490</v>
      </c>
      <c r="G1014" t="s">
        <v>596</v>
      </c>
      <c r="H1014" s="35" t="s">
        <v>2490</v>
      </c>
      <c r="I1014" s="92" t="s">
        <v>4</v>
      </c>
      <c r="J1014" s="191"/>
      <c r="L1014" s="185">
        <v>1941</v>
      </c>
      <c r="M1014" s="194">
        <f t="shared" si="30"/>
        <v>1942</v>
      </c>
      <c r="N1014" t="str">
        <f t="shared" si="31"/>
        <v>1942#Feminino#2o kyu e acima#KUMITE</v>
      </c>
      <c r="O1014" t="s">
        <v>1406</v>
      </c>
    </row>
    <row r="1015" spans="1:15" x14ac:dyDescent="0.25">
      <c r="A1015" t="s">
        <v>1407</v>
      </c>
      <c r="B1015" s="90">
        <v>421</v>
      </c>
      <c r="C1015" s="185">
        <v>1943</v>
      </c>
      <c r="D1015" s="35" t="s">
        <v>2490</v>
      </c>
      <c r="E1015" t="s">
        <v>28</v>
      </c>
      <c r="F1015" s="35" t="s">
        <v>2490</v>
      </c>
      <c r="G1015" t="s">
        <v>596</v>
      </c>
      <c r="H1015" s="35" t="s">
        <v>2490</v>
      </c>
      <c r="I1015" s="92" t="s">
        <v>4</v>
      </c>
      <c r="J1015" s="191"/>
      <c r="L1015" s="185">
        <v>1942</v>
      </c>
      <c r="M1015" s="194">
        <f t="shared" si="30"/>
        <v>1943</v>
      </c>
      <c r="N1015" t="str">
        <f t="shared" si="31"/>
        <v>1943#Feminino#2o kyu e acima#KUMITE</v>
      </c>
      <c r="O1015" t="s">
        <v>1407</v>
      </c>
    </row>
    <row r="1016" spans="1:15" x14ac:dyDescent="0.25">
      <c r="A1016" t="s">
        <v>1408</v>
      </c>
      <c r="B1016" s="90">
        <v>421</v>
      </c>
      <c r="C1016" s="185">
        <v>1944</v>
      </c>
      <c r="D1016" s="35" t="s">
        <v>2490</v>
      </c>
      <c r="E1016" t="s">
        <v>28</v>
      </c>
      <c r="F1016" s="35" t="s">
        <v>2490</v>
      </c>
      <c r="G1016" t="s">
        <v>596</v>
      </c>
      <c r="H1016" s="35" t="s">
        <v>2490</v>
      </c>
      <c r="I1016" s="92" t="s">
        <v>4</v>
      </c>
      <c r="J1016" s="191"/>
      <c r="L1016" s="185">
        <v>1943</v>
      </c>
      <c r="M1016" s="194">
        <f t="shared" si="30"/>
        <v>1944</v>
      </c>
      <c r="N1016" t="str">
        <f t="shared" si="31"/>
        <v>1944#Feminino#2o kyu e acima#KUMITE</v>
      </c>
      <c r="O1016" t="s">
        <v>1408</v>
      </c>
    </row>
    <row r="1017" spans="1:15" x14ac:dyDescent="0.25">
      <c r="A1017" t="s">
        <v>1409</v>
      </c>
      <c r="B1017" s="90">
        <v>421</v>
      </c>
      <c r="C1017" s="185">
        <v>1945</v>
      </c>
      <c r="D1017" s="35" t="s">
        <v>2490</v>
      </c>
      <c r="E1017" t="s">
        <v>28</v>
      </c>
      <c r="F1017" s="35" t="s">
        <v>2490</v>
      </c>
      <c r="G1017" t="s">
        <v>596</v>
      </c>
      <c r="H1017" s="35" t="s">
        <v>2490</v>
      </c>
      <c r="I1017" s="92" t="s">
        <v>4</v>
      </c>
      <c r="J1017" s="191"/>
      <c r="L1017" s="185">
        <v>1944</v>
      </c>
      <c r="M1017" s="194">
        <f t="shared" si="30"/>
        <v>1945</v>
      </c>
      <c r="N1017" t="str">
        <f t="shared" si="31"/>
        <v>1945#Feminino#2o kyu e acima#KUMITE</v>
      </c>
      <c r="O1017" t="s">
        <v>1409</v>
      </c>
    </row>
    <row r="1018" spans="1:15" x14ac:dyDescent="0.25">
      <c r="A1018" t="s">
        <v>1410</v>
      </c>
      <c r="B1018" s="90">
        <v>421</v>
      </c>
      <c r="C1018" s="185">
        <v>1946</v>
      </c>
      <c r="D1018" s="35" t="s">
        <v>2490</v>
      </c>
      <c r="E1018" t="s">
        <v>28</v>
      </c>
      <c r="F1018" s="35" t="s">
        <v>2490</v>
      </c>
      <c r="G1018" t="s">
        <v>596</v>
      </c>
      <c r="H1018" s="35" t="s">
        <v>2490</v>
      </c>
      <c r="I1018" s="92" t="s">
        <v>4</v>
      </c>
      <c r="J1018" s="191"/>
      <c r="L1018" s="185">
        <v>1945</v>
      </c>
      <c r="M1018" s="194">
        <f t="shared" si="30"/>
        <v>1946</v>
      </c>
      <c r="N1018" t="str">
        <f t="shared" si="31"/>
        <v>1946#Feminino#2o kyu e acima#KUMITE</v>
      </c>
      <c r="O1018" t="s">
        <v>1410</v>
      </c>
    </row>
    <row r="1019" spans="1:15" x14ac:dyDescent="0.25">
      <c r="A1019" t="s">
        <v>1411</v>
      </c>
      <c r="B1019" s="90">
        <v>421</v>
      </c>
      <c r="C1019" s="185">
        <v>1947</v>
      </c>
      <c r="D1019" s="35" t="s">
        <v>2490</v>
      </c>
      <c r="E1019" t="s">
        <v>28</v>
      </c>
      <c r="F1019" s="35" t="s">
        <v>2490</v>
      </c>
      <c r="G1019" t="s">
        <v>596</v>
      </c>
      <c r="H1019" s="35" t="s">
        <v>2490</v>
      </c>
      <c r="I1019" s="92" t="s">
        <v>4</v>
      </c>
      <c r="J1019" s="191"/>
      <c r="L1019" s="185">
        <v>1946</v>
      </c>
      <c r="M1019" s="194">
        <f t="shared" si="30"/>
        <v>1947</v>
      </c>
      <c r="N1019" t="str">
        <f t="shared" si="31"/>
        <v>1947#Feminino#2o kyu e acima#KUMITE</v>
      </c>
      <c r="O1019" t="s">
        <v>1411</v>
      </c>
    </row>
    <row r="1020" spans="1:15" x14ac:dyDescent="0.25">
      <c r="A1020" t="s">
        <v>1412</v>
      </c>
      <c r="B1020" s="90">
        <v>421</v>
      </c>
      <c r="C1020" s="185">
        <v>1948</v>
      </c>
      <c r="D1020" s="35" t="s">
        <v>2490</v>
      </c>
      <c r="E1020" t="s">
        <v>28</v>
      </c>
      <c r="F1020" s="35" t="s">
        <v>2490</v>
      </c>
      <c r="G1020" t="s">
        <v>596</v>
      </c>
      <c r="H1020" s="35" t="s">
        <v>2490</v>
      </c>
      <c r="I1020" s="92" t="s">
        <v>4</v>
      </c>
      <c r="J1020" s="191"/>
      <c r="L1020" s="185">
        <v>1947</v>
      </c>
      <c r="M1020" s="194">
        <f t="shared" si="30"/>
        <v>1948</v>
      </c>
      <c r="N1020" t="str">
        <f t="shared" si="31"/>
        <v>1948#Feminino#2o kyu e acima#KUMITE</v>
      </c>
      <c r="O1020" t="s">
        <v>1412</v>
      </c>
    </row>
    <row r="1021" spans="1:15" x14ac:dyDescent="0.25">
      <c r="A1021" t="s">
        <v>1413</v>
      </c>
      <c r="B1021" s="90">
        <v>421</v>
      </c>
      <c r="C1021" s="185">
        <v>1949</v>
      </c>
      <c r="D1021" s="35" t="s">
        <v>2490</v>
      </c>
      <c r="E1021" t="s">
        <v>28</v>
      </c>
      <c r="F1021" s="35" t="s">
        <v>2490</v>
      </c>
      <c r="G1021" t="s">
        <v>596</v>
      </c>
      <c r="H1021" s="35" t="s">
        <v>2490</v>
      </c>
      <c r="I1021" s="92" t="s">
        <v>4</v>
      </c>
      <c r="J1021" s="191"/>
      <c r="L1021" s="185">
        <v>1948</v>
      </c>
      <c r="M1021" s="194">
        <f t="shared" si="30"/>
        <v>1949</v>
      </c>
      <c r="N1021" t="str">
        <f t="shared" si="31"/>
        <v>1949#Feminino#2o kyu e acima#KUMITE</v>
      </c>
      <c r="O1021" t="s">
        <v>1413</v>
      </c>
    </row>
    <row r="1022" spans="1:15" x14ac:dyDescent="0.25">
      <c r="A1022" t="s">
        <v>1414</v>
      </c>
      <c r="B1022" s="90">
        <v>421</v>
      </c>
      <c r="C1022" s="185">
        <v>1950</v>
      </c>
      <c r="D1022" s="35" t="s">
        <v>2490</v>
      </c>
      <c r="E1022" t="s">
        <v>28</v>
      </c>
      <c r="F1022" s="35" t="s">
        <v>2490</v>
      </c>
      <c r="G1022" t="s">
        <v>596</v>
      </c>
      <c r="H1022" s="35" t="s">
        <v>2490</v>
      </c>
      <c r="I1022" s="92" t="s">
        <v>4</v>
      </c>
      <c r="J1022" s="191"/>
      <c r="L1022" s="185">
        <v>1949</v>
      </c>
      <c r="M1022" s="194">
        <f t="shared" si="30"/>
        <v>1950</v>
      </c>
      <c r="N1022" t="str">
        <f t="shared" si="31"/>
        <v>1950#Feminino#2o kyu e acima#KUMITE</v>
      </c>
      <c r="O1022" t="s">
        <v>1414</v>
      </c>
    </row>
    <row r="1023" spans="1:15" x14ac:dyDescent="0.25">
      <c r="A1023" t="s">
        <v>1415</v>
      </c>
      <c r="B1023" s="90">
        <v>421</v>
      </c>
      <c r="C1023" s="185">
        <v>1951</v>
      </c>
      <c r="D1023" s="35" t="s">
        <v>2490</v>
      </c>
      <c r="E1023" t="s">
        <v>28</v>
      </c>
      <c r="F1023" s="35" t="s">
        <v>2490</v>
      </c>
      <c r="G1023" t="s">
        <v>596</v>
      </c>
      <c r="H1023" s="35" t="s">
        <v>2490</v>
      </c>
      <c r="I1023" s="92" t="s">
        <v>4</v>
      </c>
      <c r="J1023" s="191"/>
      <c r="L1023" s="185">
        <v>1950</v>
      </c>
      <c r="M1023" s="194">
        <f t="shared" si="30"/>
        <v>1951</v>
      </c>
      <c r="N1023" t="str">
        <f t="shared" si="31"/>
        <v>1951#Feminino#2o kyu e acima#KUMITE</v>
      </c>
      <c r="O1023" t="s">
        <v>1415</v>
      </c>
    </row>
    <row r="1024" spans="1:15" x14ac:dyDescent="0.25">
      <c r="A1024" t="s">
        <v>1416</v>
      </c>
      <c r="B1024" s="90">
        <v>421</v>
      </c>
      <c r="C1024" s="185">
        <v>1952</v>
      </c>
      <c r="D1024" s="35" t="s">
        <v>2490</v>
      </c>
      <c r="E1024" t="s">
        <v>28</v>
      </c>
      <c r="F1024" s="35" t="s">
        <v>2490</v>
      </c>
      <c r="G1024" t="s">
        <v>596</v>
      </c>
      <c r="H1024" s="35" t="s">
        <v>2490</v>
      </c>
      <c r="I1024" s="92" t="s">
        <v>4</v>
      </c>
      <c r="J1024" s="191"/>
      <c r="L1024" s="185">
        <v>1951</v>
      </c>
      <c r="M1024" s="194">
        <f t="shared" si="30"/>
        <v>1952</v>
      </c>
      <c r="N1024" t="str">
        <f t="shared" si="31"/>
        <v>1952#Feminino#2o kyu e acima#KUMITE</v>
      </c>
      <c r="O1024" t="s">
        <v>1416</v>
      </c>
    </row>
    <row r="1025" spans="1:15" x14ac:dyDescent="0.25">
      <c r="A1025" t="s">
        <v>1417</v>
      </c>
      <c r="B1025" s="90">
        <v>421</v>
      </c>
      <c r="C1025" s="185">
        <v>1953</v>
      </c>
      <c r="D1025" s="35" t="s">
        <v>2490</v>
      </c>
      <c r="E1025" t="s">
        <v>28</v>
      </c>
      <c r="F1025" s="35" t="s">
        <v>2490</v>
      </c>
      <c r="G1025" t="s">
        <v>596</v>
      </c>
      <c r="H1025" s="35" t="s">
        <v>2490</v>
      </c>
      <c r="I1025" s="92" t="s">
        <v>4</v>
      </c>
      <c r="J1025" s="191"/>
      <c r="L1025" s="185">
        <v>1952</v>
      </c>
      <c r="M1025" s="194">
        <f t="shared" si="30"/>
        <v>1953</v>
      </c>
      <c r="N1025" t="str">
        <f t="shared" si="31"/>
        <v>1953#Feminino#2o kyu e acima#KUMITE</v>
      </c>
      <c r="O1025" t="s">
        <v>1417</v>
      </c>
    </row>
    <row r="1026" spans="1:15" x14ac:dyDescent="0.25">
      <c r="A1026" t="s">
        <v>1418</v>
      </c>
      <c r="B1026" s="90">
        <v>421</v>
      </c>
      <c r="C1026" s="185">
        <v>1954</v>
      </c>
      <c r="D1026" s="35" t="s">
        <v>2490</v>
      </c>
      <c r="E1026" t="s">
        <v>28</v>
      </c>
      <c r="F1026" s="35" t="s">
        <v>2490</v>
      </c>
      <c r="G1026" t="s">
        <v>596</v>
      </c>
      <c r="H1026" s="35" t="s">
        <v>2490</v>
      </c>
      <c r="I1026" s="92" t="s">
        <v>4</v>
      </c>
      <c r="J1026" s="191"/>
      <c r="L1026" s="185">
        <v>1953</v>
      </c>
      <c r="M1026" s="194">
        <f t="shared" si="30"/>
        <v>1954</v>
      </c>
      <c r="N1026" t="str">
        <f t="shared" si="31"/>
        <v>1954#Feminino#2o kyu e acima#KUMITE</v>
      </c>
      <c r="O1026" t="s">
        <v>1418</v>
      </c>
    </row>
    <row r="1027" spans="1:15" x14ac:dyDescent="0.25">
      <c r="A1027" t="s">
        <v>1419</v>
      </c>
      <c r="B1027" s="90">
        <v>421</v>
      </c>
      <c r="C1027" s="185">
        <v>1955</v>
      </c>
      <c r="D1027" s="35" t="s">
        <v>2490</v>
      </c>
      <c r="E1027" t="s">
        <v>28</v>
      </c>
      <c r="F1027" s="35" t="s">
        <v>2490</v>
      </c>
      <c r="G1027" t="s">
        <v>596</v>
      </c>
      <c r="H1027" s="35" t="s">
        <v>2490</v>
      </c>
      <c r="I1027" s="92" t="s">
        <v>4</v>
      </c>
      <c r="J1027" s="191"/>
      <c r="L1027" s="185">
        <v>1954</v>
      </c>
      <c r="M1027" s="194">
        <f t="shared" ref="M1027:M1090" si="32">L1027+1</f>
        <v>1955</v>
      </c>
      <c r="N1027" t="str">
        <f t="shared" ref="N1027:N1090" si="33">_xlfn.CONCAT(C1027:K1027)</f>
        <v>1955#Feminino#2o kyu e acima#KUMITE</v>
      </c>
      <c r="O1027" t="s">
        <v>1419</v>
      </c>
    </row>
    <row r="1028" spans="1:15" x14ac:dyDescent="0.25">
      <c r="A1028" t="s">
        <v>1420</v>
      </c>
      <c r="B1028" s="90">
        <v>421</v>
      </c>
      <c r="C1028" s="185">
        <v>1956</v>
      </c>
      <c r="D1028" s="35" t="s">
        <v>2490</v>
      </c>
      <c r="E1028" t="s">
        <v>28</v>
      </c>
      <c r="F1028" s="35" t="s">
        <v>2490</v>
      </c>
      <c r="G1028" t="s">
        <v>596</v>
      </c>
      <c r="H1028" s="35" t="s">
        <v>2490</v>
      </c>
      <c r="I1028" s="92" t="s">
        <v>4</v>
      </c>
      <c r="J1028" s="191"/>
      <c r="L1028" s="185">
        <v>1955</v>
      </c>
      <c r="M1028" s="194">
        <f t="shared" si="32"/>
        <v>1956</v>
      </c>
      <c r="N1028" t="str">
        <f t="shared" si="33"/>
        <v>1956#Feminino#2o kyu e acima#KUMITE</v>
      </c>
      <c r="O1028" t="s">
        <v>1420</v>
      </c>
    </row>
    <row r="1029" spans="1:15" x14ac:dyDescent="0.25">
      <c r="A1029" t="s">
        <v>1421</v>
      </c>
      <c r="B1029" s="90">
        <v>421</v>
      </c>
      <c r="C1029" s="185">
        <v>1957</v>
      </c>
      <c r="D1029" s="35" t="s">
        <v>2490</v>
      </c>
      <c r="E1029" t="s">
        <v>28</v>
      </c>
      <c r="F1029" s="35" t="s">
        <v>2490</v>
      </c>
      <c r="G1029" t="s">
        <v>596</v>
      </c>
      <c r="H1029" s="35" t="s">
        <v>2490</v>
      </c>
      <c r="I1029" s="92" t="s">
        <v>4</v>
      </c>
      <c r="J1029" s="191"/>
      <c r="L1029" s="185">
        <v>1956</v>
      </c>
      <c r="M1029" s="194">
        <f t="shared" si="32"/>
        <v>1957</v>
      </c>
      <c r="N1029" t="str">
        <f t="shared" si="33"/>
        <v>1957#Feminino#2o kyu e acima#KUMITE</v>
      </c>
      <c r="O1029" t="s">
        <v>1421</v>
      </c>
    </row>
    <row r="1030" spans="1:15" x14ac:dyDescent="0.25">
      <c r="A1030" t="s">
        <v>1422</v>
      </c>
      <c r="B1030" s="90">
        <v>421</v>
      </c>
      <c r="C1030" s="185">
        <v>1958</v>
      </c>
      <c r="D1030" s="35" t="s">
        <v>2490</v>
      </c>
      <c r="E1030" t="s">
        <v>28</v>
      </c>
      <c r="F1030" s="35" t="s">
        <v>2490</v>
      </c>
      <c r="G1030" t="s">
        <v>596</v>
      </c>
      <c r="H1030" s="35" t="s">
        <v>2490</v>
      </c>
      <c r="I1030" s="92" t="s">
        <v>4</v>
      </c>
      <c r="J1030" s="191"/>
      <c r="L1030" s="185">
        <v>1957</v>
      </c>
      <c r="M1030" s="194">
        <f t="shared" si="32"/>
        <v>1958</v>
      </c>
      <c r="N1030" t="str">
        <f t="shared" si="33"/>
        <v>1958#Feminino#2o kyu e acima#KUMITE</v>
      </c>
      <c r="O1030" t="s">
        <v>1422</v>
      </c>
    </row>
    <row r="1031" spans="1:15" x14ac:dyDescent="0.25">
      <c r="A1031" t="s">
        <v>1423</v>
      </c>
      <c r="B1031" s="90">
        <v>421</v>
      </c>
      <c r="C1031" s="185">
        <v>1959</v>
      </c>
      <c r="D1031" s="35" t="s">
        <v>2490</v>
      </c>
      <c r="E1031" t="s">
        <v>28</v>
      </c>
      <c r="F1031" s="35" t="s">
        <v>2490</v>
      </c>
      <c r="G1031" t="s">
        <v>596</v>
      </c>
      <c r="H1031" s="35" t="s">
        <v>2490</v>
      </c>
      <c r="I1031" s="92" t="s">
        <v>4</v>
      </c>
      <c r="J1031" s="191"/>
      <c r="L1031" s="185">
        <v>1958</v>
      </c>
      <c r="M1031" s="194">
        <f t="shared" si="32"/>
        <v>1959</v>
      </c>
      <c r="N1031" t="str">
        <f t="shared" si="33"/>
        <v>1959#Feminino#2o kyu e acima#KUMITE</v>
      </c>
      <c r="O1031" t="s">
        <v>1423</v>
      </c>
    </row>
    <row r="1032" spans="1:15" x14ac:dyDescent="0.25">
      <c r="A1032" t="s">
        <v>1424</v>
      </c>
      <c r="B1032" s="90">
        <v>421</v>
      </c>
      <c r="C1032" s="185">
        <v>1960</v>
      </c>
      <c r="D1032" s="35" t="s">
        <v>2490</v>
      </c>
      <c r="E1032" t="s">
        <v>28</v>
      </c>
      <c r="F1032" s="35" t="s">
        <v>2490</v>
      </c>
      <c r="G1032" t="s">
        <v>596</v>
      </c>
      <c r="H1032" s="35" t="s">
        <v>2490</v>
      </c>
      <c r="I1032" s="92" t="s">
        <v>4</v>
      </c>
      <c r="J1032" s="191"/>
      <c r="L1032" s="185">
        <v>1959</v>
      </c>
      <c r="M1032" s="194">
        <f t="shared" si="32"/>
        <v>1960</v>
      </c>
      <c r="N1032" t="str">
        <f t="shared" si="33"/>
        <v>1960#Feminino#2o kyu e acima#KUMITE</v>
      </c>
      <c r="O1032" t="s">
        <v>1424</v>
      </c>
    </row>
    <row r="1033" spans="1:15" x14ac:dyDescent="0.25">
      <c r="A1033" t="s">
        <v>1425</v>
      </c>
      <c r="B1033" s="90">
        <v>421</v>
      </c>
      <c r="C1033" s="185">
        <v>1961</v>
      </c>
      <c r="D1033" s="35" t="s">
        <v>2490</v>
      </c>
      <c r="E1033" t="s">
        <v>28</v>
      </c>
      <c r="F1033" s="35" t="s">
        <v>2490</v>
      </c>
      <c r="G1033" t="s">
        <v>596</v>
      </c>
      <c r="H1033" s="35" t="s">
        <v>2490</v>
      </c>
      <c r="I1033" s="92" t="s">
        <v>4</v>
      </c>
      <c r="J1033" s="191"/>
      <c r="L1033" s="185">
        <v>1960</v>
      </c>
      <c r="M1033" s="194">
        <f t="shared" si="32"/>
        <v>1961</v>
      </c>
      <c r="N1033" t="str">
        <f t="shared" si="33"/>
        <v>1961#Feminino#2o kyu e acima#KUMITE</v>
      </c>
      <c r="O1033" t="s">
        <v>1425</v>
      </c>
    </row>
    <row r="1034" spans="1:15" x14ac:dyDescent="0.25">
      <c r="A1034" t="s">
        <v>1426</v>
      </c>
      <c r="B1034" s="90">
        <v>421</v>
      </c>
      <c r="C1034" s="185">
        <v>1962</v>
      </c>
      <c r="D1034" s="35" t="s">
        <v>2490</v>
      </c>
      <c r="E1034" t="s">
        <v>28</v>
      </c>
      <c r="F1034" s="35" t="s">
        <v>2490</v>
      </c>
      <c r="G1034" t="s">
        <v>596</v>
      </c>
      <c r="H1034" s="35" t="s">
        <v>2490</v>
      </c>
      <c r="I1034" s="92" t="s">
        <v>4</v>
      </c>
      <c r="J1034" s="191"/>
      <c r="L1034" s="185">
        <v>1961</v>
      </c>
      <c r="M1034" s="194">
        <f t="shared" si="32"/>
        <v>1962</v>
      </c>
      <c r="N1034" t="str">
        <f t="shared" si="33"/>
        <v>1962#Feminino#2o kyu e acima#KUMITE</v>
      </c>
      <c r="O1034" t="s">
        <v>1426</v>
      </c>
    </row>
    <row r="1035" spans="1:15" x14ac:dyDescent="0.25">
      <c r="A1035" t="s">
        <v>1427</v>
      </c>
      <c r="B1035" s="90">
        <v>421</v>
      </c>
      <c r="C1035" s="185">
        <v>1963</v>
      </c>
      <c r="D1035" s="35" t="s">
        <v>2490</v>
      </c>
      <c r="E1035" t="s">
        <v>28</v>
      </c>
      <c r="F1035" s="35" t="s">
        <v>2490</v>
      </c>
      <c r="G1035" t="s">
        <v>596</v>
      </c>
      <c r="H1035" s="35" t="s">
        <v>2490</v>
      </c>
      <c r="I1035" s="92" t="s">
        <v>4</v>
      </c>
      <c r="J1035" s="191"/>
      <c r="L1035" s="185">
        <v>1962</v>
      </c>
      <c r="M1035" s="194">
        <f t="shared" si="32"/>
        <v>1963</v>
      </c>
      <c r="N1035" t="str">
        <f t="shared" si="33"/>
        <v>1963#Feminino#2o kyu e acima#KUMITE</v>
      </c>
      <c r="O1035" t="s">
        <v>1427</v>
      </c>
    </row>
    <row r="1036" spans="1:15" x14ac:dyDescent="0.25">
      <c r="A1036" t="s">
        <v>1428</v>
      </c>
      <c r="B1036" s="90">
        <v>421</v>
      </c>
      <c r="C1036" s="185">
        <v>1964</v>
      </c>
      <c r="D1036" s="35" t="s">
        <v>2490</v>
      </c>
      <c r="E1036" t="s">
        <v>28</v>
      </c>
      <c r="F1036" s="35" t="s">
        <v>2490</v>
      </c>
      <c r="G1036" t="s">
        <v>596</v>
      </c>
      <c r="H1036" s="35" t="s">
        <v>2490</v>
      </c>
      <c r="I1036" s="92" t="s">
        <v>4</v>
      </c>
      <c r="J1036" s="191"/>
      <c r="L1036" s="185">
        <v>1963</v>
      </c>
      <c r="M1036" s="194">
        <f t="shared" si="32"/>
        <v>1964</v>
      </c>
      <c r="N1036" t="str">
        <f t="shared" si="33"/>
        <v>1964#Feminino#2o kyu e acima#KUMITE</v>
      </c>
      <c r="O1036" t="s">
        <v>1428</v>
      </c>
    </row>
    <row r="1037" spans="1:15" x14ac:dyDescent="0.25">
      <c r="A1037" t="s">
        <v>1429</v>
      </c>
      <c r="B1037" s="90">
        <v>421</v>
      </c>
      <c r="C1037" s="185">
        <v>1965</v>
      </c>
      <c r="D1037" s="35" t="s">
        <v>2490</v>
      </c>
      <c r="E1037" t="s">
        <v>28</v>
      </c>
      <c r="F1037" s="35" t="s">
        <v>2490</v>
      </c>
      <c r="G1037" t="s">
        <v>596</v>
      </c>
      <c r="H1037" s="35" t="s">
        <v>2490</v>
      </c>
      <c r="I1037" s="92" t="s">
        <v>4</v>
      </c>
      <c r="J1037" s="191"/>
      <c r="L1037" s="185">
        <v>1964</v>
      </c>
      <c r="M1037" s="194">
        <f t="shared" si="32"/>
        <v>1965</v>
      </c>
      <c r="N1037" t="str">
        <f t="shared" si="33"/>
        <v>1965#Feminino#2o kyu e acima#KUMITE</v>
      </c>
      <c r="O1037" t="s">
        <v>1429</v>
      </c>
    </row>
    <row r="1038" spans="1:15" x14ac:dyDescent="0.25">
      <c r="A1038" t="s">
        <v>1430</v>
      </c>
      <c r="B1038" s="90">
        <v>421</v>
      </c>
      <c r="C1038" s="185">
        <v>1966</v>
      </c>
      <c r="D1038" s="35" t="s">
        <v>2490</v>
      </c>
      <c r="E1038" t="s">
        <v>28</v>
      </c>
      <c r="F1038" s="35" t="s">
        <v>2490</v>
      </c>
      <c r="G1038" t="s">
        <v>596</v>
      </c>
      <c r="H1038" s="35" t="s">
        <v>2490</v>
      </c>
      <c r="I1038" s="92" t="s">
        <v>4</v>
      </c>
      <c r="J1038" s="191"/>
      <c r="L1038" s="185">
        <v>1965</v>
      </c>
      <c r="M1038" s="194">
        <f t="shared" si="32"/>
        <v>1966</v>
      </c>
      <c r="N1038" t="str">
        <f t="shared" si="33"/>
        <v>1966#Feminino#2o kyu e acima#KUMITE</v>
      </c>
      <c r="O1038" t="s">
        <v>1430</v>
      </c>
    </row>
    <row r="1039" spans="1:15" x14ac:dyDescent="0.25">
      <c r="A1039" t="s">
        <v>1431</v>
      </c>
      <c r="B1039" s="90">
        <v>421</v>
      </c>
      <c r="C1039" s="185">
        <v>1967</v>
      </c>
      <c r="D1039" s="35" t="s">
        <v>2490</v>
      </c>
      <c r="E1039" t="s">
        <v>28</v>
      </c>
      <c r="F1039" s="35" t="s">
        <v>2490</v>
      </c>
      <c r="G1039" t="s">
        <v>596</v>
      </c>
      <c r="H1039" s="35" t="s">
        <v>2490</v>
      </c>
      <c r="I1039" s="92" t="s">
        <v>4</v>
      </c>
      <c r="J1039" s="191"/>
      <c r="L1039" s="185">
        <v>1966</v>
      </c>
      <c r="M1039" s="194">
        <f t="shared" si="32"/>
        <v>1967</v>
      </c>
      <c r="N1039" t="str">
        <f t="shared" si="33"/>
        <v>1967#Feminino#2o kyu e acima#KUMITE</v>
      </c>
      <c r="O1039" t="s">
        <v>1431</v>
      </c>
    </row>
    <row r="1040" spans="1:15" x14ac:dyDescent="0.25">
      <c r="A1040" t="s">
        <v>1432</v>
      </c>
      <c r="B1040" s="90">
        <v>421</v>
      </c>
      <c r="C1040" s="185">
        <v>1968</v>
      </c>
      <c r="D1040" s="35" t="s">
        <v>2490</v>
      </c>
      <c r="E1040" t="s">
        <v>28</v>
      </c>
      <c r="F1040" s="35" t="s">
        <v>2490</v>
      </c>
      <c r="G1040" t="s">
        <v>596</v>
      </c>
      <c r="H1040" s="35" t="s">
        <v>2490</v>
      </c>
      <c r="I1040" s="92" t="s">
        <v>4</v>
      </c>
      <c r="J1040" s="191"/>
      <c r="L1040" s="185">
        <v>1967</v>
      </c>
      <c r="M1040" s="194">
        <f t="shared" si="32"/>
        <v>1968</v>
      </c>
      <c r="N1040" t="str">
        <f t="shared" si="33"/>
        <v>1968#Feminino#2o kyu e acima#KUMITE</v>
      </c>
      <c r="O1040" t="s">
        <v>1432</v>
      </c>
    </row>
    <row r="1041" spans="1:15" x14ac:dyDescent="0.25">
      <c r="A1041" t="s">
        <v>1446</v>
      </c>
      <c r="B1041" s="90">
        <v>421</v>
      </c>
      <c r="C1041" s="185">
        <v>1969</v>
      </c>
      <c r="D1041" s="35" t="s">
        <v>2490</v>
      </c>
      <c r="E1041" t="s">
        <v>28</v>
      </c>
      <c r="F1041" s="35" t="s">
        <v>2490</v>
      </c>
      <c r="G1041" t="s">
        <v>596</v>
      </c>
      <c r="H1041" s="35" t="s">
        <v>2490</v>
      </c>
      <c r="I1041" s="92" t="s">
        <v>4</v>
      </c>
      <c r="J1041" s="191"/>
      <c r="L1041" s="185">
        <v>1968</v>
      </c>
      <c r="M1041" s="194">
        <f t="shared" si="32"/>
        <v>1969</v>
      </c>
      <c r="N1041" t="str">
        <f t="shared" si="33"/>
        <v>1969#Feminino#2o kyu e acima#KUMITE</v>
      </c>
      <c r="O1041" t="s">
        <v>1446</v>
      </c>
    </row>
    <row r="1042" spans="1:15" x14ac:dyDescent="0.25">
      <c r="A1042" t="s">
        <v>2518</v>
      </c>
      <c r="B1042" s="90">
        <v>421</v>
      </c>
      <c r="C1042" s="185">
        <v>1970</v>
      </c>
      <c r="D1042" s="35" t="s">
        <v>2490</v>
      </c>
      <c r="E1042" t="s">
        <v>28</v>
      </c>
      <c r="F1042" s="35" t="s">
        <v>2490</v>
      </c>
      <c r="G1042" t="s">
        <v>596</v>
      </c>
      <c r="H1042" s="35" t="s">
        <v>2490</v>
      </c>
      <c r="I1042" s="92" t="s">
        <v>4</v>
      </c>
      <c r="J1042" s="191"/>
      <c r="L1042" s="185">
        <v>1969</v>
      </c>
      <c r="M1042" s="194">
        <f t="shared" si="32"/>
        <v>1970</v>
      </c>
      <c r="N1042" t="str">
        <f t="shared" si="33"/>
        <v>1970#Feminino#2o kyu e acima#KUMITE</v>
      </c>
      <c r="O1042" t="s">
        <v>2518</v>
      </c>
    </row>
    <row r="1043" spans="1:15" ht="15.75" thickBot="1" x14ac:dyDescent="0.3">
      <c r="A1043" t="s">
        <v>2562</v>
      </c>
      <c r="B1043" s="90">
        <v>421</v>
      </c>
      <c r="C1043" s="185">
        <v>1971</v>
      </c>
      <c r="D1043" s="35" t="s">
        <v>2490</v>
      </c>
      <c r="E1043" t="s">
        <v>28</v>
      </c>
      <c r="F1043" s="35" t="s">
        <v>2490</v>
      </c>
      <c r="G1043" t="s">
        <v>596</v>
      </c>
      <c r="H1043" s="35" t="s">
        <v>2490</v>
      </c>
      <c r="I1043" s="92" t="s">
        <v>4</v>
      </c>
      <c r="J1043" s="191"/>
      <c r="L1043" s="185">
        <v>1970</v>
      </c>
      <c r="M1043" s="194">
        <f t="shared" si="32"/>
        <v>1971</v>
      </c>
      <c r="N1043" t="str">
        <f t="shared" si="33"/>
        <v>1971#Feminino#2o kyu e acima#KUMITE</v>
      </c>
      <c r="O1043" t="s">
        <v>2562</v>
      </c>
    </row>
    <row r="1044" spans="1:15" ht="15.75" thickTop="1" x14ac:dyDescent="0.25">
      <c r="A1044" t="s">
        <v>2024</v>
      </c>
      <c r="B1044" s="82">
        <v>421</v>
      </c>
      <c r="C1044" s="185">
        <v>1926</v>
      </c>
      <c r="D1044" s="35" t="s">
        <v>2490</v>
      </c>
      <c r="E1044" s="84" t="s">
        <v>28</v>
      </c>
      <c r="F1044" s="35" t="s">
        <v>2490</v>
      </c>
      <c r="G1044" s="84" t="s">
        <v>596</v>
      </c>
      <c r="H1044" s="35" t="s">
        <v>2490</v>
      </c>
      <c r="I1044" s="85" t="s">
        <v>4</v>
      </c>
      <c r="J1044" s="191" t="s">
        <v>2490</v>
      </c>
      <c r="K1044" s="190" t="s">
        <v>2495</v>
      </c>
      <c r="L1044" s="185">
        <v>1925</v>
      </c>
      <c r="M1044" s="194">
        <f t="shared" si="32"/>
        <v>1926</v>
      </c>
      <c r="N1044" t="str">
        <f t="shared" si="33"/>
        <v>1926#Feminino#2o kyu e acima#KUMITE#-55</v>
      </c>
      <c r="O1044" t="s">
        <v>2024</v>
      </c>
    </row>
    <row r="1045" spans="1:15" x14ac:dyDescent="0.25">
      <c r="A1045" t="s">
        <v>2025</v>
      </c>
      <c r="B1045" s="90">
        <v>421</v>
      </c>
      <c r="C1045" s="185">
        <v>1927</v>
      </c>
      <c r="D1045" s="35" t="s">
        <v>2490</v>
      </c>
      <c r="E1045" t="s">
        <v>28</v>
      </c>
      <c r="F1045" s="35" t="s">
        <v>2490</v>
      </c>
      <c r="G1045" t="s">
        <v>596</v>
      </c>
      <c r="H1045" s="35" t="s">
        <v>2490</v>
      </c>
      <c r="I1045" s="92" t="s">
        <v>4</v>
      </c>
      <c r="J1045" s="191" t="s">
        <v>2490</v>
      </c>
      <c r="K1045" s="190" t="s">
        <v>2495</v>
      </c>
      <c r="L1045" s="185">
        <v>1926</v>
      </c>
      <c r="M1045" s="194">
        <f t="shared" si="32"/>
        <v>1927</v>
      </c>
      <c r="N1045" t="str">
        <f t="shared" si="33"/>
        <v>1927#Feminino#2o kyu e acima#KUMITE#-55</v>
      </c>
      <c r="O1045" t="s">
        <v>2025</v>
      </c>
    </row>
    <row r="1046" spans="1:15" x14ac:dyDescent="0.25">
      <c r="A1046" t="s">
        <v>2026</v>
      </c>
      <c r="B1046" s="90">
        <v>421</v>
      </c>
      <c r="C1046" s="185">
        <v>1928</v>
      </c>
      <c r="D1046" s="35" t="s">
        <v>2490</v>
      </c>
      <c r="E1046" t="s">
        <v>28</v>
      </c>
      <c r="F1046" s="35" t="s">
        <v>2490</v>
      </c>
      <c r="G1046" t="s">
        <v>596</v>
      </c>
      <c r="H1046" s="35" t="s">
        <v>2490</v>
      </c>
      <c r="I1046" s="92" t="s">
        <v>4</v>
      </c>
      <c r="J1046" s="191" t="s">
        <v>2490</v>
      </c>
      <c r="K1046" s="190" t="s">
        <v>2495</v>
      </c>
      <c r="L1046" s="185">
        <v>1927</v>
      </c>
      <c r="M1046" s="194">
        <f t="shared" si="32"/>
        <v>1928</v>
      </c>
      <c r="N1046" t="str">
        <f t="shared" si="33"/>
        <v>1928#Feminino#2o kyu e acima#KUMITE#-55</v>
      </c>
      <c r="O1046" t="s">
        <v>2026</v>
      </c>
    </row>
    <row r="1047" spans="1:15" x14ac:dyDescent="0.25">
      <c r="A1047" t="s">
        <v>2027</v>
      </c>
      <c r="B1047" s="90">
        <v>421</v>
      </c>
      <c r="C1047" s="185">
        <v>1929</v>
      </c>
      <c r="D1047" s="35" t="s">
        <v>2490</v>
      </c>
      <c r="E1047" t="s">
        <v>28</v>
      </c>
      <c r="F1047" s="35" t="s">
        <v>2490</v>
      </c>
      <c r="G1047" t="s">
        <v>596</v>
      </c>
      <c r="H1047" s="35" t="s">
        <v>2490</v>
      </c>
      <c r="I1047" s="92" t="s">
        <v>4</v>
      </c>
      <c r="J1047" s="191" t="s">
        <v>2490</v>
      </c>
      <c r="K1047" s="190" t="s">
        <v>2495</v>
      </c>
      <c r="L1047" s="185">
        <v>1928</v>
      </c>
      <c r="M1047" s="194">
        <f t="shared" si="32"/>
        <v>1929</v>
      </c>
      <c r="N1047" t="str">
        <f t="shared" si="33"/>
        <v>1929#Feminino#2o kyu e acima#KUMITE#-55</v>
      </c>
      <c r="O1047" t="s">
        <v>2027</v>
      </c>
    </row>
    <row r="1048" spans="1:15" x14ac:dyDescent="0.25">
      <c r="A1048" t="s">
        <v>2028</v>
      </c>
      <c r="B1048" s="90">
        <v>421</v>
      </c>
      <c r="C1048" s="185">
        <v>1930</v>
      </c>
      <c r="D1048" s="35" t="s">
        <v>2490</v>
      </c>
      <c r="E1048" t="s">
        <v>28</v>
      </c>
      <c r="F1048" s="35" t="s">
        <v>2490</v>
      </c>
      <c r="G1048" t="s">
        <v>596</v>
      </c>
      <c r="H1048" s="35" t="s">
        <v>2490</v>
      </c>
      <c r="I1048" s="92" t="s">
        <v>4</v>
      </c>
      <c r="J1048" s="191" t="s">
        <v>2490</v>
      </c>
      <c r="K1048" s="190" t="s">
        <v>2495</v>
      </c>
      <c r="L1048" s="185">
        <v>1929</v>
      </c>
      <c r="M1048" s="194">
        <f t="shared" si="32"/>
        <v>1930</v>
      </c>
      <c r="N1048" t="str">
        <f t="shared" si="33"/>
        <v>1930#Feminino#2o kyu e acima#KUMITE#-55</v>
      </c>
      <c r="O1048" t="s">
        <v>2028</v>
      </c>
    </row>
    <row r="1049" spans="1:15" x14ac:dyDescent="0.25">
      <c r="A1049" t="s">
        <v>2029</v>
      </c>
      <c r="B1049" s="90">
        <v>421</v>
      </c>
      <c r="C1049" s="185">
        <v>1931</v>
      </c>
      <c r="D1049" s="35" t="s">
        <v>2490</v>
      </c>
      <c r="E1049" t="s">
        <v>28</v>
      </c>
      <c r="F1049" s="35" t="s">
        <v>2490</v>
      </c>
      <c r="G1049" t="s">
        <v>596</v>
      </c>
      <c r="H1049" s="35" t="s">
        <v>2490</v>
      </c>
      <c r="I1049" s="92" t="s">
        <v>4</v>
      </c>
      <c r="J1049" s="191" t="s">
        <v>2490</v>
      </c>
      <c r="K1049" s="190" t="s">
        <v>2495</v>
      </c>
      <c r="L1049" s="185">
        <v>1930</v>
      </c>
      <c r="M1049" s="194">
        <f t="shared" si="32"/>
        <v>1931</v>
      </c>
      <c r="N1049" t="str">
        <f t="shared" si="33"/>
        <v>1931#Feminino#2o kyu e acima#KUMITE#-55</v>
      </c>
      <c r="O1049" t="s">
        <v>2029</v>
      </c>
    </row>
    <row r="1050" spans="1:15" x14ac:dyDescent="0.25">
      <c r="A1050" t="s">
        <v>2030</v>
      </c>
      <c r="B1050" s="90">
        <v>421</v>
      </c>
      <c r="C1050" s="185">
        <v>1932</v>
      </c>
      <c r="D1050" s="35" t="s">
        <v>2490</v>
      </c>
      <c r="E1050" t="s">
        <v>28</v>
      </c>
      <c r="F1050" s="35" t="s">
        <v>2490</v>
      </c>
      <c r="G1050" t="s">
        <v>596</v>
      </c>
      <c r="H1050" s="35" t="s">
        <v>2490</v>
      </c>
      <c r="I1050" s="92" t="s">
        <v>4</v>
      </c>
      <c r="J1050" s="191" t="s">
        <v>2490</v>
      </c>
      <c r="K1050" s="190" t="s">
        <v>2495</v>
      </c>
      <c r="L1050" s="185">
        <v>1931</v>
      </c>
      <c r="M1050" s="194">
        <f t="shared" si="32"/>
        <v>1932</v>
      </c>
      <c r="N1050" t="str">
        <f t="shared" si="33"/>
        <v>1932#Feminino#2o kyu e acima#KUMITE#-55</v>
      </c>
      <c r="O1050" t="s">
        <v>2030</v>
      </c>
    </row>
    <row r="1051" spans="1:15" x14ac:dyDescent="0.25">
      <c r="A1051" t="s">
        <v>2031</v>
      </c>
      <c r="B1051" s="90">
        <v>421</v>
      </c>
      <c r="C1051" s="185">
        <v>1933</v>
      </c>
      <c r="D1051" s="35" t="s">
        <v>2490</v>
      </c>
      <c r="E1051" t="s">
        <v>28</v>
      </c>
      <c r="F1051" s="35" t="s">
        <v>2490</v>
      </c>
      <c r="G1051" t="s">
        <v>596</v>
      </c>
      <c r="H1051" s="35" t="s">
        <v>2490</v>
      </c>
      <c r="I1051" s="92" t="s">
        <v>4</v>
      </c>
      <c r="J1051" s="191" t="s">
        <v>2490</v>
      </c>
      <c r="K1051" s="190" t="s">
        <v>2495</v>
      </c>
      <c r="L1051" s="185">
        <v>1932</v>
      </c>
      <c r="M1051" s="194">
        <f t="shared" si="32"/>
        <v>1933</v>
      </c>
      <c r="N1051" t="str">
        <f t="shared" si="33"/>
        <v>1933#Feminino#2o kyu e acima#KUMITE#-55</v>
      </c>
      <c r="O1051" t="s">
        <v>2031</v>
      </c>
    </row>
    <row r="1052" spans="1:15" x14ac:dyDescent="0.25">
      <c r="A1052" t="s">
        <v>2032</v>
      </c>
      <c r="B1052" s="90">
        <v>421</v>
      </c>
      <c r="C1052" s="185">
        <v>1934</v>
      </c>
      <c r="D1052" s="35" t="s">
        <v>2490</v>
      </c>
      <c r="E1052" t="s">
        <v>28</v>
      </c>
      <c r="F1052" s="35" t="s">
        <v>2490</v>
      </c>
      <c r="G1052" t="s">
        <v>596</v>
      </c>
      <c r="H1052" s="35" t="s">
        <v>2490</v>
      </c>
      <c r="I1052" s="92" t="s">
        <v>4</v>
      </c>
      <c r="J1052" s="191" t="s">
        <v>2490</v>
      </c>
      <c r="K1052" s="190" t="s">
        <v>2495</v>
      </c>
      <c r="L1052" s="185">
        <v>1933</v>
      </c>
      <c r="M1052" s="194">
        <f t="shared" si="32"/>
        <v>1934</v>
      </c>
      <c r="N1052" t="str">
        <f t="shared" si="33"/>
        <v>1934#Feminino#2o kyu e acima#KUMITE#-55</v>
      </c>
      <c r="O1052" t="s">
        <v>2032</v>
      </c>
    </row>
    <row r="1053" spans="1:15" x14ac:dyDescent="0.25">
      <c r="A1053" t="s">
        <v>2033</v>
      </c>
      <c r="B1053" s="90">
        <v>421</v>
      </c>
      <c r="C1053" s="185">
        <v>1935</v>
      </c>
      <c r="D1053" s="35" t="s">
        <v>2490</v>
      </c>
      <c r="E1053" t="s">
        <v>28</v>
      </c>
      <c r="F1053" s="35" t="s">
        <v>2490</v>
      </c>
      <c r="G1053" t="s">
        <v>596</v>
      </c>
      <c r="H1053" s="35" t="s">
        <v>2490</v>
      </c>
      <c r="I1053" s="92" t="s">
        <v>4</v>
      </c>
      <c r="J1053" s="191" t="s">
        <v>2490</v>
      </c>
      <c r="K1053" s="190" t="s">
        <v>2495</v>
      </c>
      <c r="L1053" s="185">
        <v>1934</v>
      </c>
      <c r="M1053" s="194">
        <f t="shared" si="32"/>
        <v>1935</v>
      </c>
      <c r="N1053" t="str">
        <f t="shared" si="33"/>
        <v>1935#Feminino#2o kyu e acima#KUMITE#-55</v>
      </c>
      <c r="O1053" t="s">
        <v>2033</v>
      </c>
    </row>
    <row r="1054" spans="1:15" x14ac:dyDescent="0.25">
      <c r="A1054" t="s">
        <v>2034</v>
      </c>
      <c r="B1054" s="90">
        <v>421</v>
      </c>
      <c r="C1054" s="185">
        <v>1936</v>
      </c>
      <c r="D1054" s="35" t="s">
        <v>2490</v>
      </c>
      <c r="E1054" t="s">
        <v>28</v>
      </c>
      <c r="F1054" s="35" t="s">
        <v>2490</v>
      </c>
      <c r="G1054" t="s">
        <v>596</v>
      </c>
      <c r="H1054" s="35" t="s">
        <v>2490</v>
      </c>
      <c r="I1054" s="92" t="s">
        <v>4</v>
      </c>
      <c r="J1054" s="191" t="s">
        <v>2490</v>
      </c>
      <c r="K1054" s="190" t="s">
        <v>2495</v>
      </c>
      <c r="L1054" s="185">
        <v>1935</v>
      </c>
      <c r="M1054" s="194">
        <f t="shared" si="32"/>
        <v>1936</v>
      </c>
      <c r="N1054" t="str">
        <f t="shared" si="33"/>
        <v>1936#Feminino#2o kyu e acima#KUMITE#-55</v>
      </c>
      <c r="O1054" t="s">
        <v>2034</v>
      </c>
    </row>
    <row r="1055" spans="1:15" x14ac:dyDescent="0.25">
      <c r="A1055" t="s">
        <v>2035</v>
      </c>
      <c r="B1055" s="90">
        <v>421</v>
      </c>
      <c r="C1055" s="185">
        <v>1937</v>
      </c>
      <c r="D1055" s="35" t="s">
        <v>2490</v>
      </c>
      <c r="E1055" t="s">
        <v>28</v>
      </c>
      <c r="F1055" s="35" t="s">
        <v>2490</v>
      </c>
      <c r="G1055" t="s">
        <v>596</v>
      </c>
      <c r="H1055" s="35" t="s">
        <v>2490</v>
      </c>
      <c r="I1055" s="92" t="s">
        <v>4</v>
      </c>
      <c r="J1055" s="191" t="s">
        <v>2490</v>
      </c>
      <c r="K1055" s="190" t="s">
        <v>2495</v>
      </c>
      <c r="L1055" s="185">
        <v>1936</v>
      </c>
      <c r="M1055" s="194">
        <f t="shared" si="32"/>
        <v>1937</v>
      </c>
      <c r="N1055" t="str">
        <f t="shared" si="33"/>
        <v>1937#Feminino#2o kyu e acima#KUMITE#-55</v>
      </c>
      <c r="O1055" t="s">
        <v>2035</v>
      </c>
    </row>
    <row r="1056" spans="1:15" x14ac:dyDescent="0.25">
      <c r="A1056" t="s">
        <v>2036</v>
      </c>
      <c r="B1056" s="90">
        <v>421</v>
      </c>
      <c r="C1056" s="185">
        <v>1938</v>
      </c>
      <c r="D1056" s="35" t="s">
        <v>2490</v>
      </c>
      <c r="E1056" t="s">
        <v>28</v>
      </c>
      <c r="F1056" s="35" t="s">
        <v>2490</v>
      </c>
      <c r="G1056" t="s">
        <v>596</v>
      </c>
      <c r="H1056" s="35" t="s">
        <v>2490</v>
      </c>
      <c r="I1056" s="92" t="s">
        <v>4</v>
      </c>
      <c r="J1056" s="191" t="s">
        <v>2490</v>
      </c>
      <c r="K1056" s="190" t="s">
        <v>2495</v>
      </c>
      <c r="L1056" s="185">
        <v>1937</v>
      </c>
      <c r="M1056" s="194">
        <f t="shared" si="32"/>
        <v>1938</v>
      </c>
      <c r="N1056" t="str">
        <f t="shared" si="33"/>
        <v>1938#Feminino#2o kyu e acima#KUMITE#-55</v>
      </c>
      <c r="O1056" t="s">
        <v>2036</v>
      </c>
    </row>
    <row r="1057" spans="1:15" x14ac:dyDescent="0.25">
      <c r="A1057" t="s">
        <v>2037</v>
      </c>
      <c r="B1057" s="90">
        <v>421</v>
      </c>
      <c r="C1057" s="185">
        <v>1939</v>
      </c>
      <c r="D1057" s="35" t="s">
        <v>2490</v>
      </c>
      <c r="E1057" t="s">
        <v>28</v>
      </c>
      <c r="F1057" s="35" t="s">
        <v>2490</v>
      </c>
      <c r="G1057" t="s">
        <v>596</v>
      </c>
      <c r="H1057" s="35" t="s">
        <v>2490</v>
      </c>
      <c r="I1057" s="92" t="s">
        <v>4</v>
      </c>
      <c r="J1057" s="191" t="s">
        <v>2490</v>
      </c>
      <c r="K1057" s="190" t="s">
        <v>2495</v>
      </c>
      <c r="L1057" s="185">
        <v>1938</v>
      </c>
      <c r="M1057" s="194">
        <f t="shared" si="32"/>
        <v>1939</v>
      </c>
      <c r="N1057" t="str">
        <f t="shared" si="33"/>
        <v>1939#Feminino#2o kyu e acima#KUMITE#-55</v>
      </c>
      <c r="O1057" t="s">
        <v>2037</v>
      </c>
    </row>
    <row r="1058" spans="1:15" x14ac:dyDescent="0.25">
      <c r="A1058" t="s">
        <v>2038</v>
      </c>
      <c r="B1058" s="90">
        <v>421</v>
      </c>
      <c r="C1058" s="185">
        <v>1940</v>
      </c>
      <c r="D1058" s="35" t="s">
        <v>2490</v>
      </c>
      <c r="E1058" t="s">
        <v>28</v>
      </c>
      <c r="F1058" s="35" t="s">
        <v>2490</v>
      </c>
      <c r="G1058" t="s">
        <v>596</v>
      </c>
      <c r="H1058" s="35" t="s">
        <v>2490</v>
      </c>
      <c r="I1058" s="92" t="s">
        <v>4</v>
      </c>
      <c r="J1058" s="191" t="s">
        <v>2490</v>
      </c>
      <c r="K1058" s="190" t="s">
        <v>2495</v>
      </c>
      <c r="L1058" s="185">
        <v>1939</v>
      </c>
      <c r="M1058" s="194">
        <f t="shared" si="32"/>
        <v>1940</v>
      </c>
      <c r="N1058" t="str">
        <f t="shared" si="33"/>
        <v>1940#Feminino#2o kyu e acima#KUMITE#-55</v>
      </c>
      <c r="O1058" t="s">
        <v>2038</v>
      </c>
    </row>
    <row r="1059" spans="1:15" x14ac:dyDescent="0.25">
      <c r="A1059" t="s">
        <v>2039</v>
      </c>
      <c r="B1059" s="90">
        <v>421</v>
      </c>
      <c r="C1059" s="185">
        <v>1941</v>
      </c>
      <c r="D1059" s="35" t="s">
        <v>2490</v>
      </c>
      <c r="E1059" t="s">
        <v>28</v>
      </c>
      <c r="F1059" s="35" t="s">
        <v>2490</v>
      </c>
      <c r="G1059" t="s">
        <v>596</v>
      </c>
      <c r="H1059" s="35" t="s">
        <v>2490</v>
      </c>
      <c r="I1059" s="92" t="s">
        <v>4</v>
      </c>
      <c r="J1059" s="191" t="s">
        <v>2490</v>
      </c>
      <c r="K1059" s="190" t="s">
        <v>2495</v>
      </c>
      <c r="L1059" s="185">
        <v>1940</v>
      </c>
      <c r="M1059" s="194">
        <f t="shared" si="32"/>
        <v>1941</v>
      </c>
      <c r="N1059" t="str">
        <f t="shared" si="33"/>
        <v>1941#Feminino#2o kyu e acima#KUMITE#-55</v>
      </c>
      <c r="O1059" t="s">
        <v>2039</v>
      </c>
    </row>
    <row r="1060" spans="1:15" x14ac:dyDescent="0.25">
      <c r="A1060" t="s">
        <v>2040</v>
      </c>
      <c r="B1060" s="90">
        <v>421</v>
      </c>
      <c r="C1060" s="185">
        <v>1942</v>
      </c>
      <c r="D1060" s="35" t="s">
        <v>2490</v>
      </c>
      <c r="E1060" t="s">
        <v>28</v>
      </c>
      <c r="F1060" s="35" t="s">
        <v>2490</v>
      </c>
      <c r="G1060" t="s">
        <v>596</v>
      </c>
      <c r="H1060" s="35" t="s">
        <v>2490</v>
      </c>
      <c r="I1060" s="92" t="s">
        <v>4</v>
      </c>
      <c r="J1060" s="191" t="s">
        <v>2490</v>
      </c>
      <c r="K1060" s="190" t="s">
        <v>2495</v>
      </c>
      <c r="L1060" s="185">
        <v>1941</v>
      </c>
      <c r="M1060" s="194">
        <f t="shared" si="32"/>
        <v>1942</v>
      </c>
      <c r="N1060" t="str">
        <f t="shared" si="33"/>
        <v>1942#Feminino#2o kyu e acima#KUMITE#-55</v>
      </c>
      <c r="O1060" t="s">
        <v>2040</v>
      </c>
    </row>
    <row r="1061" spans="1:15" x14ac:dyDescent="0.25">
      <c r="A1061" t="s">
        <v>2041</v>
      </c>
      <c r="B1061" s="90">
        <v>421</v>
      </c>
      <c r="C1061" s="185">
        <v>1943</v>
      </c>
      <c r="D1061" s="35" t="s">
        <v>2490</v>
      </c>
      <c r="E1061" t="s">
        <v>28</v>
      </c>
      <c r="F1061" s="35" t="s">
        <v>2490</v>
      </c>
      <c r="G1061" t="s">
        <v>596</v>
      </c>
      <c r="H1061" s="35" t="s">
        <v>2490</v>
      </c>
      <c r="I1061" s="92" t="s">
        <v>4</v>
      </c>
      <c r="J1061" s="191" t="s">
        <v>2490</v>
      </c>
      <c r="K1061" s="190" t="s">
        <v>2495</v>
      </c>
      <c r="L1061" s="185">
        <v>1942</v>
      </c>
      <c r="M1061" s="194">
        <f t="shared" si="32"/>
        <v>1943</v>
      </c>
      <c r="N1061" t="str">
        <f t="shared" si="33"/>
        <v>1943#Feminino#2o kyu e acima#KUMITE#-55</v>
      </c>
      <c r="O1061" t="s">
        <v>2041</v>
      </c>
    </row>
    <row r="1062" spans="1:15" x14ac:dyDescent="0.25">
      <c r="A1062" t="s">
        <v>2042</v>
      </c>
      <c r="B1062" s="90">
        <v>421</v>
      </c>
      <c r="C1062" s="185">
        <v>1944</v>
      </c>
      <c r="D1062" s="35" t="s">
        <v>2490</v>
      </c>
      <c r="E1062" t="s">
        <v>28</v>
      </c>
      <c r="F1062" s="35" t="s">
        <v>2490</v>
      </c>
      <c r="G1062" t="s">
        <v>596</v>
      </c>
      <c r="H1062" s="35" t="s">
        <v>2490</v>
      </c>
      <c r="I1062" s="92" t="s">
        <v>4</v>
      </c>
      <c r="J1062" s="191" t="s">
        <v>2490</v>
      </c>
      <c r="K1062" s="190" t="s">
        <v>2495</v>
      </c>
      <c r="L1062" s="185">
        <v>1943</v>
      </c>
      <c r="M1062" s="194">
        <f t="shared" si="32"/>
        <v>1944</v>
      </c>
      <c r="N1062" t="str">
        <f t="shared" si="33"/>
        <v>1944#Feminino#2o kyu e acima#KUMITE#-55</v>
      </c>
      <c r="O1062" t="s">
        <v>2042</v>
      </c>
    </row>
    <row r="1063" spans="1:15" x14ac:dyDescent="0.25">
      <c r="A1063" t="s">
        <v>2043</v>
      </c>
      <c r="B1063" s="90">
        <v>421</v>
      </c>
      <c r="C1063" s="185">
        <v>1945</v>
      </c>
      <c r="D1063" s="35" t="s">
        <v>2490</v>
      </c>
      <c r="E1063" t="s">
        <v>28</v>
      </c>
      <c r="F1063" s="35" t="s">
        <v>2490</v>
      </c>
      <c r="G1063" t="s">
        <v>596</v>
      </c>
      <c r="H1063" s="35" t="s">
        <v>2490</v>
      </c>
      <c r="I1063" s="92" t="s">
        <v>4</v>
      </c>
      <c r="J1063" s="191" t="s">
        <v>2490</v>
      </c>
      <c r="K1063" s="190" t="s">
        <v>2495</v>
      </c>
      <c r="L1063" s="185">
        <v>1944</v>
      </c>
      <c r="M1063" s="194">
        <f t="shared" si="32"/>
        <v>1945</v>
      </c>
      <c r="N1063" t="str">
        <f t="shared" si="33"/>
        <v>1945#Feminino#2o kyu e acima#KUMITE#-55</v>
      </c>
      <c r="O1063" t="s">
        <v>2043</v>
      </c>
    </row>
    <row r="1064" spans="1:15" x14ac:dyDescent="0.25">
      <c r="A1064" t="s">
        <v>2044</v>
      </c>
      <c r="B1064" s="90">
        <v>421</v>
      </c>
      <c r="C1064" s="185">
        <v>1946</v>
      </c>
      <c r="D1064" s="35" t="s">
        <v>2490</v>
      </c>
      <c r="E1064" t="s">
        <v>28</v>
      </c>
      <c r="F1064" s="35" t="s">
        <v>2490</v>
      </c>
      <c r="G1064" t="s">
        <v>596</v>
      </c>
      <c r="H1064" s="35" t="s">
        <v>2490</v>
      </c>
      <c r="I1064" s="92" t="s">
        <v>4</v>
      </c>
      <c r="J1064" s="191" t="s">
        <v>2490</v>
      </c>
      <c r="K1064" s="190" t="s">
        <v>2495</v>
      </c>
      <c r="L1064" s="185">
        <v>1945</v>
      </c>
      <c r="M1064" s="194">
        <f t="shared" si="32"/>
        <v>1946</v>
      </c>
      <c r="N1064" t="str">
        <f t="shared" si="33"/>
        <v>1946#Feminino#2o kyu e acima#KUMITE#-55</v>
      </c>
      <c r="O1064" t="s">
        <v>2044</v>
      </c>
    </row>
    <row r="1065" spans="1:15" x14ac:dyDescent="0.25">
      <c r="A1065" t="s">
        <v>2045</v>
      </c>
      <c r="B1065" s="90">
        <v>421</v>
      </c>
      <c r="C1065" s="185">
        <v>1947</v>
      </c>
      <c r="D1065" s="35" t="s">
        <v>2490</v>
      </c>
      <c r="E1065" t="s">
        <v>28</v>
      </c>
      <c r="F1065" s="35" t="s">
        <v>2490</v>
      </c>
      <c r="G1065" t="s">
        <v>596</v>
      </c>
      <c r="H1065" s="35" t="s">
        <v>2490</v>
      </c>
      <c r="I1065" s="92" t="s">
        <v>4</v>
      </c>
      <c r="J1065" s="191" t="s">
        <v>2490</v>
      </c>
      <c r="K1065" s="190" t="s">
        <v>2495</v>
      </c>
      <c r="L1065" s="185">
        <v>1946</v>
      </c>
      <c r="M1065" s="194">
        <f t="shared" si="32"/>
        <v>1947</v>
      </c>
      <c r="N1065" t="str">
        <f t="shared" si="33"/>
        <v>1947#Feminino#2o kyu e acima#KUMITE#-55</v>
      </c>
      <c r="O1065" t="s">
        <v>2045</v>
      </c>
    </row>
    <row r="1066" spans="1:15" x14ac:dyDescent="0.25">
      <c r="A1066" t="s">
        <v>2046</v>
      </c>
      <c r="B1066" s="90">
        <v>421</v>
      </c>
      <c r="C1066" s="185">
        <v>1948</v>
      </c>
      <c r="D1066" s="35" t="s">
        <v>2490</v>
      </c>
      <c r="E1066" t="s">
        <v>28</v>
      </c>
      <c r="F1066" s="35" t="s">
        <v>2490</v>
      </c>
      <c r="G1066" t="s">
        <v>596</v>
      </c>
      <c r="H1066" s="35" t="s">
        <v>2490</v>
      </c>
      <c r="I1066" s="92" t="s">
        <v>4</v>
      </c>
      <c r="J1066" s="191" t="s">
        <v>2490</v>
      </c>
      <c r="K1066" s="190" t="s">
        <v>2495</v>
      </c>
      <c r="L1066" s="185">
        <v>1947</v>
      </c>
      <c r="M1066" s="194">
        <f t="shared" si="32"/>
        <v>1948</v>
      </c>
      <c r="N1066" t="str">
        <f t="shared" si="33"/>
        <v>1948#Feminino#2o kyu e acima#KUMITE#-55</v>
      </c>
      <c r="O1066" t="s">
        <v>2046</v>
      </c>
    </row>
    <row r="1067" spans="1:15" x14ac:dyDescent="0.25">
      <c r="A1067" t="s">
        <v>2047</v>
      </c>
      <c r="B1067" s="90">
        <v>421</v>
      </c>
      <c r="C1067" s="185">
        <v>1949</v>
      </c>
      <c r="D1067" s="35" t="s">
        <v>2490</v>
      </c>
      <c r="E1067" t="s">
        <v>28</v>
      </c>
      <c r="F1067" s="35" t="s">
        <v>2490</v>
      </c>
      <c r="G1067" t="s">
        <v>596</v>
      </c>
      <c r="H1067" s="35" t="s">
        <v>2490</v>
      </c>
      <c r="I1067" s="92" t="s">
        <v>4</v>
      </c>
      <c r="J1067" s="191" t="s">
        <v>2490</v>
      </c>
      <c r="K1067" s="190" t="s">
        <v>2495</v>
      </c>
      <c r="L1067" s="185">
        <v>1948</v>
      </c>
      <c r="M1067" s="194">
        <f t="shared" si="32"/>
        <v>1949</v>
      </c>
      <c r="N1067" t="str">
        <f t="shared" si="33"/>
        <v>1949#Feminino#2o kyu e acima#KUMITE#-55</v>
      </c>
      <c r="O1067" t="s">
        <v>2047</v>
      </c>
    </row>
    <row r="1068" spans="1:15" x14ac:dyDescent="0.25">
      <c r="A1068" t="s">
        <v>2048</v>
      </c>
      <c r="B1068" s="90">
        <v>421</v>
      </c>
      <c r="C1068" s="185">
        <v>1950</v>
      </c>
      <c r="D1068" s="35" t="s">
        <v>2490</v>
      </c>
      <c r="E1068" t="s">
        <v>28</v>
      </c>
      <c r="F1068" s="35" t="s">
        <v>2490</v>
      </c>
      <c r="G1068" t="s">
        <v>596</v>
      </c>
      <c r="H1068" s="35" t="s">
        <v>2490</v>
      </c>
      <c r="I1068" s="92" t="s">
        <v>4</v>
      </c>
      <c r="J1068" s="191" t="s">
        <v>2490</v>
      </c>
      <c r="K1068" s="190" t="s">
        <v>2495</v>
      </c>
      <c r="L1068" s="185">
        <v>1949</v>
      </c>
      <c r="M1068" s="194">
        <f t="shared" si="32"/>
        <v>1950</v>
      </c>
      <c r="N1068" t="str">
        <f t="shared" si="33"/>
        <v>1950#Feminino#2o kyu e acima#KUMITE#-55</v>
      </c>
      <c r="O1068" t="s">
        <v>2048</v>
      </c>
    </row>
    <row r="1069" spans="1:15" x14ac:dyDescent="0.25">
      <c r="A1069" t="s">
        <v>2049</v>
      </c>
      <c r="B1069" s="90">
        <v>421</v>
      </c>
      <c r="C1069" s="185">
        <v>1951</v>
      </c>
      <c r="D1069" s="35" t="s">
        <v>2490</v>
      </c>
      <c r="E1069" t="s">
        <v>28</v>
      </c>
      <c r="F1069" s="35" t="s">
        <v>2490</v>
      </c>
      <c r="G1069" t="s">
        <v>596</v>
      </c>
      <c r="H1069" s="35" t="s">
        <v>2490</v>
      </c>
      <c r="I1069" s="92" t="s">
        <v>4</v>
      </c>
      <c r="J1069" s="191" t="s">
        <v>2490</v>
      </c>
      <c r="K1069" s="190" t="s">
        <v>2495</v>
      </c>
      <c r="L1069" s="185">
        <v>1950</v>
      </c>
      <c r="M1069" s="194">
        <f t="shared" si="32"/>
        <v>1951</v>
      </c>
      <c r="N1069" t="str">
        <f t="shared" si="33"/>
        <v>1951#Feminino#2o kyu e acima#KUMITE#-55</v>
      </c>
      <c r="O1069" t="s">
        <v>2049</v>
      </c>
    </row>
    <row r="1070" spans="1:15" x14ac:dyDescent="0.25">
      <c r="A1070" t="s">
        <v>2050</v>
      </c>
      <c r="B1070" s="90">
        <v>421</v>
      </c>
      <c r="C1070" s="185">
        <v>1952</v>
      </c>
      <c r="D1070" s="35" t="s">
        <v>2490</v>
      </c>
      <c r="E1070" t="s">
        <v>28</v>
      </c>
      <c r="F1070" s="35" t="s">
        <v>2490</v>
      </c>
      <c r="G1070" t="s">
        <v>596</v>
      </c>
      <c r="H1070" s="35" t="s">
        <v>2490</v>
      </c>
      <c r="I1070" s="92" t="s">
        <v>4</v>
      </c>
      <c r="J1070" s="191" t="s">
        <v>2490</v>
      </c>
      <c r="K1070" s="190" t="s">
        <v>2495</v>
      </c>
      <c r="L1070" s="185">
        <v>1951</v>
      </c>
      <c r="M1070" s="194">
        <f t="shared" si="32"/>
        <v>1952</v>
      </c>
      <c r="N1070" t="str">
        <f t="shared" si="33"/>
        <v>1952#Feminino#2o kyu e acima#KUMITE#-55</v>
      </c>
      <c r="O1070" t="s">
        <v>2050</v>
      </c>
    </row>
    <row r="1071" spans="1:15" x14ac:dyDescent="0.25">
      <c r="A1071" t="s">
        <v>2051</v>
      </c>
      <c r="B1071" s="90">
        <v>421</v>
      </c>
      <c r="C1071" s="185">
        <v>1953</v>
      </c>
      <c r="D1071" s="35" t="s">
        <v>2490</v>
      </c>
      <c r="E1071" t="s">
        <v>28</v>
      </c>
      <c r="F1071" s="35" t="s">
        <v>2490</v>
      </c>
      <c r="G1071" t="s">
        <v>596</v>
      </c>
      <c r="H1071" s="35" t="s">
        <v>2490</v>
      </c>
      <c r="I1071" s="92" t="s">
        <v>4</v>
      </c>
      <c r="J1071" s="191" t="s">
        <v>2490</v>
      </c>
      <c r="K1071" s="190" t="s">
        <v>2495</v>
      </c>
      <c r="L1071" s="185">
        <v>1952</v>
      </c>
      <c r="M1071" s="194">
        <f t="shared" si="32"/>
        <v>1953</v>
      </c>
      <c r="N1071" t="str">
        <f t="shared" si="33"/>
        <v>1953#Feminino#2o kyu e acima#KUMITE#-55</v>
      </c>
      <c r="O1071" t="s">
        <v>2051</v>
      </c>
    </row>
    <row r="1072" spans="1:15" x14ac:dyDescent="0.25">
      <c r="A1072" t="s">
        <v>2052</v>
      </c>
      <c r="B1072" s="90">
        <v>421</v>
      </c>
      <c r="C1072" s="185">
        <v>1954</v>
      </c>
      <c r="D1072" s="35" t="s">
        <v>2490</v>
      </c>
      <c r="E1072" t="s">
        <v>28</v>
      </c>
      <c r="F1072" s="35" t="s">
        <v>2490</v>
      </c>
      <c r="G1072" t="s">
        <v>596</v>
      </c>
      <c r="H1072" s="35" t="s">
        <v>2490</v>
      </c>
      <c r="I1072" s="92" t="s">
        <v>4</v>
      </c>
      <c r="J1072" s="191" t="s">
        <v>2490</v>
      </c>
      <c r="K1072" s="190" t="s">
        <v>2495</v>
      </c>
      <c r="L1072" s="185">
        <v>1953</v>
      </c>
      <c r="M1072" s="194">
        <f t="shared" si="32"/>
        <v>1954</v>
      </c>
      <c r="N1072" t="str">
        <f t="shared" si="33"/>
        <v>1954#Feminino#2o kyu e acima#KUMITE#-55</v>
      </c>
      <c r="O1072" t="s">
        <v>2052</v>
      </c>
    </row>
    <row r="1073" spans="1:15" x14ac:dyDescent="0.25">
      <c r="A1073" t="s">
        <v>2053</v>
      </c>
      <c r="B1073" s="90">
        <v>421</v>
      </c>
      <c r="C1073" s="185">
        <v>1955</v>
      </c>
      <c r="D1073" s="35" t="s">
        <v>2490</v>
      </c>
      <c r="E1073" t="s">
        <v>28</v>
      </c>
      <c r="F1073" s="35" t="s">
        <v>2490</v>
      </c>
      <c r="G1073" t="s">
        <v>596</v>
      </c>
      <c r="H1073" s="35" t="s">
        <v>2490</v>
      </c>
      <c r="I1073" s="92" t="s">
        <v>4</v>
      </c>
      <c r="J1073" s="191" t="s">
        <v>2490</v>
      </c>
      <c r="K1073" s="190" t="s">
        <v>2495</v>
      </c>
      <c r="L1073" s="185">
        <v>1954</v>
      </c>
      <c r="M1073" s="194">
        <f t="shared" si="32"/>
        <v>1955</v>
      </c>
      <c r="N1073" t="str">
        <f t="shared" si="33"/>
        <v>1955#Feminino#2o kyu e acima#KUMITE#-55</v>
      </c>
      <c r="O1073" t="s">
        <v>2053</v>
      </c>
    </row>
    <row r="1074" spans="1:15" x14ac:dyDescent="0.25">
      <c r="A1074" t="s">
        <v>2054</v>
      </c>
      <c r="B1074" s="90">
        <v>421</v>
      </c>
      <c r="C1074" s="185">
        <v>1956</v>
      </c>
      <c r="D1074" s="35" t="s">
        <v>2490</v>
      </c>
      <c r="E1074" t="s">
        <v>28</v>
      </c>
      <c r="F1074" s="35" t="s">
        <v>2490</v>
      </c>
      <c r="G1074" t="s">
        <v>596</v>
      </c>
      <c r="H1074" s="35" t="s">
        <v>2490</v>
      </c>
      <c r="I1074" s="92" t="s">
        <v>4</v>
      </c>
      <c r="J1074" s="191" t="s">
        <v>2490</v>
      </c>
      <c r="K1074" s="190" t="s">
        <v>2495</v>
      </c>
      <c r="L1074" s="185">
        <v>1955</v>
      </c>
      <c r="M1074" s="194">
        <f t="shared" si="32"/>
        <v>1956</v>
      </c>
      <c r="N1074" t="str">
        <f t="shared" si="33"/>
        <v>1956#Feminino#2o kyu e acima#KUMITE#-55</v>
      </c>
      <c r="O1074" t="s">
        <v>2054</v>
      </c>
    </row>
    <row r="1075" spans="1:15" x14ac:dyDescent="0.25">
      <c r="A1075" t="s">
        <v>2055</v>
      </c>
      <c r="B1075" s="90">
        <v>421</v>
      </c>
      <c r="C1075" s="185">
        <v>1957</v>
      </c>
      <c r="D1075" s="35" t="s">
        <v>2490</v>
      </c>
      <c r="E1075" t="s">
        <v>28</v>
      </c>
      <c r="F1075" s="35" t="s">
        <v>2490</v>
      </c>
      <c r="G1075" t="s">
        <v>596</v>
      </c>
      <c r="H1075" s="35" t="s">
        <v>2490</v>
      </c>
      <c r="I1075" s="92" t="s">
        <v>4</v>
      </c>
      <c r="J1075" s="191" t="s">
        <v>2490</v>
      </c>
      <c r="K1075" s="190" t="s">
        <v>2495</v>
      </c>
      <c r="L1075" s="185">
        <v>1956</v>
      </c>
      <c r="M1075" s="194">
        <f t="shared" si="32"/>
        <v>1957</v>
      </c>
      <c r="N1075" t="str">
        <f t="shared" si="33"/>
        <v>1957#Feminino#2o kyu e acima#KUMITE#-55</v>
      </c>
      <c r="O1075" t="s">
        <v>2055</v>
      </c>
    </row>
    <row r="1076" spans="1:15" x14ac:dyDescent="0.25">
      <c r="A1076" t="s">
        <v>2056</v>
      </c>
      <c r="B1076" s="90">
        <v>421</v>
      </c>
      <c r="C1076" s="185">
        <v>1958</v>
      </c>
      <c r="D1076" s="35" t="s">
        <v>2490</v>
      </c>
      <c r="E1076" t="s">
        <v>28</v>
      </c>
      <c r="F1076" s="35" t="s">
        <v>2490</v>
      </c>
      <c r="G1076" t="s">
        <v>596</v>
      </c>
      <c r="H1076" s="35" t="s">
        <v>2490</v>
      </c>
      <c r="I1076" s="92" t="s">
        <v>4</v>
      </c>
      <c r="J1076" s="191" t="s">
        <v>2490</v>
      </c>
      <c r="K1076" s="190" t="s">
        <v>2495</v>
      </c>
      <c r="L1076" s="185">
        <v>1957</v>
      </c>
      <c r="M1076" s="194">
        <f t="shared" si="32"/>
        <v>1958</v>
      </c>
      <c r="N1076" t="str">
        <f t="shared" si="33"/>
        <v>1958#Feminino#2o kyu e acima#KUMITE#-55</v>
      </c>
      <c r="O1076" t="s">
        <v>2056</v>
      </c>
    </row>
    <row r="1077" spans="1:15" x14ac:dyDescent="0.25">
      <c r="A1077" t="s">
        <v>2057</v>
      </c>
      <c r="B1077" s="90">
        <v>421</v>
      </c>
      <c r="C1077" s="185">
        <v>1959</v>
      </c>
      <c r="D1077" s="35" t="s">
        <v>2490</v>
      </c>
      <c r="E1077" t="s">
        <v>28</v>
      </c>
      <c r="F1077" s="35" t="s">
        <v>2490</v>
      </c>
      <c r="G1077" t="s">
        <v>596</v>
      </c>
      <c r="H1077" s="35" t="s">
        <v>2490</v>
      </c>
      <c r="I1077" s="92" t="s">
        <v>4</v>
      </c>
      <c r="J1077" s="191" t="s">
        <v>2490</v>
      </c>
      <c r="K1077" s="190" t="s">
        <v>2495</v>
      </c>
      <c r="L1077" s="185">
        <v>1958</v>
      </c>
      <c r="M1077" s="194">
        <f t="shared" si="32"/>
        <v>1959</v>
      </c>
      <c r="N1077" t="str">
        <f t="shared" si="33"/>
        <v>1959#Feminino#2o kyu e acima#KUMITE#-55</v>
      </c>
      <c r="O1077" t="s">
        <v>2057</v>
      </c>
    </row>
    <row r="1078" spans="1:15" x14ac:dyDescent="0.25">
      <c r="A1078" t="s">
        <v>2058</v>
      </c>
      <c r="B1078" s="90">
        <v>421</v>
      </c>
      <c r="C1078" s="185">
        <v>1960</v>
      </c>
      <c r="D1078" s="35" t="s">
        <v>2490</v>
      </c>
      <c r="E1078" t="s">
        <v>28</v>
      </c>
      <c r="F1078" s="35" t="s">
        <v>2490</v>
      </c>
      <c r="G1078" t="s">
        <v>596</v>
      </c>
      <c r="H1078" s="35" t="s">
        <v>2490</v>
      </c>
      <c r="I1078" s="92" t="s">
        <v>4</v>
      </c>
      <c r="J1078" s="191" t="s">
        <v>2490</v>
      </c>
      <c r="K1078" s="190" t="s">
        <v>2495</v>
      </c>
      <c r="L1078" s="185">
        <v>1959</v>
      </c>
      <c r="M1078" s="194">
        <f t="shared" si="32"/>
        <v>1960</v>
      </c>
      <c r="N1078" t="str">
        <f t="shared" si="33"/>
        <v>1960#Feminino#2o kyu e acima#KUMITE#-55</v>
      </c>
      <c r="O1078" t="s">
        <v>2058</v>
      </c>
    </row>
    <row r="1079" spans="1:15" x14ac:dyDescent="0.25">
      <c r="A1079" t="s">
        <v>2059</v>
      </c>
      <c r="B1079" s="90">
        <v>421</v>
      </c>
      <c r="C1079" s="185">
        <v>1961</v>
      </c>
      <c r="D1079" s="35" t="s">
        <v>2490</v>
      </c>
      <c r="E1079" t="s">
        <v>28</v>
      </c>
      <c r="F1079" s="35" t="s">
        <v>2490</v>
      </c>
      <c r="G1079" t="s">
        <v>596</v>
      </c>
      <c r="H1079" s="35" t="s">
        <v>2490</v>
      </c>
      <c r="I1079" s="92" t="s">
        <v>4</v>
      </c>
      <c r="J1079" s="191" t="s">
        <v>2490</v>
      </c>
      <c r="K1079" s="190" t="s">
        <v>2495</v>
      </c>
      <c r="L1079" s="185">
        <v>1960</v>
      </c>
      <c r="M1079" s="194">
        <f t="shared" si="32"/>
        <v>1961</v>
      </c>
      <c r="N1079" t="str">
        <f t="shared" si="33"/>
        <v>1961#Feminino#2o kyu e acima#KUMITE#-55</v>
      </c>
      <c r="O1079" t="s">
        <v>2059</v>
      </c>
    </row>
    <row r="1080" spans="1:15" x14ac:dyDescent="0.25">
      <c r="A1080" t="s">
        <v>2060</v>
      </c>
      <c r="B1080" s="90">
        <v>421</v>
      </c>
      <c r="C1080" s="185">
        <v>1962</v>
      </c>
      <c r="D1080" s="35" t="s">
        <v>2490</v>
      </c>
      <c r="E1080" t="s">
        <v>28</v>
      </c>
      <c r="F1080" s="35" t="s">
        <v>2490</v>
      </c>
      <c r="G1080" t="s">
        <v>596</v>
      </c>
      <c r="H1080" s="35" t="s">
        <v>2490</v>
      </c>
      <c r="I1080" s="92" t="s">
        <v>4</v>
      </c>
      <c r="J1080" s="191" t="s">
        <v>2490</v>
      </c>
      <c r="K1080" s="190" t="s">
        <v>2495</v>
      </c>
      <c r="L1080" s="185">
        <v>1961</v>
      </c>
      <c r="M1080" s="194">
        <f t="shared" si="32"/>
        <v>1962</v>
      </c>
      <c r="N1080" t="str">
        <f t="shared" si="33"/>
        <v>1962#Feminino#2o kyu e acima#KUMITE#-55</v>
      </c>
      <c r="O1080" t="s">
        <v>2060</v>
      </c>
    </row>
    <row r="1081" spans="1:15" x14ac:dyDescent="0.25">
      <c r="A1081" t="s">
        <v>2061</v>
      </c>
      <c r="B1081" s="90">
        <v>421</v>
      </c>
      <c r="C1081" s="185">
        <v>1963</v>
      </c>
      <c r="D1081" s="35" t="s">
        <v>2490</v>
      </c>
      <c r="E1081" t="s">
        <v>28</v>
      </c>
      <c r="F1081" s="35" t="s">
        <v>2490</v>
      </c>
      <c r="G1081" t="s">
        <v>596</v>
      </c>
      <c r="H1081" s="35" t="s">
        <v>2490</v>
      </c>
      <c r="I1081" s="92" t="s">
        <v>4</v>
      </c>
      <c r="J1081" s="191" t="s">
        <v>2490</v>
      </c>
      <c r="K1081" s="190" t="s">
        <v>2495</v>
      </c>
      <c r="L1081" s="185">
        <v>1962</v>
      </c>
      <c r="M1081" s="194">
        <f t="shared" si="32"/>
        <v>1963</v>
      </c>
      <c r="N1081" t="str">
        <f t="shared" si="33"/>
        <v>1963#Feminino#2o kyu e acima#KUMITE#-55</v>
      </c>
      <c r="O1081" t="s">
        <v>2061</v>
      </c>
    </row>
    <row r="1082" spans="1:15" x14ac:dyDescent="0.25">
      <c r="A1082" t="s">
        <v>2062</v>
      </c>
      <c r="B1082" s="90">
        <v>421</v>
      </c>
      <c r="C1082" s="185">
        <v>1964</v>
      </c>
      <c r="D1082" s="35" t="s">
        <v>2490</v>
      </c>
      <c r="E1082" t="s">
        <v>28</v>
      </c>
      <c r="F1082" s="35" t="s">
        <v>2490</v>
      </c>
      <c r="G1082" t="s">
        <v>596</v>
      </c>
      <c r="H1082" s="35" t="s">
        <v>2490</v>
      </c>
      <c r="I1082" s="92" t="s">
        <v>4</v>
      </c>
      <c r="J1082" s="191" t="s">
        <v>2490</v>
      </c>
      <c r="K1082" s="190" t="s">
        <v>2495</v>
      </c>
      <c r="L1082" s="185">
        <v>1963</v>
      </c>
      <c r="M1082" s="194">
        <f t="shared" si="32"/>
        <v>1964</v>
      </c>
      <c r="N1082" t="str">
        <f t="shared" si="33"/>
        <v>1964#Feminino#2o kyu e acima#KUMITE#-55</v>
      </c>
      <c r="O1082" t="s">
        <v>2062</v>
      </c>
    </row>
    <row r="1083" spans="1:15" x14ac:dyDescent="0.25">
      <c r="A1083" t="s">
        <v>2063</v>
      </c>
      <c r="B1083" s="90">
        <v>421</v>
      </c>
      <c r="C1083" s="185">
        <v>1965</v>
      </c>
      <c r="D1083" s="35" t="s">
        <v>2490</v>
      </c>
      <c r="E1083" t="s">
        <v>28</v>
      </c>
      <c r="F1083" s="35" t="s">
        <v>2490</v>
      </c>
      <c r="G1083" t="s">
        <v>596</v>
      </c>
      <c r="H1083" s="35" t="s">
        <v>2490</v>
      </c>
      <c r="I1083" s="92" t="s">
        <v>4</v>
      </c>
      <c r="J1083" s="191" t="s">
        <v>2490</v>
      </c>
      <c r="K1083" s="190" t="s">
        <v>2495</v>
      </c>
      <c r="L1083" s="185">
        <v>1964</v>
      </c>
      <c r="M1083" s="194">
        <f t="shared" si="32"/>
        <v>1965</v>
      </c>
      <c r="N1083" t="str">
        <f t="shared" si="33"/>
        <v>1965#Feminino#2o kyu e acima#KUMITE#-55</v>
      </c>
      <c r="O1083" t="s">
        <v>2063</v>
      </c>
    </row>
    <row r="1084" spans="1:15" x14ac:dyDescent="0.25">
      <c r="A1084" t="s">
        <v>2064</v>
      </c>
      <c r="B1084" s="90">
        <v>421</v>
      </c>
      <c r="C1084" s="185">
        <v>1966</v>
      </c>
      <c r="D1084" s="35" t="s">
        <v>2490</v>
      </c>
      <c r="E1084" t="s">
        <v>28</v>
      </c>
      <c r="F1084" s="35" t="s">
        <v>2490</v>
      </c>
      <c r="G1084" t="s">
        <v>596</v>
      </c>
      <c r="H1084" s="35" t="s">
        <v>2490</v>
      </c>
      <c r="I1084" s="92" t="s">
        <v>4</v>
      </c>
      <c r="J1084" s="191" t="s">
        <v>2490</v>
      </c>
      <c r="K1084" s="190" t="s">
        <v>2495</v>
      </c>
      <c r="L1084" s="185">
        <v>1965</v>
      </c>
      <c r="M1084" s="194">
        <f t="shared" si="32"/>
        <v>1966</v>
      </c>
      <c r="N1084" t="str">
        <f t="shared" si="33"/>
        <v>1966#Feminino#2o kyu e acima#KUMITE#-55</v>
      </c>
      <c r="O1084" t="s">
        <v>2064</v>
      </c>
    </row>
    <row r="1085" spans="1:15" x14ac:dyDescent="0.25">
      <c r="A1085" t="s">
        <v>2065</v>
      </c>
      <c r="B1085" s="90">
        <v>421</v>
      </c>
      <c r="C1085" s="185">
        <v>1967</v>
      </c>
      <c r="D1085" s="35" t="s">
        <v>2490</v>
      </c>
      <c r="E1085" t="s">
        <v>28</v>
      </c>
      <c r="F1085" s="35" t="s">
        <v>2490</v>
      </c>
      <c r="G1085" t="s">
        <v>596</v>
      </c>
      <c r="H1085" s="35" t="s">
        <v>2490</v>
      </c>
      <c r="I1085" s="92" t="s">
        <v>4</v>
      </c>
      <c r="J1085" s="191" t="s">
        <v>2490</v>
      </c>
      <c r="K1085" s="190" t="s">
        <v>2495</v>
      </c>
      <c r="L1085" s="185">
        <v>1966</v>
      </c>
      <c r="M1085" s="194">
        <f t="shared" si="32"/>
        <v>1967</v>
      </c>
      <c r="N1085" t="str">
        <f t="shared" si="33"/>
        <v>1967#Feminino#2o kyu e acima#KUMITE#-55</v>
      </c>
      <c r="O1085" t="s">
        <v>2065</v>
      </c>
    </row>
    <row r="1086" spans="1:15" x14ac:dyDescent="0.25">
      <c r="A1086" t="s">
        <v>2066</v>
      </c>
      <c r="B1086" s="90">
        <v>421</v>
      </c>
      <c r="C1086" s="185">
        <v>1968</v>
      </c>
      <c r="D1086" s="35" t="s">
        <v>2490</v>
      </c>
      <c r="E1086" t="s">
        <v>28</v>
      </c>
      <c r="F1086" s="35" t="s">
        <v>2490</v>
      </c>
      <c r="G1086" t="s">
        <v>596</v>
      </c>
      <c r="H1086" s="35" t="s">
        <v>2490</v>
      </c>
      <c r="I1086" s="92" t="s">
        <v>4</v>
      </c>
      <c r="J1086" s="191" t="s">
        <v>2490</v>
      </c>
      <c r="K1086" s="190" t="s">
        <v>2495</v>
      </c>
      <c r="L1086" s="185">
        <v>1967</v>
      </c>
      <c r="M1086" s="194">
        <f t="shared" si="32"/>
        <v>1968</v>
      </c>
      <c r="N1086" t="str">
        <f t="shared" si="33"/>
        <v>1968#Feminino#2o kyu e acima#KUMITE#-55</v>
      </c>
      <c r="O1086" t="s">
        <v>2066</v>
      </c>
    </row>
    <row r="1087" spans="1:15" x14ac:dyDescent="0.25">
      <c r="A1087" t="s">
        <v>2002</v>
      </c>
      <c r="B1087" s="90">
        <v>421</v>
      </c>
      <c r="C1087" s="185">
        <v>1969</v>
      </c>
      <c r="D1087" s="35" t="s">
        <v>2490</v>
      </c>
      <c r="E1087" t="s">
        <v>28</v>
      </c>
      <c r="F1087" s="35" t="s">
        <v>2490</v>
      </c>
      <c r="G1087" t="s">
        <v>596</v>
      </c>
      <c r="H1087" s="35" t="s">
        <v>2490</v>
      </c>
      <c r="I1087" s="92" t="s">
        <v>4</v>
      </c>
      <c r="J1087" s="191" t="s">
        <v>2490</v>
      </c>
      <c r="K1087" s="190" t="s">
        <v>2495</v>
      </c>
      <c r="L1087" s="185">
        <v>1968</v>
      </c>
      <c r="M1087" s="194">
        <f t="shared" si="32"/>
        <v>1969</v>
      </c>
      <c r="N1087" t="str">
        <f t="shared" si="33"/>
        <v>1969#Feminino#2o kyu e acima#KUMITE#-55</v>
      </c>
      <c r="O1087" t="s">
        <v>2002</v>
      </c>
    </row>
    <row r="1088" spans="1:15" x14ac:dyDescent="0.25">
      <c r="A1088" t="s">
        <v>1991</v>
      </c>
      <c r="B1088" s="90">
        <v>421</v>
      </c>
      <c r="C1088" s="185">
        <v>1970</v>
      </c>
      <c r="D1088" s="35" t="s">
        <v>2490</v>
      </c>
      <c r="E1088" t="s">
        <v>28</v>
      </c>
      <c r="F1088" s="35" t="s">
        <v>2490</v>
      </c>
      <c r="G1088" t="s">
        <v>596</v>
      </c>
      <c r="H1088" s="35" t="s">
        <v>2490</v>
      </c>
      <c r="I1088" s="92" t="s">
        <v>4</v>
      </c>
      <c r="J1088" s="191" t="s">
        <v>2490</v>
      </c>
      <c r="K1088" s="190" t="s">
        <v>2495</v>
      </c>
      <c r="L1088" s="185">
        <v>1969</v>
      </c>
      <c r="M1088" s="194">
        <f t="shared" si="32"/>
        <v>1970</v>
      </c>
      <c r="N1088" t="str">
        <f t="shared" si="33"/>
        <v>1970#Feminino#2o kyu e acima#KUMITE#-55</v>
      </c>
      <c r="O1088" t="s">
        <v>1991</v>
      </c>
    </row>
    <row r="1089" spans="1:15" ht="15.75" thickBot="1" x14ac:dyDescent="0.3">
      <c r="A1089" t="s">
        <v>1993</v>
      </c>
      <c r="B1089" s="90">
        <v>421</v>
      </c>
      <c r="C1089" s="185">
        <v>1971</v>
      </c>
      <c r="D1089" s="35" t="s">
        <v>2490</v>
      </c>
      <c r="E1089" t="s">
        <v>28</v>
      </c>
      <c r="F1089" s="35" t="s">
        <v>2490</v>
      </c>
      <c r="G1089" t="s">
        <v>596</v>
      </c>
      <c r="H1089" s="35" t="s">
        <v>2490</v>
      </c>
      <c r="I1089" s="92" t="s">
        <v>4</v>
      </c>
      <c r="J1089" s="191" t="s">
        <v>2490</v>
      </c>
      <c r="K1089" s="190" t="s">
        <v>2495</v>
      </c>
      <c r="L1089" s="185">
        <v>1970</v>
      </c>
      <c r="M1089" s="194">
        <f t="shared" si="32"/>
        <v>1971</v>
      </c>
      <c r="N1089" t="str">
        <f t="shared" si="33"/>
        <v>1971#Feminino#2o kyu e acima#KUMITE#-55</v>
      </c>
      <c r="O1089" t="s">
        <v>1993</v>
      </c>
    </row>
    <row r="1090" spans="1:15" ht="15.75" thickTop="1" x14ac:dyDescent="0.25">
      <c r="A1090" t="s">
        <v>2067</v>
      </c>
      <c r="B1090" s="138">
        <v>421</v>
      </c>
      <c r="C1090" s="185">
        <v>1926</v>
      </c>
      <c r="D1090" s="35" t="s">
        <v>2490</v>
      </c>
      <c r="E1090" s="139" t="s">
        <v>28</v>
      </c>
      <c r="F1090" s="35" t="s">
        <v>2490</v>
      </c>
      <c r="G1090" s="139" t="s">
        <v>596</v>
      </c>
      <c r="H1090" s="35" t="s">
        <v>2490</v>
      </c>
      <c r="I1090" s="140" t="s">
        <v>4</v>
      </c>
      <c r="J1090" s="191" t="s">
        <v>2490</v>
      </c>
      <c r="K1090" s="190" t="s">
        <v>2496</v>
      </c>
      <c r="L1090" s="185">
        <v>1925</v>
      </c>
      <c r="M1090" s="194">
        <f t="shared" si="32"/>
        <v>1926</v>
      </c>
      <c r="N1090" t="str">
        <f t="shared" si="33"/>
        <v>1926#Feminino#2o kyu e acima#KUMITE#-61</v>
      </c>
      <c r="O1090" t="s">
        <v>2067</v>
      </c>
    </row>
    <row r="1091" spans="1:15" x14ac:dyDescent="0.25">
      <c r="A1091" t="s">
        <v>2068</v>
      </c>
      <c r="B1091" s="141">
        <v>421</v>
      </c>
      <c r="C1091" s="185">
        <v>1927</v>
      </c>
      <c r="D1091" s="35" t="s">
        <v>2490</v>
      </c>
      <c r="E1091" s="142" t="s">
        <v>28</v>
      </c>
      <c r="F1091" s="35" t="s">
        <v>2490</v>
      </c>
      <c r="G1091" s="142" t="s">
        <v>596</v>
      </c>
      <c r="H1091" s="35" t="s">
        <v>2490</v>
      </c>
      <c r="I1091" s="143" t="s">
        <v>4</v>
      </c>
      <c r="J1091" s="191" t="s">
        <v>2490</v>
      </c>
      <c r="K1091" s="190" t="s">
        <v>2496</v>
      </c>
      <c r="L1091" s="185">
        <v>1926</v>
      </c>
      <c r="M1091" s="194">
        <f t="shared" ref="M1091:M1153" si="34">L1091+1</f>
        <v>1927</v>
      </c>
      <c r="N1091" t="str">
        <f t="shared" ref="N1091:N1153" si="35">_xlfn.CONCAT(C1091:K1091)</f>
        <v>1927#Feminino#2o kyu e acima#KUMITE#-61</v>
      </c>
      <c r="O1091" t="s">
        <v>2068</v>
      </c>
    </row>
    <row r="1092" spans="1:15" x14ac:dyDescent="0.25">
      <c r="A1092" t="s">
        <v>2069</v>
      </c>
      <c r="B1092" s="141">
        <v>421</v>
      </c>
      <c r="C1092" s="185">
        <v>1928</v>
      </c>
      <c r="D1092" s="35" t="s">
        <v>2490</v>
      </c>
      <c r="E1092" s="142" t="s">
        <v>28</v>
      </c>
      <c r="F1092" s="35" t="s">
        <v>2490</v>
      </c>
      <c r="G1092" s="142" t="s">
        <v>596</v>
      </c>
      <c r="H1092" s="35" t="s">
        <v>2490</v>
      </c>
      <c r="I1092" s="143" t="s">
        <v>4</v>
      </c>
      <c r="J1092" s="191" t="s">
        <v>2490</v>
      </c>
      <c r="K1092" s="190" t="s">
        <v>2496</v>
      </c>
      <c r="L1092" s="185">
        <v>1927</v>
      </c>
      <c r="M1092" s="194">
        <f t="shared" si="34"/>
        <v>1928</v>
      </c>
      <c r="N1092" t="str">
        <f t="shared" si="35"/>
        <v>1928#Feminino#2o kyu e acima#KUMITE#-61</v>
      </c>
      <c r="O1092" t="s">
        <v>2069</v>
      </c>
    </row>
    <row r="1093" spans="1:15" x14ac:dyDescent="0.25">
      <c r="A1093" t="s">
        <v>2070</v>
      </c>
      <c r="B1093" s="141">
        <v>421</v>
      </c>
      <c r="C1093" s="185">
        <v>1929</v>
      </c>
      <c r="D1093" s="35" t="s">
        <v>2490</v>
      </c>
      <c r="E1093" s="142" t="s">
        <v>28</v>
      </c>
      <c r="F1093" s="35" t="s">
        <v>2490</v>
      </c>
      <c r="G1093" s="142" t="s">
        <v>596</v>
      </c>
      <c r="H1093" s="35" t="s">
        <v>2490</v>
      </c>
      <c r="I1093" s="143" t="s">
        <v>4</v>
      </c>
      <c r="J1093" s="191" t="s">
        <v>2490</v>
      </c>
      <c r="K1093" s="190" t="s">
        <v>2496</v>
      </c>
      <c r="L1093" s="185">
        <v>1928</v>
      </c>
      <c r="M1093" s="194">
        <f t="shared" si="34"/>
        <v>1929</v>
      </c>
      <c r="N1093" t="str">
        <f t="shared" si="35"/>
        <v>1929#Feminino#2o kyu e acima#KUMITE#-61</v>
      </c>
      <c r="O1093" t="s">
        <v>2070</v>
      </c>
    </row>
    <row r="1094" spans="1:15" x14ac:dyDescent="0.25">
      <c r="A1094" t="s">
        <v>2071</v>
      </c>
      <c r="B1094" s="141">
        <v>421</v>
      </c>
      <c r="C1094" s="185">
        <v>1930</v>
      </c>
      <c r="D1094" s="35" t="s">
        <v>2490</v>
      </c>
      <c r="E1094" s="142" t="s">
        <v>28</v>
      </c>
      <c r="F1094" s="35" t="s">
        <v>2490</v>
      </c>
      <c r="G1094" s="142" t="s">
        <v>596</v>
      </c>
      <c r="H1094" s="35" t="s">
        <v>2490</v>
      </c>
      <c r="I1094" s="143" t="s">
        <v>4</v>
      </c>
      <c r="J1094" s="191" t="s">
        <v>2490</v>
      </c>
      <c r="K1094" s="190" t="s">
        <v>2496</v>
      </c>
      <c r="L1094" s="185">
        <v>1929</v>
      </c>
      <c r="M1094" s="194">
        <f t="shared" si="34"/>
        <v>1930</v>
      </c>
      <c r="N1094" t="str">
        <f t="shared" si="35"/>
        <v>1930#Feminino#2o kyu e acima#KUMITE#-61</v>
      </c>
      <c r="O1094" t="s">
        <v>2071</v>
      </c>
    </row>
    <row r="1095" spans="1:15" x14ac:dyDescent="0.25">
      <c r="A1095" t="s">
        <v>2072</v>
      </c>
      <c r="B1095" s="141">
        <v>421</v>
      </c>
      <c r="C1095" s="185">
        <v>1931</v>
      </c>
      <c r="D1095" s="35" t="s">
        <v>2490</v>
      </c>
      <c r="E1095" s="142" t="s">
        <v>28</v>
      </c>
      <c r="F1095" s="35" t="s">
        <v>2490</v>
      </c>
      <c r="G1095" s="142" t="s">
        <v>596</v>
      </c>
      <c r="H1095" s="35" t="s">
        <v>2490</v>
      </c>
      <c r="I1095" s="143" t="s">
        <v>4</v>
      </c>
      <c r="J1095" s="191" t="s">
        <v>2490</v>
      </c>
      <c r="K1095" s="190" t="s">
        <v>2496</v>
      </c>
      <c r="L1095" s="185">
        <v>1930</v>
      </c>
      <c r="M1095" s="194">
        <f t="shared" si="34"/>
        <v>1931</v>
      </c>
      <c r="N1095" t="str">
        <f t="shared" si="35"/>
        <v>1931#Feminino#2o kyu e acima#KUMITE#-61</v>
      </c>
      <c r="O1095" t="s">
        <v>2072</v>
      </c>
    </row>
    <row r="1096" spans="1:15" x14ac:dyDescent="0.25">
      <c r="A1096" t="s">
        <v>2073</v>
      </c>
      <c r="B1096" s="141">
        <v>421</v>
      </c>
      <c r="C1096" s="185">
        <v>1932</v>
      </c>
      <c r="D1096" s="35" t="s">
        <v>2490</v>
      </c>
      <c r="E1096" s="142" t="s">
        <v>28</v>
      </c>
      <c r="F1096" s="35" t="s">
        <v>2490</v>
      </c>
      <c r="G1096" s="142" t="s">
        <v>596</v>
      </c>
      <c r="H1096" s="35" t="s">
        <v>2490</v>
      </c>
      <c r="I1096" s="143" t="s">
        <v>4</v>
      </c>
      <c r="J1096" s="191" t="s">
        <v>2490</v>
      </c>
      <c r="K1096" s="190" t="s">
        <v>2496</v>
      </c>
      <c r="L1096" s="185">
        <v>1931</v>
      </c>
      <c r="M1096" s="194">
        <f t="shared" si="34"/>
        <v>1932</v>
      </c>
      <c r="N1096" t="str">
        <f t="shared" si="35"/>
        <v>1932#Feminino#2o kyu e acima#KUMITE#-61</v>
      </c>
      <c r="O1096" t="s">
        <v>2073</v>
      </c>
    </row>
    <row r="1097" spans="1:15" x14ac:dyDescent="0.25">
      <c r="A1097" t="s">
        <v>2074</v>
      </c>
      <c r="B1097" s="141">
        <v>421</v>
      </c>
      <c r="C1097" s="185">
        <v>1933</v>
      </c>
      <c r="D1097" s="35" t="s">
        <v>2490</v>
      </c>
      <c r="E1097" s="142" t="s">
        <v>28</v>
      </c>
      <c r="F1097" s="35" t="s">
        <v>2490</v>
      </c>
      <c r="G1097" s="142" t="s">
        <v>596</v>
      </c>
      <c r="H1097" s="35" t="s">
        <v>2490</v>
      </c>
      <c r="I1097" s="143" t="s">
        <v>4</v>
      </c>
      <c r="J1097" s="191" t="s">
        <v>2490</v>
      </c>
      <c r="K1097" s="190" t="s">
        <v>2496</v>
      </c>
      <c r="L1097" s="185">
        <v>1932</v>
      </c>
      <c r="M1097" s="194">
        <f t="shared" si="34"/>
        <v>1933</v>
      </c>
      <c r="N1097" t="str">
        <f t="shared" si="35"/>
        <v>1933#Feminino#2o kyu e acima#KUMITE#-61</v>
      </c>
      <c r="O1097" t="s">
        <v>2074</v>
      </c>
    </row>
    <row r="1098" spans="1:15" x14ac:dyDescent="0.25">
      <c r="A1098" t="s">
        <v>2075</v>
      </c>
      <c r="B1098" s="141">
        <v>421</v>
      </c>
      <c r="C1098" s="185">
        <v>1934</v>
      </c>
      <c r="D1098" s="35" t="s">
        <v>2490</v>
      </c>
      <c r="E1098" s="142" t="s">
        <v>28</v>
      </c>
      <c r="F1098" s="35" t="s">
        <v>2490</v>
      </c>
      <c r="G1098" s="142" t="s">
        <v>596</v>
      </c>
      <c r="H1098" s="35" t="s">
        <v>2490</v>
      </c>
      <c r="I1098" s="143" t="s">
        <v>4</v>
      </c>
      <c r="J1098" s="191" t="s">
        <v>2490</v>
      </c>
      <c r="K1098" s="190" t="s">
        <v>2496</v>
      </c>
      <c r="L1098" s="185">
        <v>1933</v>
      </c>
      <c r="M1098" s="194">
        <f t="shared" si="34"/>
        <v>1934</v>
      </c>
      <c r="N1098" t="str">
        <f t="shared" si="35"/>
        <v>1934#Feminino#2o kyu e acima#KUMITE#-61</v>
      </c>
      <c r="O1098" t="s">
        <v>2075</v>
      </c>
    </row>
    <row r="1099" spans="1:15" x14ac:dyDescent="0.25">
      <c r="A1099" t="s">
        <v>2076</v>
      </c>
      <c r="B1099" s="141">
        <v>421</v>
      </c>
      <c r="C1099" s="185">
        <v>1935</v>
      </c>
      <c r="D1099" s="35" t="s">
        <v>2490</v>
      </c>
      <c r="E1099" s="142" t="s">
        <v>28</v>
      </c>
      <c r="F1099" s="35" t="s">
        <v>2490</v>
      </c>
      <c r="G1099" s="142" t="s">
        <v>596</v>
      </c>
      <c r="H1099" s="35" t="s">
        <v>2490</v>
      </c>
      <c r="I1099" s="143" t="s">
        <v>4</v>
      </c>
      <c r="J1099" s="191" t="s">
        <v>2490</v>
      </c>
      <c r="K1099" s="190" t="s">
        <v>2496</v>
      </c>
      <c r="L1099" s="185">
        <v>1934</v>
      </c>
      <c r="M1099" s="194">
        <f t="shared" si="34"/>
        <v>1935</v>
      </c>
      <c r="N1099" t="str">
        <f t="shared" si="35"/>
        <v>1935#Feminino#2o kyu e acima#KUMITE#-61</v>
      </c>
      <c r="O1099" t="s">
        <v>2076</v>
      </c>
    </row>
    <row r="1100" spans="1:15" x14ac:dyDescent="0.25">
      <c r="A1100" t="s">
        <v>2077</v>
      </c>
      <c r="B1100" s="141">
        <v>421</v>
      </c>
      <c r="C1100" s="185">
        <v>1936</v>
      </c>
      <c r="D1100" s="35" t="s">
        <v>2490</v>
      </c>
      <c r="E1100" s="142" t="s">
        <v>28</v>
      </c>
      <c r="F1100" s="35" t="s">
        <v>2490</v>
      </c>
      <c r="G1100" s="142" t="s">
        <v>596</v>
      </c>
      <c r="H1100" s="35" t="s">
        <v>2490</v>
      </c>
      <c r="I1100" s="143" t="s">
        <v>4</v>
      </c>
      <c r="J1100" s="191" t="s">
        <v>2490</v>
      </c>
      <c r="K1100" s="190" t="s">
        <v>2496</v>
      </c>
      <c r="L1100" s="185">
        <v>1935</v>
      </c>
      <c r="M1100" s="194">
        <f t="shared" si="34"/>
        <v>1936</v>
      </c>
      <c r="N1100" t="str">
        <f t="shared" si="35"/>
        <v>1936#Feminino#2o kyu e acima#KUMITE#-61</v>
      </c>
      <c r="O1100" t="s">
        <v>2077</v>
      </c>
    </row>
    <row r="1101" spans="1:15" x14ac:dyDescent="0.25">
      <c r="A1101" t="s">
        <v>2078</v>
      </c>
      <c r="B1101" s="141">
        <v>421</v>
      </c>
      <c r="C1101" s="185">
        <v>1937</v>
      </c>
      <c r="D1101" s="35" t="s">
        <v>2490</v>
      </c>
      <c r="E1101" s="142" t="s">
        <v>28</v>
      </c>
      <c r="F1101" s="35" t="s">
        <v>2490</v>
      </c>
      <c r="G1101" s="142" t="s">
        <v>596</v>
      </c>
      <c r="H1101" s="35" t="s">
        <v>2490</v>
      </c>
      <c r="I1101" s="143" t="s">
        <v>4</v>
      </c>
      <c r="J1101" s="191" t="s">
        <v>2490</v>
      </c>
      <c r="K1101" s="190" t="s">
        <v>2496</v>
      </c>
      <c r="L1101" s="185">
        <v>1936</v>
      </c>
      <c r="M1101" s="194">
        <f t="shared" si="34"/>
        <v>1937</v>
      </c>
      <c r="N1101" t="str">
        <f t="shared" si="35"/>
        <v>1937#Feminino#2o kyu e acima#KUMITE#-61</v>
      </c>
      <c r="O1101" t="s">
        <v>2078</v>
      </c>
    </row>
    <row r="1102" spans="1:15" x14ac:dyDescent="0.25">
      <c r="A1102" t="s">
        <v>2079</v>
      </c>
      <c r="B1102" s="141">
        <v>421</v>
      </c>
      <c r="C1102" s="185">
        <v>1938</v>
      </c>
      <c r="D1102" s="35" t="s">
        <v>2490</v>
      </c>
      <c r="E1102" s="142" t="s">
        <v>28</v>
      </c>
      <c r="F1102" s="35" t="s">
        <v>2490</v>
      </c>
      <c r="G1102" s="142" t="s">
        <v>596</v>
      </c>
      <c r="H1102" s="35" t="s">
        <v>2490</v>
      </c>
      <c r="I1102" s="143" t="s">
        <v>4</v>
      </c>
      <c r="J1102" s="191" t="s">
        <v>2490</v>
      </c>
      <c r="K1102" s="190" t="s">
        <v>2496</v>
      </c>
      <c r="L1102" s="185">
        <v>1937</v>
      </c>
      <c r="M1102" s="194">
        <f t="shared" si="34"/>
        <v>1938</v>
      </c>
      <c r="N1102" t="str">
        <f t="shared" si="35"/>
        <v>1938#Feminino#2o kyu e acima#KUMITE#-61</v>
      </c>
      <c r="O1102" t="s">
        <v>2079</v>
      </c>
    </row>
    <row r="1103" spans="1:15" x14ac:dyDescent="0.25">
      <c r="A1103" t="s">
        <v>2080</v>
      </c>
      <c r="B1103" s="141">
        <v>421</v>
      </c>
      <c r="C1103" s="185">
        <v>1939</v>
      </c>
      <c r="D1103" s="35" t="s">
        <v>2490</v>
      </c>
      <c r="E1103" s="142" t="s">
        <v>28</v>
      </c>
      <c r="F1103" s="35" t="s">
        <v>2490</v>
      </c>
      <c r="G1103" s="142" t="s">
        <v>596</v>
      </c>
      <c r="H1103" s="35" t="s">
        <v>2490</v>
      </c>
      <c r="I1103" s="143" t="s">
        <v>4</v>
      </c>
      <c r="J1103" s="191" t="s">
        <v>2490</v>
      </c>
      <c r="K1103" s="190" t="s">
        <v>2496</v>
      </c>
      <c r="L1103" s="185">
        <v>1938</v>
      </c>
      <c r="M1103" s="194">
        <f t="shared" si="34"/>
        <v>1939</v>
      </c>
      <c r="N1103" t="str">
        <f t="shared" si="35"/>
        <v>1939#Feminino#2o kyu e acima#KUMITE#-61</v>
      </c>
      <c r="O1103" t="s">
        <v>2080</v>
      </c>
    </row>
    <row r="1104" spans="1:15" x14ac:dyDescent="0.25">
      <c r="A1104" t="s">
        <v>2081</v>
      </c>
      <c r="B1104" s="141">
        <v>421</v>
      </c>
      <c r="C1104" s="185">
        <v>1940</v>
      </c>
      <c r="D1104" s="35" t="s">
        <v>2490</v>
      </c>
      <c r="E1104" s="142" t="s">
        <v>28</v>
      </c>
      <c r="F1104" s="35" t="s">
        <v>2490</v>
      </c>
      <c r="G1104" s="142" t="s">
        <v>596</v>
      </c>
      <c r="H1104" s="35" t="s">
        <v>2490</v>
      </c>
      <c r="I1104" s="143" t="s">
        <v>4</v>
      </c>
      <c r="J1104" s="191" t="s">
        <v>2490</v>
      </c>
      <c r="K1104" s="190" t="s">
        <v>2496</v>
      </c>
      <c r="L1104" s="185">
        <v>1939</v>
      </c>
      <c r="M1104" s="194">
        <f t="shared" si="34"/>
        <v>1940</v>
      </c>
      <c r="N1104" t="str">
        <f t="shared" si="35"/>
        <v>1940#Feminino#2o kyu e acima#KUMITE#-61</v>
      </c>
      <c r="O1104" t="s">
        <v>2081</v>
      </c>
    </row>
    <row r="1105" spans="1:15" x14ac:dyDescent="0.25">
      <c r="A1105" t="s">
        <v>2082</v>
      </c>
      <c r="B1105" s="141">
        <v>421</v>
      </c>
      <c r="C1105" s="185">
        <v>1941</v>
      </c>
      <c r="D1105" s="35" t="s">
        <v>2490</v>
      </c>
      <c r="E1105" s="142" t="s">
        <v>28</v>
      </c>
      <c r="F1105" s="35" t="s">
        <v>2490</v>
      </c>
      <c r="G1105" s="142" t="s">
        <v>596</v>
      </c>
      <c r="H1105" s="35" t="s">
        <v>2490</v>
      </c>
      <c r="I1105" s="143" t="s">
        <v>4</v>
      </c>
      <c r="J1105" s="191" t="s">
        <v>2490</v>
      </c>
      <c r="K1105" s="190" t="s">
        <v>2496</v>
      </c>
      <c r="L1105" s="185">
        <v>1940</v>
      </c>
      <c r="M1105" s="194">
        <f t="shared" si="34"/>
        <v>1941</v>
      </c>
      <c r="N1105" t="str">
        <f t="shared" si="35"/>
        <v>1941#Feminino#2o kyu e acima#KUMITE#-61</v>
      </c>
      <c r="O1105" t="s">
        <v>2082</v>
      </c>
    </row>
    <row r="1106" spans="1:15" x14ac:dyDescent="0.25">
      <c r="A1106" t="s">
        <v>2083</v>
      </c>
      <c r="B1106" s="141">
        <v>421</v>
      </c>
      <c r="C1106" s="185">
        <v>1942</v>
      </c>
      <c r="D1106" s="35" t="s">
        <v>2490</v>
      </c>
      <c r="E1106" s="142" t="s">
        <v>28</v>
      </c>
      <c r="F1106" s="35" t="s">
        <v>2490</v>
      </c>
      <c r="G1106" s="142" t="s">
        <v>596</v>
      </c>
      <c r="H1106" s="35" t="s">
        <v>2490</v>
      </c>
      <c r="I1106" s="143" t="s">
        <v>4</v>
      </c>
      <c r="J1106" s="191" t="s">
        <v>2490</v>
      </c>
      <c r="K1106" s="190" t="s">
        <v>2496</v>
      </c>
      <c r="L1106" s="185">
        <v>1941</v>
      </c>
      <c r="M1106" s="194">
        <f t="shared" si="34"/>
        <v>1942</v>
      </c>
      <c r="N1106" t="str">
        <f t="shared" si="35"/>
        <v>1942#Feminino#2o kyu e acima#KUMITE#-61</v>
      </c>
      <c r="O1106" t="s">
        <v>2083</v>
      </c>
    </row>
    <row r="1107" spans="1:15" x14ac:dyDescent="0.25">
      <c r="A1107" t="s">
        <v>2084</v>
      </c>
      <c r="B1107" s="141">
        <v>421</v>
      </c>
      <c r="C1107" s="185">
        <v>1943</v>
      </c>
      <c r="D1107" s="35" t="s">
        <v>2490</v>
      </c>
      <c r="E1107" s="142" t="s">
        <v>28</v>
      </c>
      <c r="F1107" s="35" t="s">
        <v>2490</v>
      </c>
      <c r="G1107" s="142" t="s">
        <v>596</v>
      </c>
      <c r="H1107" s="35" t="s">
        <v>2490</v>
      </c>
      <c r="I1107" s="143" t="s">
        <v>4</v>
      </c>
      <c r="J1107" s="191" t="s">
        <v>2490</v>
      </c>
      <c r="K1107" s="190" t="s">
        <v>2496</v>
      </c>
      <c r="L1107" s="185">
        <v>1942</v>
      </c>
      <c r="M1107" s="194">
        <f t="shared" si="34"/>
        <v>1943</v>
      </c>
      <c r="N1107" t="str">
        <f t="shared" si="35"/>
        <v>1943#Feminino#2o kyu e acima#KUMITE#-61</v>
      </c>
      <c r="O1107" t="s">
        <v>2084</v>
      </c>
    </row>
    <row r="1108" spans="1:15" x14ac:dyDescent="0.25">
      <c r="A1108" t="s">
        <v>2085</v>
      </c>
      <c r="B1108" s="141">
        <v>421</v>
      </c>
      <c r="C1108" s="185">
        <v>1944</v>
      </c>
      <c r="D1108" s="35" t="s">
        <v>2490</v>
      </c>
      <c r="E1108" s="142" t="s">
        <v>28</v>
      </c>
      <c r="F1108" s="35" t="s">
        <v>2490</v>
      </c>
      <c r="G1108" s="142" t="s">
        <v>596</v>
      </c>
      <c r="H1108" s="35" t="s">
        <v>2490</v>
      </c>
      <c r="I1108" s="143" t="s">
        <v>4</v>
      </c>
      <c r="J1108" s="191" t="s">
        <v>2490</v>
      </c>
      <c r="K1108" s="190" t="s">
        <v>2496</v>
      </c>
      <c r="L1108" s="185">
        <v>1943</v>
      </c>
      <c r="M1108" s="194">
        <f t="shared" si="34"/>
        <v>1944</v>
      </c>
      <c r="N1108" t="str">
        <f t="shared" si="35"/>
        <v>1944#Feminino#2o kyu e acima#KUMITE#-61</v>
      </c>
      <c r="O1108" t="s">
        <v>2085</v>
      </c>
    </row>
    <row r="1109" spans="1:15" x14ac:dyDescent="0.25">
      <c r="A1109" t="s">
        <v>2086</v>
      </c>
      <c r="B1109" s="141">
        <v>421</v>
      </c>
      <c r="C1109" s="185">
        <v>1945</v>
      </c>
      <c r="D1109" s="35" t="s">
        <v>2490</v>
      </c>
      <c r="E1109" s="142" t="s">
        <v>28</v>
      </c>
      <c r="F1109" s="35" t="s">
        <v>2490</v>
      </c>
      <c r="G1109" s="142" t="s">
        <v>596</v>
      </c>
      <c r="H1109" s="35" t="s">
        <v>2490</v>
      </c>
      <c r="I1109" s="143" t="s">
        <v>4</v>
      </c>
      <c r="J1109" s="191" t="s">
        <v>2490</v>
      </c>
      <c r="K1109" s="190" t="s">
        <v>2496</v>
      </c>
      <c r="L1109" s="185">
        <v>1944</v>
      </c>
      <c r="M1109" s="194">
        <f t="shared" si="34"/>
        <v>1945</v>
      </c>
      <c r="N1109" t="str">
        <f t="shared" si="35"/>
        <v>1945#Feminino#2o kyu e acima#KUMITE#-61</v>
      </c>
      <c r="O1109" t="s">
        <v>2086</v>
      </c>
    </row>
    <row r="1110" spans="1:15" x14ac:dyDescent="0.25">
      <c r="A1110" t="s">
        <v>2087</v>
      </c>
      <c r="B1110" s="141">
        <v>421</v>
      </c>
      <c r="C1110" s="185">
        <v>1946</v>
      </c>
      <c r="D1110" s="35" t="s">
        <v>2490</v>
      </c>
      <c r="E1110" s="142" t="s">
        <v>28</v>
      </c>
      <c r="F1110" s="35" t="s">
        <v>2490</v>
      </c>
      <c r="G1110" s="142" t="s">
        <v>596</v>
      </c>
      <c r="H1110" s="35" t="s">
        <v>2490</v>
      </c>
      <c r="I1110" s="143" t="s">
        <v>4</v>
      </c>
      <c r="J1110" s="191" t="s">
        <v>2490</v>
      </c>
      <c r="K1110" s="190" t="s">
        <v>2496</v>
      </c>
      <c r="L1110" s="185">
        <v>1945</v>
      </c>
      <c r="M1110" s="194">
        <f t="shared" si="34"/>
        <v>1946</v>
      </c>
      <c r="N1110" t="str">
        <f t="shared" si="35"/>
        <v>1946#Feminino#2o kyu e acima#KUMITE#-61</v>
      </c>
      <c r="O1110" t="s">
        <v>2087</v>
      </c>
    </row>
    <row r="1111" spans="1:15" x14ac:dyDescent="0.25">
      <c r="A1111" t="s">
        <v>2088</v>
      </c>
      <c r="B1111" s="141">
        <v>421</v>
      </c>
      <c r="C1111" s="185">
        <v>1947</v>
      </c>
      <c r="D1111" s="35" t="s">
        <v>2490</v>
      </c>
      <c r="E1111" s="142" t="s">
        <v>28</v>
      </c>
      <c r="F1111" s="35" t="s">
        <v>2490</v>
      </c>
      <c r="G1111" s="142" t="s">
        <v>596</v>
      </c>
      <c r="H1111" s="35" t="s">
        <v>2490</v>
      </c>
      <c r="I1111" s="143" t="s">
        <v>4</v>
      </c>
      <c r="J1111" s="191" t="s">
        <v>2490</v>
      </c>
      <c r="K1111" s="190" t="s">
        <v>2496</v>
      </c>
      <c r="L1111" s="185">
        <v>1946</v>
      </c>
      <c r="M1111" s="194">
        <f t="shared" si="34"/>
        <v>1947</v>
      </c>
      <c r="N1111" t="str">
        <f t="shared" si="35"/>
        <v>1947#Feminino#2o kyu e acima#KUMITE#-61</v>
      </c>
      <c r="O1111" t="s">
        <v>2088</v>
      </c>
    </row>
    <row r="1112" spans="1:15" x14ac:dyDescent="0.25">
      <c r="A1112" t="s">
        <v>2089</v>
      </c>
      <c r="B1112" s="141">
        <v>421</v>
      </c>
      <c r="C1112" s="185">
        <v>1948</v>
      </c>
      <c r="D1112" s="35" t="s">
        <v>2490</v>
      </c>
      <c r="E1112" s="142" t="s">
        <v>28</v>
      </c>
      <c r="F1112" s="35" t="s">
        <v>2490</v>
      </c>
      <c r="G1112" s="142" t="s">
        <v>596</v>
      </c>
      <c r="H1112" s="35" t="s">
        <v>2490</v>
      </c>
      <c r="I1112" s="143" t="s">
        <v>4</v>
      </c>
      <c r="J1112" s="191" t="s">
        <v>2490</v>
      </c>
      <c r="K1112" s="190" t="s">
        <v>2496</v>
      </c>
      <c r="L1112" s="185">
        <v>1947</v>
      </c>
      <c r="M1112" s="194">
        <f t="shared" si="34"/>
        <v>1948</v>
      </c>
      <c r="N1112" t="str">
        <f t="shared" si="35"/>
        <v>1948#Feminino#2o kyu e acima#KUMITE#-61</v>
      </c>
      <c r="O1112" t="s">
        <v>2089</v>
      </c>
    </row>
    <row r="1113" spans="1:15" x14ac:dyDescent="0.25">
      <c r="A1113" t="s">
        <v>2090</v>
      </c>
      <c r="B1113" s="141">
        <v>421</v>
      </c>
      <c r="C1113" s="185">
        <v>1949</v>
      </c>
      <c r="D1113" s="35" t="s">
        <v>2490</v>
      </c>
      <c r="E1113" s="142" t="s">
        <v>28</v>
      </c>
      <c r="F1113" s="35" t="s">
        <v>2490</v>
      </c>
      <c r="G1113" s="142" t="s">
        <v>596</v>
      </c>
      <c r="H1113" s="35" t="s">
        <v>2490</v>
      </c>
      <c r="I1113" s="143" t="s">
        <v>4</v>
      </c>
      <c r="J1113" s="191" t="s">
        <v>2490</v>
      </c>
      <c r="K1113" s="190" t="s">
        <v>2496</v>
      </c>
      <c r="L1113" s="185">
        <v>1948</v>
      </c>
      <c r="M1113" s="194">
        <f t="shared" si="34"/>
        <v>1949</v>
      </c>
      <c r="N1113" t="str">
        <f t="shared" si="35"/>
        <v>1949#Feminino#2o kyu e acima#KUMITE#-61</v>
      </c>
      <c r="O1113" t="s">
        <v>2090</v>
      </c>
    </row>
    <row r="1114" spans="1:15" x14ac:dyDescent="0.25">
      <c r="A1114" t="s">
        <v>2091</v>
      </c>
      <c r="B1114" s="141">
        <v>421</v>
      </c>
      <c r="C1114" s="185">
        <v>1950</v>
      </c>
      <c r="D1114" s="35" t="s">
        <v>2490</v>
      </c>
      <c r="E1114" s="142" t="s">
        <v>28</v>
      </c>
      <c r="F1114" s="35" t="s">
        <v>2490</v>
      </c>
      <c r="G1114" s="142" t="s">
        <v>596</v>
      </c>
      <c r="H1114" s="35" t="s">
        <v>2490</v>
      </c>
      <c r="I1114" s="143" t="s">
        <v>4</v>
      </c>
      <c r="J1114" s="191" t="s">
        <v>2490</v>
      </c>
      <c r="K1114" s="190" t="s">
        <v>2496</v>
      </c>
      <c r="L1114" s="185">
        <v>1949</v>
      </c>
      <c r="M1114" s="194">
        <f t="shared" si="34"/>
        <v>1950</v>
      </c>
      <c r="N1114" t="str">
        <f t="shared" si="35"/>
        <v>1950#Feminino#2o kyu e acima#KUMITE#-61</v>
      </c>
      <c r="O1114" t="s">
        <v>2091</v>
      </c>
    </row>
    <row r="1115" spans="1:15" x14ac:dyDescent="0.25">
      <c r="A1115" t="s">
        <v>2092</v>
      </c>
      <c r="B1115" s="141">
        <v>421</v>
      </c>
      <c r="C1115" s="185">
        <v>1951</v>
      </c>
      <c r="D1115" s="35" t="s">
        <v>2490</v>
      </c>
      <c r="E1115" s="142" t="s">
        <v>28</v>
      </c>
      <c r="F1115" s="35" t="s">
        <v>2490</v>
      </c>
      <c r="G1115" s="142" t="s">
        <v>596</v>
      </c>
      <c r="H1115" s="35" t="s">
        <v>2490</v>
      </c>
      <c r="I1115" s="143" t="s">
        <v>4</v>
      </c>
      <c r="J1115" s="191" t="s">
        <v>2490</v>
      </c>
      <c r="K1115" s="190" t="s">
        <v>2496</v>
      </c>
      <c r="L1115" s="185">
        <v>1950</v>
      </c>
      <c r="M1115" s="194">
        <f t="shared" si="34"/>
        <v>1951</v>
      </c>
      <c r="N1115" t="str">
        <f t="shared" si="35"/>
        <v>1951#Feminino#2o kyu e acima#KUMITE#-61</v>
      </c>
      <c r="O1115" t="s">
        <v>2092</v>
      </c>
    </row>
    <row r="1116" spans="1:15" x14ac:dyDescent="0.25">
      <c r="A1116" t="s">
        <v>2093</v>
      </c>
      <c r="B1116" s="141">
        <v>421</v>
      </c>
      <c r="C1116" s="185">
        <v>1952</v>
      </c>
      <c r="D1116" s="35" t="s">
        <v>2490</v>
      </c>
      <c r="E1116" s="142" t="s">
        <v>28</v>
      </c>
      <c r="F1116" s="35" t="s">
        <v>2490</v>
      </c>
      <c r="G1116" s="142" t="s">
        <v>596</v>
      </c>
      <c r="H1116" s="35" t="s">
        <v>2490</v>
      </c>
      <c r="I1116" s="143" t="s">
        <v>4</v>
      </c>
      <c r="J1116" s="191" t="s">
        <v>2490</v>
      </c>
      <c r="K1116" s="190" t="s">
        <v>2496</v>
      </c>
      <c r="L1116" s="185">
        <v>1951</v>
      </c>
      <c r="M1116" s="194">
        <f t="shared" si="34"/>
        <v>1952</v>
      </c>
      <c r="N1116" t="str">
        <f t="shared" si="35"/>
        <v>1952#Feminino#2o kyu e acima#KUMITE#-61</v>
      </c>
      <c r="O1116" t="s">
        <v>2093</v>
      </c>
    </row>
    <row r="1117" spans="1:15" x14ac:dyDescent="0.25">
      <c r="A1117" t="s">
        <v>2094</v>
      </c>
      <c r="B1117" s="141">
        <v>421</v>
      </c>
      <c r="C1117" s="185">
        <v>1953</v>
      </c>
      <c r="D1117" s="35" t="s">
        <v>2490</v>
      </c>
      <c r="E1117" s="142" t="s">
        <v>28</v>
      </c>
      <c r="F1117" s="35" t="s">
        <v>2490</v>
      </c>
      <c r="G1117" s="142" t="s">
        <v>596</v>
      </c>
      <c r="H1117" s="35" t="s">
        <v>2490</v>
      </c>
      <c r="I1117" s="143" t="s">
        <v>4</v>
      </c>
      <c r="J1117" s="191" t="s">
        <v>2490</v>
      </c>
      <c r="K1117" s="190" t="s">
        <v>2496</v>
      </c>
      <c r="L1117" s="185">
        <v>1952</v>
      </c>
      <c r="M1117" s="194">
        <f t="shared" si="34"/>
        <v>1953</v>
      </c>
      <c r="N1117" t="str">
        <f t="shared" si="35"/>
        <v>1953#Feminino#2o kyu e acima#KUMITE#-61</v>
      </c>
      <c r="O1117" t="s">
        <v>2094</v>
      </c>
    </row>
    <row r="1118" spans="1:15" x14ac:dyDescent="0.25">
      <c r="A1118" t="s">
        <v>2095</v>
      </c>
      <c r="B1118" s="141">
        <v>421</v>
      </c>
      <c r="C1118" s="185">
        <v>1954</v>
      </c>
      <c r="D1118" s="35" t="s">
        <v>2490</v>
      </c>
      <c r="E1118" s="142" t="s">
        <v>28</v>
      </c>
      <c r="F1118" s="35" t="s">
        <v>2490</v>
      </c>
      <c r="G1118" s="142" t="s">
        <v>596</v>
      </c>
      <c r="H1118" s="35" t="s">
        <v>2490</v>
      </c>
      <c r="I1118" s="143" t="s">
        <v>4</v>
      </c>
      <c r="J1118" s="191" t="s">
        <v>2490</v>
      </c>
      <c r="K1118" s="190" t="s">
        <v>2496</v>
      </c>
      <c r="L1118" s="185">
        <v>1953</v>
      </c>
      <c r="M1118" s="194">
        <f t="shared" si="34"/>
        <v>1954</v>
      </c>
      <c r="N1118" t="str">
        <f t="shared" si="35"/>
        <v>1954#Feminino#2o kyu e acima#KUMITE#-61</v>
      </c>
      <c r="O1118" t="s">
        <v>2095</v>
      </c>
    </row>
    <row r="1119" spans="1:15" x14ac:dyDescent="0.25">
      <c r="A1119" t="s">
        <v>2096</v>
      </c>
      <c r="B1119" s="141">
        <v>421</v>
      </c>
      <c r="C1119" s="185">
        <v>1955</v>
      </c>
      <c r="D1119" s="35" t="s">
        <v>2490</v>
      </c>
      <c r="E1119" s="142" t="s">
        <v>28</v>
      </c>
      <c r="F1119" s="35" t="s">
        <v>2490</v>
      </c>
      <c r="G1119" s="142" t="s">
        <v>596</v>
      </c>
      <c r="H1119" s="35" t="s">
        <v>2490</v>
      </c>
      <c r="I1119" s="143" t="s">
        <v>4</v>
      </c>
      <c r="J1119" s="191" t="s">
        <v>2490</v>
      </c>
      <c r="K1119" s="190" t="s">
        <v>2496</v>
      </c>
      <c r="L1119" s="185">
        <v>1954</v>
      </c>
      <c r="M1119" s="194">
        <f t="shared" si="34"/>
        <v>1955</v>
      </c>
      <c r="N1119" t="str">
        <f t="shared" si="35"/>
        <v>1955#Feminino#2o kyu e acima#KUMITE#-61</v>
      </c>
      <c r="O1119" t="s">
        <v>2096</v>
      </c>
    </row>
    <row r="1120" spans="1:15" x14ac:dyDescent="0.25">
      <c r="A1120" t="s">
        <v>2097</v>
      </c>
      <c r="B1120" s="141">
        <v>421</v>
      </c>
      <c r="C1120" s="185">
        <v>1956</v>
      </c>
      <c r="D1120" s="35" t="s">
        <v>2490</v>
      </c>
      <c r="E1120" s="142" t="s">
        <v>28</v>
      </c>
      <c r="F1120" s="35" t="s">
        <v>2490</v>
      </c>
      <c r="G1120" s="142" t="s">
        <v>596</v>
      </c>
      <c r="H1120" s="35" t="s">
        <v>2490</v>
      </c>
      <c r="I1120" s="143" t="s">
        <v>4</v>
      </c>
      <c r="J1120" s="191" t="s">
        <v>2490</v>
      </c>
      <c r="K1120" s="190" t="s">
        <v>2496</v>
      </c>
      <c r="L1120" s="185">
        <v>1955</v>
      </c>
      <c r="M1120" s="194">
        <f t="shared" si="34"/>
        <v>1956</v>
      </c>
      <c r="N1120" t="str">
        <f t="shared" si="35"/>
        <v>1956#Feminino#2o kyu e acima#KUMITE#-61</v>
      </c>
      <c r="O1120" t="s">
        <v>2097</v>
      </c>
    </row>
    <row r="1121" spans="1:15" x14ac:dyDescent="0.25">
      <c r="A1121" t="s">
        <v>2098</v>
      </c>
      <c r="B1121" s="141">
        <v>421</v>
      </c>
      <c r="C1121" s="185">
        <v>1957</v>
      </c>
      <c r="D1121" s="35" t="s">
        <v>2490</v>
      </c>
      <c r="E1121" s="142" t="s">
        <v>28</v>
      </c>
      <c r="F1121" s="35" t="s">
        <v>2490</v>
      </c>
      <c r="G1121" s="142" t="s">
        <v>596</v>
      </c>
      <c r="H1121" s="35" t="s">
        <v>2490</v>
      </c>
      <c r="I1121" s="143" t="s">
        <v>4</v>
      </c>
      <c r="J1121" s="191" t="s">
        <v>2490</v>
      </c>
      <c r="K1121" s="190" t="s">
        <v>2496</v>
      </c>
      <c r="L1121" s="185">
        <v>1956</v>
      </c>
      <c r="M1121" s="194">
        <f t="shared" si="34"/>
        <v>1957</v>
      </c>
      <c r="N1121" t="str">
        <f t="shared" si="35"/>
        <v>1957#Feminino#2o kyu e acima#KUMITE#-61</v>
      </c>
      <c r="O1121" t="s">
        <v>2098</v>
      </c>
    </row>
    <row r="1122" spans="1:15" x14ac:dyDescent="0.25">
      <c r="A1122" t="s">
        <v>2099</v>
      </c>
      <c r="B1122" s="141">
        <v>421</v>
      </c>
      <c r="C1122" s="185">
        <v>1958</v>
      </c>
      <c r="D1122" s="35" t="s">
        <v>2490</v>
      </c>
      <c r="E1122" s="142" t="s">
        <v>28</v>
      </c>
      <c r="F1122" s="35" t="s">
        <v>2490</v>
      </c>
      <c r="G1122" s="142" t="s">
        <v>596</v>
      </c>
      <c r="H1122" s="35" t="s">
        <v>2490</v>
      </c>
      <c r="I1122" s="143" t="s">
        <v>4</v>
      </c>
      <c r="J1122" s="191" t="s">
        <v>2490</v>
      </c>
      <c r="K1122" s="190" t="s">
        <v>2496</v>
      </c>
      <c r="L1122" s="185">
        <v>1957</v>
      </c>
      <c r="M1122" s="194">
        <f t="shared" si="34"/>
        <v>1958</v>
      </c>
      <c r="N1122" t="str">
        <f t="shared" si="35"/>
        <v>1958#Feminino#2o kyu e acima#KUMITE#-61</v>
      </c>
      <c r="O1122" t="s">
        <v>2099</v>
      </c>
    </row>
    <row r="1123" spans="1:15" x14ac:dyDescent="0.25">
      <c r="A1123" t="s">
        <v>2100</v>
      </c>
      <c r="B1123" s="141">
        <v>421</v>
      </c>
      <c r="C1123" s="185">
        <v>1959</v>
      </c>
      <c r="D1123" s="35" t="s">
        <v>2490</v>
      </c>
      <c r="E1123" s="142" t="s">
        <v>28</v>
      </c>
      <c r="F1123" s="35" t="s">
        <v>2490</v>
      </c>
      <c r="G1123" s="142" t="s">
        <v>596</v>
      </c>
      <c r="H1123" s="35" t="s">
        <v>2490</v>
      </c>
      <c r="I1123" s="143" t="s">
        <v>4</v>
      </c>
      <c r="J1123" s="191" t="s">
        <v>2490</v>
      </c>
      <c r="K1123" s="190" t="s">
        <v>2496</v>
      </c>
      <c r="L1123" s="185">
        <v>1958</v>
      </c>
      <c r="M1123" s="194">
        <f t="shared" si="34"/>
        <v>1959</v>
      </c>
      <c r="N1123" t="str">
        <f t="shared" si="35"/>
        <v>1959#Feminino#2o kyu e acima#KUMITE#-61</v>
      </c>
      <c r="O1123" t="s">
        <v>2100</v>
      </c>
    </row>
    <row r="1124" spans="1:15" x14ac:dyDescent="0.25">
      <c r="A1124" t="s">
        <v>2101</v>
      </c>
      <c r="B1124" s="141">
        <v>421</v>
      </c>
      <c r="C1124" s="185">
        <v>1960</v>
      </c>
      <c r="D1124" s="35" t="s">
        <v>2490</v>
      </c>
      <c r="E1124" s="142" t="s">
        <v>28</v>
      </c>
      <c r="F1124" s="35" t="s">
        <v>2490</v>
      </c>
      <c r="G1124" s="142" t="s">
        <v>596</v>
      </c>
      <c r="H1124" s="35" t="s">
        <v>2490</v>
      </c>
      <c r="I1124" s="143" t="s">
        <v>4</v>
      </c>
      <c r="J1124" s="191" t="s">
        <v>2490</v>
      </c>
      <c r="K1124" s="190" t="s">
        <v>2496</v>
      </c>
      <c r="L1124" s="185">
        <v>1959</v>
      </c>
      <c r="M1124" s="194">
        <f t="shared" si="34"/>
        <v>1960</v>
      </c>
      <c r="N1124" t="str">
        <f t="shared" si="35"/>
        <v>1960#Feminino#2o kyu e acima#KUMITE#-61</v>
      </c>
      <c r="O1124" t="s">
        <v>2101</v>
      </c>
    </row>
    <row r="1125" spans="1:15" x14ac:dyDescent="0.25">
      <c r="A1125" t="s">
        <v>2102</v>
      </c>
      <c r="B1125" s="141">
        <v>421</v>
      </c>
      <c r="C1125" s="185">
        <v>1961</v>
      </c>
      <c r="D1125" s="35" t="s">
        <v>2490</v>
      </c>
      <c r="E1125" s="142" t="s">
        <v>28</v>
      </c>
      <c r="F1125" s="35" t="s">
        <v>2490</v>
      </c>
      <c r="G1125" s="142" t="s">
        <v>596</v>
      </c>
      <c r="H1125" s="35" t="s">
        <v>2490</v>
      </c>
      <c r="I1125" s="143" t="s">
        <v>4</v>
      </c>
      <c r="J1125" s="191" t="s">
        <v>2490</v>
      </c>
      <c r="K1125" s="190" t="s">
        <v>2496</v>
      </c>
      <c r="L1125" s="185">
        <v>1960</v>
      </c>
      <c r="M1125" s="194">
        <f t="shared" si="34"/>
        <v>1961</v>
      </c>
      <c r="N1125" t="str">
        <f t="shared" si="35"/>
        <v>1961#Feminino#2o kyu e acima#KUMITE#-61</v>
      </c>
      <c r="O1125" t="s">
        <v>2102</v>
      </c>
    </row>
    <row r="1126" spans="1:15" x14ac:dyDescent="0.25">
      <c r="A1126" t="s">
        <v>2103</v>
      </c>
      <c r="B1126" s="141">
        <v>421</v>
      </c>
      <c r="C1126" s="185">
        <v>1962</v>
      </c>
      <c r="D1126" s="35" t="s">
        <v>2490</v>
      </c>
      <c r="E1126" s="142" t="s">
        <v>28</v>
      </c>
      <c r="F1126" s="35" t="s">
        <v>2490</v>
      </c>
      <c r="G1126" s="142" t="s">
        <v>596</v>
      </c>
      <c r="H1126" s="35" t="s">
        <v>2490</v>
      </c>
      <c r="I1126" s="143" t="s">
        <v>4</v>
      </c>
      <c r="J1126" s="191" t="s">
        <v>2490</v>
      </c>
      <c r="K1126" s="190" t="s">
        <v>2496</v>
      </c>
      <c r="L1126" s="185">
        <v>1961</v>
      </c>
      <c r="M1126" s="194">
        <f t="shared" si="34"/>
        <v>1962</v>
      </c>
      <c r="N1126" t="str">
        <f t="shared" si="35"/>
        <v>1962#Feminino#2o kyu e acima#KUMITE#-61</v>
      </c>
      <c r="O1126" t="s">
        <v>2103</v>
      </c>
    </row>
    <row r="1127" spans="1:15" x14ac:dyDescent="0.25">
      <c r="A1127" t="s">
        <v>2104</v>
      </c>
      <c r="B1127" s="141">
        <v>421</v>
      </c>
      <c r="C1127" s="185">
        <v>1963</v>
      </c>
      <c r="D1127" s="35" t="s">
        <v>2490</v>
      </c>
      <c r="E1127" s="142" t="s">
        <v>28</v>
      </c>
      <c r="F1127" s="35" t="s">
        <v>2490</v>
      </c>
      <c r="G1127" s="142" t="s">
        <v>596</v>
      </c>
      <c r="H1127" s="35" t="s">
        <v>2490</v>
      </c>
      <c r="I1127" s="143" t="s">
        <v>4</v>
      </c>
      <c r="J1127" s="191" t="s">
        <v>2490</v>
      </c>
      <c r="K1127" s="190" t="s">
        <v>2496</v>
      </c>
      <c r="L1127" s="185">
        <v>1962</v>
      </c>
      <c r="M1127" s="194">
        <f t="shared" si="34"/>
        <v>1963</v>
      </c>
      <c r="N1127" t="str">
        <f t="shared" si="35"/>
        <v>1963#Feminino#2o kyu e acima#KUMITE#-61</v>
      </c>
      <c r="O1127" t="s">
        <v>2104</v>
      </c>
    </row>
    <row r="1128" spans="1:15" x14ac:dyDescent="0.25">
      <c r="A1128" t="s">
        <v>2105</v>
      </c>
      <c r="B1128" s="141">
        <v>421</v>
      </c>
      <c r="C1128" s="185">
        <v>1964</v>
      </c>
      <c r="D1128" s="35" t="s">
        <v>2490</v>
      </c>
      <c r="E1128" s="142" t="s">
        <v>28</v>
      </c>
      <c r="F1128" s="35" t="s">
        <v>2490</v>
      </c>
      <c r="G1128" s="142" t="s">
        <v>596</v>
      </c>
      <c r="H1128" s="35" t="s">
        <v>2490</v>
      </c>
      <c r="I1128" s="143" t="s">
        <v>4</v>
      </c>
      <c r="J1128" s="191" t="s">
        <v>2490</v>
      </c>
      <c r="K1128" s="190" t="s">
        <v>2496</v>
      </c>
      <c r="L1128" s="185">
        <v>1963</v>
      </c>
      <c r="M1128" s="194">
        <f t="shared" si="34"/>
        <v>1964</v>
      </c>
      <c r="N1128" t="str">
        <f t="shared" si="35"/>
        <v>1964#Feminino#2o kyu e acima#KUMITE#-61</v>
      </c>
      <c r="O1128" t="s">
        <v>2105</v>
      </c>
    </row>
    <row r="1129" spans="1:15" x14ac:dyDescent="0.25">
      <c r="A1129" t="s">
        <v>2106</v>
      </c>
      <c r="B1129" s="141">
        <v>421</v>
      </c>
      <c r="C1129" s="185">
        <v>1965</v>
      </c>
      <c r="D1129" s="35" t="s">
        <v>2490</v>
      </c>
      <c r="E1129" s="142" t="s">
        <v>28</v>
      </c>
      <c r="F1129" s="35" t="s">
        <v>2490</v>
      </c>
      <c r="G1129" s="142" t="s">
        <v>596</v>
      </c>
      <c r="H1129" s="35" t="s">
        <v>2490</v>
      </c>
      <c r="I1129" s="143" t="s">
        <v>4</v>
      </c>
      <c r="J1129" s="191" t="s">
        <v>2490</v>
      </c>
      <c r="K1129" s="190" t="s">
        <v>2496</v>
      </c>
      <c r="L1129" s="185">
        <v>1964</v>
      </c>
      <c r="M1129" s="194">
        <f t="shared" si="34"/>
        <v>1965</v>
      </c>
      <c r="N1129" t="str">
        <f t="shared" si="35"/>
        <v>1965#Feminino#2o kyu e acima#KUMITE#-61</v>
      </c>
      <c r="O1129" t="s">
        <v>2106</v>
      </c>
    </row>
    <row r="1130" spans="1:15" x14ac:dyDescent="0.25">
      <c r="A1130" t="s">
        <v>2107</v>
      </c>
      <c r="B1130" s="141">
        <v>421</v>
      </c>
      <c r="C1130" s="185">
        <v>1966</v>
      </c>
      <c r="D1130" s="35" t="s">
        <v>2490</v>
      </c>
      <c r="E1130" s="142" t="s">
        <v>28</v>
      </c>
      <c r="F1130" s="35" t="s">
        <v>2490</v>
      </c>
      <c r="G1130" s="142" t="s">
        <v>596</v>
      </c>
      <c r="H1130" s="35" t="s">
        <v>2490</v>
      </c>
      <c r="I1130" s="143" t="s">
        <v>4</v>
      </c>
      <c r="J1130" s="191" t="s">
        <v>2490</v>
      </c>
      <c r="K1130" s="190" t="s">
        <v>2496</v>
      </c>
      <c r="L1130" s="185">
        <v>1965</v>
      </c>
      <c r="M1130" s="194">
        <f t="shared" si="34"/>
        <v>1966</v>
      </c>
      <c r="N1130" t="str">
        <f t="shared" si="35"/>
        <v>1966#Feminino#2o kyu e acima#KUMITE#-61</v>
      </c>
      <c r="O1130" t="s">
        <v>2107</v>
      </c>
    </row>
    <row r="1131" spans="1:15" x14ac:dyDescent="0.25">
      <c r="A1131" t="s">
        <v>2108</v>
      </c>
      <c r="B1131" s="141">
        <v>421</v>
      </c>
      <c r="C1131" s="185">
        <v>1967</v>
      </c>
      <c r="D1131" s="35" t="s">
        <v>2490</v>
      </c>
      <c r="E1131" s="142" t="s">
        <v>28</v>
      </c>
      <c r="F1131" s="35" t="s">
        <v>2490</v>
      </c>
      <c r="G1131" s="142" t="s">
        <v>596</v>
      </c>
      <c r="H1131" s="35" t="s">
        <v>2490</v>
      </c>
      <c r="I1131" s="143" t="s">
        <v>4</v>
      </c>
      <c r="J1131" s="191" t="s">
        <v>2490</v>
      </c>
      <c r="K1131" s="190" t="s">
        <v>2496</v>
      </c>
      <c r="L1131" s="185">
        <v>1966</v>
      </c>
      <c r="M1131" s="194">
        <f t="shared" si="34"/>
        <v>1967</v>
      </c>
      <c r="N1131" t="str">
        <f t="shared" si="35"/>
        <v>1967#Feminino#2o kyu e acima#KUMITE#-61</v>
      </c>
      <c r="O1131" t="s">
        <v>2108</v>
      </c>
    </row>
    <row r="1132" spans="1:15" x14ac:dyDescent="0.25">
      <c r="A1132" t="s">
        <v>2109</v>
      </c>
      <c r="B1132" s="141">
        <v>421</v>
      </c>
      <c r="C1132" s="185">
        <v>1968</v>
      </c>
      <c r="D1132" s="35" t="s">
        <v>2490</v>
      </c>
      <c r="E1132" s="142" t="s">
        <v>28</v>
      </c>
      <c r="F1132" s="35" t="s">
        <v>2490</v>
      </c>
      <c r="G1132" s="142" t="s">
        <v>596</v>
      </c>
      <c r="H1132" s="35" t="s">
        <v>2490</v>
      </c>
      <c r="I1132" s="143" t="s">
        <v>4</v>
      </c>
      <c r="J1132" s="191" t="s">
        <v>2490</v>
      </c>
      <c r="K1132" s="190" t="s">
        <v>2496</v>
      </c>
      <c r="L1132" s="185">
        <v>1967</v>
      </c>
      <c r="M1132" s="194">
        <f t="shared" si="34"/>
        <v>1968</v>
      </c>
      <c r="N1132" t="str">
        <f t="shared" si="35"/>
        <v>1968#Feminino#2o kyu e acima#KUMITE#-61</v>
      </c>
      <c r="O1132" t="s">
        <v>2109</v>
      </c>
    </row>
    <row r="1133" spans="1:15" x14ac:dyDescent="0.25">
      <c r="A1133" t="s">
        <v>2003</v>
      </c>
      <c r="B1133" s="141">
        <v>421</v>
      </c>
      <c r="C1133" s="185">
        <v>1969</v>
      </c>
      <c r="D1133" s="35" t="s">
        <v>2490</v>
      </c>
      <c r="E1133" s="142" t="s">
        <v>28</v>
      </c>
      <c r="F1133" s="35" t="s">
        <v>2490</v>
      </c>
      <c r="G1133" s="142" t="s">
        <v>596</v>
      </c>
      <c r="H1133" s="35" t="s">
        <v>2490</v>
      </c>
      <c r="I1133" s="143" t="s">
        <v>4</v>
      </c>
      <c r="J1133" s="191" t="s">
        <v>2490</v>
      </c>
      <c r="K1133" s="190" t="s">
        <v>2496</v>
      </c>
      <c r="L1133" s="185">
        <v>1968</v>
      </c>
      <c r="M1133" s="194">
        <f t="shared" si="34"/>
        <v>1969</v>
      </c>
      <c r="N1133" t="str">
        <f t="shared" si="35"/>
        <v>1969#Feminino#2o kyu e acima#KUMITE#-61</v>
      </c>
      <c r="O1133" t="s">
        <v>2003</v>
      </c>
    </row>
    <row r="1134" spans="1:15" x14ac:dyDescent="0.25">
      <c r="A1134" t="s">
        <v>1992</v>
      </c>
      <c r="B1134" s="141">
        <v>421</v>
      </c>
      <c r="C1134" s="185">
        <v>1970</v>
      </c>
      <c r="D1134" s="35" t="s">
        <v>2490</v>
      </c>
      <c r="E1134" s="142" t="s">
        <v>28</v>
      </c>
      <c r="F1134" s="35" t="s">
        <v>2490</v>
      </c>
      <c r="G1134" s="142" t="s">
        <v>596</v>
      </c>
      <c r="H1134" s="35" t="s">
        <v>2490</v>
      </c>
      <c r="I1134" s="143" t="s">
        <v>4</v>
      </c>
      <c r="J1134" s="191" t="s">
        <v>2490</v>
      </c>
      <c r="K1134" s="190" t="s">
        <v>2496</v>
      </c>
      <c r="L1134" s="185">
        <v>1969</v>
      </c>
      <c r="M1134" s="194">
        <f t="shared" si="34"/>
        <v>1970</v>
      </c>
      <c r="N1134" t="str">
        <f t="shared" si="35"/>
        <v>1970#Feminino#2o kyu e acima#KUMITE#-61</v>
      </c>
      <c r="O1134" t="s">
        <v>1992</v>
      </c>
    </row>
    <row r="1135" spans="1:15" x14ac:dyDescent="0.25">
      <c r="A1135" t="s">
        <v>2004</v>
      </c>
      <c r="B1135" s="141">
        <v>421</v>
      </c>
      <c r="C1135" s="185">
        <v>1971</v>
      </c>
      <c r="D1135" s="35" t="s">
        <v>2490</v>
      </c>
      <c r="E1135" s="142" t="s">
        <v>28</v>
      </c>
      <c r="F1135" s="35" t="s">
        <v>2490</v>
      </c>
      <c r="G1135" s="142" t="s">
        <v>596</v>
      </c>
      <c r="H1135" s="35" t="s">
        <v>2490</v>
      </c>
      <c r="I1135" s="143" t="s">
        <v>4</v>
      </c>
      <c r="J1135" s="191" t="s">
        <v>2490</v>
      </c>
      <c r="K1135" s="190" t="s">
        <v>2496</v>
      </c>
      <c r="L1135" s="185">
        <v>1970</v>
      </c>
      <c r="M1135" s="194">
        <f t="shared" si="34"/>
        <v>1971</v>
      </c>
      <c r="N1135" t="str">
        <f t="shared" si="35"/>
        <v>1971#Feminino#2o kyu e acima#KUMITE#-61</v>
      </c>
      <c r="O1135" t="s">
        <v>2004</v>
      </c>
    </row>
    <row r="1136" spans="1:15" x14ac:dyDescent="0.25">
      <c r="A1136" t="s">
        <v>2110</v>
      </c>
      <c r="B1136" s="90">
        <v>421</v>
      </c>
      <c r="C1136" s="185">
        <v>1927</v>
      </c>
      <c r="D1136" s="35" t="s">
        <v>2490</v>
      </c>
      <c r="E1136" t="s">
        <v>28</v>
      </c>
      <c r="F1136" s="35" t="s">
        <v>2490</v>
      </c>
      <c r="G1136" t="s">
        <v>596</v>
      </c>
      <c r="H1136" s="35" t="s">
        <v>2490</v>
      </c>
      <c r="I1136" s="92" t="s">
        <v>4</v>
      </c>
      <c r="J1136" s="191" t="s">
        <v>2490</v>
      </c>
      <c r="K1136" s="190" t="s">
        <v>2497</v>
      </c>
      <c r="L1136" s="185">
        <v>1926</v>
      </c>
      <c r="M1136" s="194">
        <f t="shared" si="34"/>
        <v>1927</v>
      </c>
      <c r="N1136" t="str">
        <f t="shared" si="35"/>
        <v>1927#Feminino#2o kyu e acima#KUMITE#+61</v>
      </c>
      <c r="O1136" t="s">
        <v>2110</v>
      </c>
    </row>
    <row r="1137" spans="1:15" x14ac:dyDescent="0.25">
      <c r="A1137" t="s">
        <v>2111</v>
      </c>
      <c r="B1137" s="90">
        <v>421</v>
      </c>
      <c r="C1137" s="185">
        <v>1928</v>
      </c>
      <c r="D1137" s="35" t="s">
        <v>2490</v>
      </c>
      <c r="E1137" t="s">
        <v>28</v>
      </c>
      <c r="F1137" s="35" t="s">
        <v>2490</v>
      </c>
      <c r="G1137" t="s">
        <v>596</v>
      </c>
      <c r="H1137" s="35" t="s">
        <v>2490</v>
      </c>
      <c r="I1137" s="92" t="s">
        <v>4</v>
      </c>
      <c r="J1137" s="191" t="s">
        <v>2490</v>
      </c>
      <c r="K1137" s="190" t="s">
        <v>2497</v>
      </c>
      <c r="L1137" s="185">
        <v>1927</v>
      </c>
      <c r="M1137" s="194">
        <f t="shared" si="34"/>
        <v>1928</v>
      </c>
      <c r="N1137" t="str">
        <f t="shared" si="35"/>
        <v>1928#Feminino#2o kyu e acima#KUMITE#+61</v>
      </c>
      <c r="O1137" t="s">
        <v>2111</v>
      </c>
    </row>
    <row r="1138" spans="1:15" x14ac:dyDescent="0.25">
      <c r="A1138" t="s">
        <v>2112</v>
      </c>
      <c r="B1138" s="90">
        <v>421</v>
      </c>
      <c r="C1138" s="185">
        <v>1929</v>
      </c>
      <c r="D1138" s="35" t="s">
        <v>2490</v>
      </c>
      <c r="E1138" t="s">
        <v>28</v>
      </c>
      <c r="F1138" s="35" t="s">
        <v>2490</v>
      </c>
      <c r="G1138" t="s">
        <v>596</v>
      </c>
      <c r="H1138" s="35" t="s">
        <v>2490</v>
      </c>
      <c r="I1138" s="92" t="s">
        <v>4</v>
      </c>
      <c r="J1138" s="191" t="s">
        <v>2490</v>
      </c>
      <c r="K1138" s="190" t="s">
        <v>2497</v>
      </c>
      <c r="L1138" s="185">
        <v>1928</v>
      </c>
      <c r="M1138" s="194">
        <f t="shared" si="34"/>
        <v>1929</v>
      </c>
      <c r="N1138" t="str">
        <f t="shared" si="35"/>
        <v>1929#Feminino#2o kyu e acima#KUMITE#+61</v>
      </c>
      <c r="O1138" t="s">
        <v>2112</v>
      </c>
    </row>
    <row r="1139" spans="1:15" x14ac:dyDescent="0.25">
      <c r="A1139" t="s">
        <v>2113</v>
      </c>
      <c r="B1139" s="90">
        <v>421</v>
      </c>
      <c r="C1139" s="185">
        <v>1930</v>
      </c>
      <c r="D1139" s="35" t="s">
        <v>2490</v>
      </c>
      <c r="E1139" t="s">
        <v>28</v>
      </c>
      <c r="F1139" s="35" t="s">
        <v>2490</v>
      </c>
      <c r="G1139" t="s">
        <v>596</v>
      </c>
      <c r="H1139" s="35" t="s">
        <v>2490</v>
      </c>
      <c r="I1139" s="92" t="s">
        <v>4</v>
      </c>
      <c r="J1139" s="191" t="s">
        <v>2490</v>
      </c>
      <c r="K1139" s="190" t="s">
        <v>2497</v>
      </c>
      <c r="L1139" s="185">
        <v>1929</v>
      </c>
      <c r="M1139" s="194">
        <f t="shared" si="34"/>
        <v>1930</v>
      </c>
      <c r="N1139" t="str">
        <f t="shared" si="35"/>
        <v>1930#Feminino#2o kyu e acima#KUMITE#+61</v>
      </c>
      <c r="O1139" t="s">
        <v>2113</v>
      </c>
    </row>
    <row r="1140" spans="1:15" x14ac:dyDescent="0.25">
      <c r="A1140" t="s">
        <v>2114</v>
      </c>
      <c r="B1140" s="90">
        <v>421</v>
      </c>
      <c r="C1140" s="185">
        <v>1931</v>
      </c>
      <c r="D1140" s="35" t="s">
        <v>2490</v>
      </c>
      <c r="E1140" t="s">
        <v>28</v>
      </c>
      <c r="F1140" s="35" t="s">
        <v>2490</v>
      </c>
      <c r="G1140" t="s">
        <v>596</v>
      </c>
      <c r="H1140" s="35" t="s">
        <v>2490</v>
      </c>
      <c r="I1140" s="92" t="s">
        <v>4</v>
      </c>
      <c r="J1140" s="191" t="s">
        <v>2490</v>
      </c>
      <c r="K1140" s="190" t="s">
        <v>2497</v>
      </c>
      <c r="L1140" s="185">
        <v>1930</v>
      </c>
      <c r="M1140" s="194">
        <f t="shared" si="34"/>
        <v>1931</v>
      </c>
      <c r="N1140" t="str">
        <f t="shared" si="35"/>
        <v>1931#Feminino#2o kyu e acima#KUMITE#+61</v>
      </c>
      <c r="O1140" t="s">
        <v>2114</v>
      </c>
    </row>
    <row r="1141" spans="1:15" x14ac:dyDescent="0.25">
      <c r="A1141" t="s">
        <v>2115</v>
      </c>
      <c r="B1141" s="90">
        <v>421</v>
      </c>
      <c r="C1141" s="185">
        <v>1932</v>
      </c>
      <c r="D1141" s="35" t="s">
        <v>2490</v>
      </c>
      <c r="E1141" t="s">
        <v>28</v>
      </c>
      <c r="F1141" s="35" t="s">
        <v>2490</v>
      </c>
      <c r="G1141" t="s">
        <v>596</v>
      </c>
      <c r="H1141" s="35" t="s">
        <v>2490</v>
      </c>
      <c r="I1141" s="92" t="s">
        <v>4</v>
      </c>
      <c r="J1141" s="191" t="s">
        <v>2490</v>
      </c>
      <c r="K1141" s="190" t="s">
        <v>2497</v>
      </c>
      <c r="L1141" s="185">
        <v>1931</v>
      </c>
      <c r="M1141" s="194">
        <f t="shared" si="34"/>
        <v>1932</v>
      </c>
      <c r="N1141" t="str">
        <f t="shared" si="35"/>
        <v>1932#Feminino#2o kyu e acima#KUMITE#+61</v>
      </c>
      <c r="O1141" t="s">
        <v>2115</v>
      </c>
    </row>
    <row r="1142" spans="1:15" x14ac:dyDescent="0.25">
      <c r="A1142" t="s">
        <v>2116</v>
      </c>
      <c r="B1142" s="90">
        <v>421</v>
      </c>
      <c r="C1142" s="185">
        <v>1933</v>
      </c>
      <c r="D1142" s="35" t="s">
        <v>2490</v>
      </c>
      <c r="E1142" t="s">
        <v>28</v>
      </c>
      <c r="F1142" s="35" t="s">
        <v>2490</v>
      </c>
      <c r="G1142" t="s">
        <v>596</v>
      </c>
      <c r="H1142" s="35" t="s">
        <v>2490</v>
      </c>
      <c r="I1142" s="92" t="s">
        <v>4</v>
      </c>
      <c r="J1142" s="191" t="s">
        <v>2490</v>
      </c>
      <c r="K1142" s="190" t="s">
        <v>2497</v>
      </c>
      <c r="L1142" s="185">
        <v>1932</v>
      </c>
      <c r="M1142" s="194">
        <f t="shared" si="34"/>
        <v>1933</v>
      </c>
      <c r="N1142" t="str">
        <f t="shared" si="35"/>
        <v>1933#Feminino#2o kyu e acima#KUMITE#+61</v>
      </c>
      <c r="O1142" t="s">
        <v>2116</v>
      </c>
    </row>
    <row r="1143" spans="1:15" x14ac:dyDescent="0.25">
      <c r="A1143" t="s">
        <v>2117</v>
      </c>
      <c r="B1143" s="90">
        <v>421</v>
      </c>
      <c r="C1143" s="185">
        <v>1934</v>
      </c>
      <c r="D1143" s="35" t="s">
        <v>2490</v>
      </c>
      <c r="E1143" t="s">
        <v>28</v>
      </c>
      <c r="F1143" s="35" t="s">
        <v>2490</v>
      </c>
      <c r="G1143" t="s">
        <v>596</v>
      </c>
      <c r="H1143" s="35" t="s">
        <v>2490</v>
      </c>
      <c r="I1143" s="92" t="s">
        <v>4</v>
      </c>
      <c r="J1143" s="191" t="s">
        <v>2490</v>
      </c>
      <c r="K1143" s="190" t="s">
        <v>2497</v>
      </c>
      <c r="L1143" s="185">
        <v>1933</v>
      </c>
      <c r="M1143" s="194">
        <f t="shared" si="34"/>
        <v>1934</v>
      </c>
      <c r="N1143" t="str">
        <f t="shared" si="35"/>
        <v>1934#Feminino#2o kyu e acima#KUMITE#+61</v>
      </c>
      <c r="O1143" t="s">
        <v>2117</v>
      </c>
    </row>
    <row r="1144" spans="1:15" x14ac:dyDescent="0.25">
      <c r="A1144" t="s">
        <v>2118</v>
      </c>
      <c r="B1144" s="90">
        <v>421</v>
      </c>
      <c r="C1144" s="185">
        <v>1935</v>
      </c>
      <c r="D1144" s="35" t="s">
        <v>2490</v>
      </c>
      <c r="E1144" t="s">
        <v>28</v>
      </c>
      <c r="F1144" s="35" t="s">
        <v>2490</v>
      </c>
      <c r="G1144" t="s">
        <v>596</v>
      </c>
      <c r="H1144" s="35" t="s">
        <v>2490</v>
      </c>
      <c r="I1144" s="92" t="s">
        <v>4</v>
      </c>
      <c r="J1144" s="191" t="s">
        <v>2490</v>
      </c>
      <c r="K1144" s="190" t="s">
        <v>2497</v>
      </c>
      <c r="L1144" s="185">
        <v>1934</v>
      </c>
      <c r="M1144" s="194">
        <f t="shared" si="34"/>
        <v>1935</v>
      </c>
      <c r="N1144" t="str">
        <f t="shared" si="35"/>
        <v>1935#Feminino#2o kyu e acima#KUMITE#+61</v>
      </c>
      <c r="O1144" t="s">
        <v>2118</v>
      </c>
    </row>
    <row r="1145" spans="1:15" x14ac:dyDescent="0.25">
      <c r="A1145" t="s">
        <v>2119</v>
      </c>
      <c r="B1145" s="90">
        <v>421</v>
      </c>
      <c r="C1145" s="185">
        <v>1936</v>
      </c>
      <c r="D1145" s="35" t="s">
        <v>2490</v>
      </c>
      <c r="E1145" t="s">
        <v>28</v>
      </c>
      <c r="F1145" s="35" t="s">
        <v>2490</v>
      </c>
      <c r="G1145" t="s">
        <v>596</v>
      </c>
      <c r="H1145" s="35" t="s">
        <v>2490</v>
      </c>
      <c r="I1145" s="92" t="s">
        <v>4</v>
      </c>
      <c r="J1145" s="191" t="s">
        <v>2490</v>
      </c>
      <c r="K1145" s="190" t="s">
        <v>2497</v>
      </c>
      <c r="L1145" s="185">
        <v>1935</v>
      </c>
      <c r="M1145" s="194">
        <f t="shared" si="34"/>
        <v>1936</v>
      </c>
      <c r="N1145" t="str">
        <f t="shared" si="35"/>
        <v>1936#Feminino#2o kyu e acima#KUMITE#+61</v>
      </c>
      <c r="O1145" t="s">
        <v>2119</v>
      </c>
    </row>
    <row r="1146" spans="1:15" x14ac:dyDescent="0.25">
      <c r="A1146" t="s">
        <v>2120</v>
      </c>
      <c r="B1146" s="90">
        <v>421</v>
      </c>
      <c r="C1146" s="185">
        <v>1937</v>
      </c>
      <c r="D1146" s="35" t="s">
        <v>2490</v>
      </c>
      <c r="E1146" t="s">
        <v>28</v>
      </c>
      <c r="F1146" s="35" t="s">
        <v>2490</v>
      </c>
      <c r="G1146" t="s">
        <v>596</v>
      </c>
      <c r="H1146" s="35" t="s">
        <v>2490</v>
      </c>
      <c r="I1146" s="92" t="s">
        <v>4</v>
      </c>
      <c r="J1146" s="191" t="s">
        <v>2490</v>
      </c>
      <c r="K1146" s="190" t="s">
        <v>2497</v>
      </c>
      <c r="L1146" s="185">
        <v>1936</v>
      </c>
      <c r="M1146" s="194">
        <f t="shared" si="34"/>
        <v>1937</v>
      </c>
      <c r="N1146" t="str">
        <f t="shared" si="35"/>
        <v>1937#Feminino#2o kyu e acima#KUMITE#+61</v>
      </c>
      <c r="O1146" t="s">
        <v>2120</v>
      </c>
    </row>
    <row r="1147" spans="1:15" x14ac:dyDescent="0.25">
      <c r="A1147" t="s">
        <v>2121</v>
      </c>
      <c r="B1147" s="90">
        <v>421</v>
      </c>
      <c r="C1147" s="185">
        <v>1938</v>
      </c>
      <c r="D1147" s="35" t="s">
        <v>2490</v>
      </c>
      <c r="E1147" t="s">
        <v>28</v>
      </c>
      <c r="F1147" s="35" t="s">
        <v>2490</v>
      </c>
      <c r="G1147" t="s">
        <v>596</v>
      </c>
      <c r="H1147" s="35" t="s">
        <v>2490</v>
      </c>
      <c r="I1147" s="92" t="s">
        <v>4</v>
      </c>
      <c r="J1147" s="191" t="s">
        <v>2490</v>
      </c>
      <c r="K1147" s="190" t="s">
        <v>2497</v>
      </c>
      <c r="L1147" s="185">
        <v>1937</v>
      </c>
      <c r="M1147" s="194">
        <f t="shared" si="34"/>
        <v>1938</v>
      </c>
      <c r="N1147" t="str">
        <f t="shared" si="35"/>
        <v>1938#Feminino#2o kyu e acima#KUMITE#+61</v>
      </c>
      <c r="O1147" t="s">
        <v>2121</v>
      </c>
    </row>
    <row r="1148" spans="1:15" x14ac:dyDescent="0.25">
      <c r="A1148" t="s">
        <v>2122</v>
      </c>
      <c r="B1148" s="90">
        <v>421</v>
      </c>
      <c r="C1148" s="185">
        <v>1939</v>
      </c>
      <c r="D1148" s="35" t="s">
        <v>2490</v>
      </c>
      <c r="E1148" t="s">
        <v>28</v>
      </c>
      <c r="F1148" s="35" t="s">
        <v>2490</v>
      </c>
      <c r="G1148" t="s">
        <v>596</v>
      </c>
      <c r="H1148" s="35" t="s">
        <v>2490</v>
      </c>
      <c r="I1148" s="92" t="s">
        <v>4</v>
      </c>
      <c r="J1148" s="191" t="s">
        <v>2490</v>
      </c>
      <c r="K1148" s="190" t="s">
        <v>2497</v>
      </c>
      <c r="L1148" s="185">
        <v>1938</v>
      </c>
      <c r="M1148" s="194">
        <f t="shared" si="34"/>
        <v>1939</v>
      </c>
      <c r="N1148" t="str">
        <f t="shared" si="35"/>
        <v>1939#Feminino#2o kyu e acima#KUMITE#+61</v>
      </c>
      <c r="O1148" t="s">
        <v>2122</v>
      </c>
    </row>
    <row r="1149" spans="1:15" x14ac:dyDescent="0.25">
      <c r="A1149" t="s">
        <v>2123</v>
      </c>
      <c r="B1149" s="90">
        <v>421</v>
      </c>
      <c r="C1149" s="185">
        <v>1940</v>
      </c>
      <c r="D1149" s="35" t="s">
        <v>2490</v>
      </c>
      <c r="E1149" t="s">
        <v>28</v>
      </c>
      <c r="F1149" s="35" t="s">
        <v>2490</v>
      </c>
      <c r="G1149" t="s">
        <v>596</v>
      </c>
      <c r="H1149" s="35" t="s">
        <v>2490</v>
      </c>
      <c r="I1149" s="92" t="s">
        <v>4</v>
      </c>
      <c r="J1149" s="191" t="s">
        <v>2490</v>
      </c>
      <c r="K1149" s="190" t="s">
        <v>2497</v>
      </c>
      <c r="L1149" s="185">
        <v>1939</v>
      </c>
      <c r="M1149" s="194">
        <f t="shared" si="34"/>
        <v>1940</v>
      </c>
      <c r="N1149" t="str">
        <f t="shared" si="35"/>
        <v>1940#Feminino#2o kyu e acima#KUMITE#+61</v>
      </c>
      <c r="O1149" t="s">
        <v>2123</v>
      </c>
    </row>
    <row r="1150" spans="1:15" x14ac:dyDescent="0.25">
      <c r="A1150" t="s">
        <v>2124</v>
      </c>
      <c r="B1150" s="90">
        <v>421</v>
      </c>
      <c r="C1150" s="185">
        <v>1941</v>
      </c>
      <c r="D1150" s="35" t="s">
        <v>2490</v>
      </c>
      <c r="E1150" t="s">
        <v>28</v>
      </c>
      <c r="F1150" s="35" t="s">
        <v>2490</v>
      </c>
      <c r="G1150" t="s">
        <v>596</v>
      </c>
      <c r="H1150" s="35" t="s">
        <v>2490</v>
      </c>
      <c r="I1150" s="92" t="s">
        <v>4</v>
      </c>
      <c r="J1150" s="191" t="s">
        <v>2490</v>
      </c>
      <c r="K1150" s="190" t="s">
        <v>2497</v>
      </c>
      <c r="L1150" s="185">
        <v>1940</v>
      </c>
      <c r="M1150" s="194">
        <f t="shared" si="34"/>
        <v>1941</v>
      </c>
      <c r="N1150" t="str">
        <f t="shared" si="35"/>
        <v>1941#Feminino#2o kyu e acima#KUMITE#+61</v>
      </c>
      <c r="O1150" t="s">
        <v>2124</v>
      </c>
    </row>
    <row r="1151" spans="1:15" x14ac:dyDescent="0.25">
      <c r="A1151" t="s">
        <v>2125</v>
      </c>
      <c r="B1151" s="90">
        <v>421</v>
      </c>
      <c r="C1151" s="185">
        <v>1942</v>
      </c>
      <c r="D1151" s="35" t="s">
        <v>2490</v>
      </c>
      <c r="E1151" t="s">
        <v>28</v>
      </c>
      <c r="F1151" s="35" t="s">
        <v>2490</v>
      </c>
      <c r="G1151" t="s">
        <v>596</v>
      </c>
      <c r="H1151" s="35" t="s">
        <v>2490</v>
      </c>
      <c r="I1151" s="92" t="s">
        <v>4</v>
      </c>
      <c r="J1151" s="191" t="s">
        <v>2490</v>
      </c>
      <c r="K1151" s="190" t="s">
        <v>2497</v>
      </c>
      <c r="L1151" s="185">
        <v>1941</v>
      </c>
      <c r="M1151" s="194">
        <f t="shared" si="34"/>
        <v>1942</v>
      </c>
      <c r="N1151" t="str">
        <f t="shared" si="35"/>
        <v>1942#Feminino#2o kyu e acima#KUMITE#+61</v>
      </c>
      <c r="O1151" t="s">
        <v>2125</v>
      </c>
    </row>
    <row r="1152" spans="1:15" x14ac:dyDescent="0.25">
      <c r="A1152" t="s">
        <v>2126</v>
      </c>
      <c r="B1152" s="90">
        <v>421</v>
      </c>
      <c r="C1152" s="185">
        <v>1943</v>
      </c>
      <c r="D1152" s="35" t="s">
        <v>2490</v>
      </c>
      <c r="E1152" t="s">
        <v>28</v>
      </c>
      <c r="F1152" s="35" t="s">
        <v>2490</v>
      </c>
      <c r="G1152" t="s">
        <v>596</v>
      </c>
      <c r="H1152" s="35" t="s">
        <v>2490</v>
      </c>
      <c r="I1152" s="92" t="s">
        <v>4</v>
      </c>
      <c r="J1152" s="191" t="s">
        <v>2490</v>
      </c>
      <c r="K1152" s="190" t="s">
        <v>2497</v>
      </c>
      <c r="L1152" s="185">
        <v>1942</v>
      </c>
      <c r="M1152" s="194">
        <f t="shared" si="34"/>
        <v>1943</v>
      </c>
      <c r="N1152" t="str">
        <f t="shared" si="35"/>
        <v>1943#Feminino#2o kyu e acima#KUMITE#+61</v>
      </c>
      <c r="O1152" t="s">
        <v>2126</v>
      </c>
    </row>
    <row r="1153" spans="1:15" x14ac:dyDescent="0.25">
      <c r="A1153" t="s">
        <v>2127</v>
      </c>
      <c r="B1153" s="90">
        <v>421</v>
      </c>
      <c r="C1153" s="185">
        <v>1944</v>
      </c>
      <c r="D1153" s="35" t="s">
        <v>2490</v>
      </c>
      <c r="E1153" t="s">
        <v>28</v>
      </c>
      <c r="F1153" s="35" t="s">
        <v>2490</v>
      </c>
      <c r="G1153" t="s">
        <v>596</v>
      </c>
      <c r="H1153" s="35" t="s">
        <v>2490</v>
      </c>
      <c r="I1153" s="92" t="s">
        <v>4</v>
      </c>
      <c r="J1153" s="191" t="s">
        <v>2490</v>
      </c>
      <c r="K1153" s="190" t="s">
        <v>2497</v>
      </c>
      <c r="L1153" s="185">
        <v>1943</v>
      </c>
      <c r="M1153" s="194">
        <f t="shared" si="34"/>
        <v>1944</v>
      </c>
      <c r="N1153" t="str">
        <f t="shared" si="35"/>
        <v>1944#Feminino#2o kyu e acima#KUMITE#+61</v>
      </c>
      <c r="O1153" t="s">
        <v>2127</v>
      </c>
    </row>
    <row r="1154" spans="1:15" x14ac:dyDescent="0.25">
      <c r="A1154" t="s">
        <v>2128</v>
      </c>
      <c r="B1154" s="90">
        <v>421</v>
      </c>
      <c r="C1154" s="185">
        <v>1945</v>
      </c>
      <c r="D1154" s="35" t="s">
        <v>2490</v>
      </c>
      <c r="E1154" t="s">
        <v>28</v>
      </c>
      <c r="F1154" s="35" t="s">
        <v>2490</v>
      </c>
      <c r="G1154" t="s">
        <v>596</v>
      </c>
      <c r="H1154" s="35" t="s">
        <v>2490</v>
      </c>
      <c r="I1154" s="92" t="s">
        <v>4</v>
      </c>
      <c r="J1154" s="191" t="s">
        <v>2490</v>
      </c>
      <c r="K1154" s="190" t="s">
        <v>2497</v>
      </c>
      <c r="L1154" s="185">
        <v>1944</v>
      </c>
      <c r="M1154" s="194">
        <f t="shared" ref="M1154:M1217" si="36">L1154+1</f>
        <v>1945</v>
      </c>
      <c r="N1154" t="str">
        <f t="shared" ref="N1154:N1217" si="37">_xlfn.CONCAT(C1154:K1154)</f>
        <v>1945#Feminino#2o kyu e acima#KUMITE#+61</v>
      </c>
      <c r="O1154" t="s">
        <v>2128</v>
      </c>
    </row>
    <row r="1155" spans="1:15" x14ac:dyDescent="0.25">
      <c r="A1155" t="s">
        <v>2129</v>
      </c>
      <c r="B1155" s="90">
        <v>421</v>
      </c>
      <c r="C1155" s="185">
        <v>1946</v>
      </c>
      <c r="D1155" s="35" t="s">
        <v>2490</v>
      </c>
      <c r="E1155" t="s">
        <v>28</v>
      </c>
      <c r="F1155" s="35" t="s">
        <v>2490</v>
      </c>
      <c r="G1155" t="s">
        <v>596</v>
      </c>
      <c r="H1155" s="35" t="s">
        <v>2490</v>
      </c>
      <c r="I1155" s="92" t="s">
        <v>4</v>
      </c>
      <c r="J1155" s="191" t="s">
        <v>2490</v>
      </c>
      <c r="K1155" s="190" t="s">
        <v>2497</v>
      </c>
      <c r="L1155" s="185">
        <v>1945</v>
      </c>
      <c r="M1155" s="194">
        <f t="shared" si="36"/>
        <v>1946</v>
      </c>
      <c r="N1155" t="str">
        <f t="shared" si="37"/>
        <v>1946#Feminino#2o kyu e acima#KUMITE#+61</v>
      </c>
      <c r="O1155" t="s">
        <v>2129</v>
      </c>
    </row>
    <row r="1156" spans="1:15" x14ac:dyDescent="0.25">
      <c r="A1156" t="s">
        <v>2130</v>
      </c>
      <c r="B1156" s="90">
        <v>421</v>
      </c>
      <c r="C1156" s="185">
        <v>1947</v>
      </c>
      <c r="D1156" s="35" t="s">
        <v>2490</v>
      </c>
      <c r="E1156" t="s">
        <v>28</v>
      </c>
      <c r="F1156" s="35" t="s">
        <v>2490</v>
      </c>
      <c r="G1156" t="s">
        <v>596</v>
      </c>
      <c r="H1156" s="35" t="s">
        <v>2490</v>
      </c>
      <c r="I1156" s="92" t="s">
        <v>4</v>
      </c>
      <c r="J1156" s="191" t="s">
        <v>2490</v>
      </c>
      <c r="K1156" s="190" t="s">
        <v>2497</v>
      </c>
      <c r="L1156" s="185">
        <v>1946</v>
      </c>
      <c r="M1156" s="194">
        <f t="shared" si="36"/>
        <v>1947</v>
      </c>
      <c r="N1156" t="str">
        <f t="shared" si="37"/>
        <v>1947#Feminino#2o kyu e acima#KUMITE#+61</v>
      </c>
      <c r="O1156" t="s">
        <v>2130</v>
      </c>
    </row>
    <row r="1157" spans="1:15" x14ac:dyDescent="0.25">
      <c r="A1157" t="s">
        <v>2131</v>
      </c>
      <c r="B1157" s="90">
        <v>421</v>
      </c>
      <c r="C1157" s="185">
        <v>1948</v>
      </c>
      <c r="D1157" s="35" t="s">
        <v>2490</v>
      </c>
      <c r="E1157" t="s">
        <v>28</v>
      </c>
      <c r="F1157" s="35" t="s">
        <v>2490</v>
      </c>
      <c r="G1157" t="s">
        <v>596</v>
      </c>
      <c r="H1157" s="35" t="s">
        <v>2490</v>
      </c>
      <c r="I1157" s="92" t="s">
        <v>4</v>
      </c>
      <c r="J1157" s="191" t="s">
        <v>2490</v>
      </c>
      <c r="K1157" s="190" t="s">
        <v>2497</v>
      </c>
      <c r="L1157" s="185">
        <v>1947</v>
      </c>
      <c r="M1157" s="194">
        <f t="shared" si="36"/>
        <v>1948</v>
      </c>
      <c r="N1157" t="str">
        <f t="shared" si="37"/>
        <v>1948#Feminino#2o kyu e acima#KUMITE#+61</v>
      </c>
      <c r="O1157" t="s">
        <v>2131</v>
      </c>
    </row>
    <row r="1158" spans="1:15" x14ac:dyDescent="0.25">
      <c r="A1158" t="s">
        <v>2132</v>
      </c>
      <c r="B1158" s="90">
        <v>421</v>
      </c>
      <c r="C1158" s="185">
        <v>1949</v>
      </c>
      <c r="D1158" s="35" t="s">
        <v>2490</v>
      </c>
      <c r="E1158" t="s">
        <v>28</v>
      </c>
      <c r="F1158" s="35" t="s">
        <v>2490</v>
      </c>
      <c r="G1158" t="s">
        <v>596</v>
      </c>
      <c r="H1158" s="35" t="s">
        <v>2490</v>
      </c>
      <c r="I1158" s="92" t="s">
        <v>4</v>
      </c>
      <c r="J1158" s="191" t="s">
        <v>2490</v>
      </c>
      <c r="K1158" s="190" t="s">
        <v>2497</v>
      </c>
      <c r="L1158" s="185">
        <v>1948</v>
      </c>
      <c r="M1158" s="194">
        <f t="shared" si="36"/>
        <v>1949</v>
      </c>
      <c r="N1158" t="str">
        <f t="shared" si="37"/>
        <v>1949#Feminino#2o kyu e acima#KUMITE#+61</v>
      </c>
      <c r="O1158" t="s">
        <v>2132</v>
      </c>
    </row>
    <row r="1159" spans="1:15" x14ac:dyDescent="0.25">
      <c r="A1159" t="s">
        <v>2133</v>
      </c>
      <c r="B1159" s="90">
        <v>421</v>
      </c>
      <c r="C1159" s="185">
        <v>1950</v>
      </c>
      <c r="D1159" s="35" t="s">
        <v>2490</v>
      </c>
      <c r="E1159" t="s">
        <v>28</v>
      </c>
      <c r="F1159" s="35" t="s">
        <v>2490</v>
      </c>
      <c r="G1159" t="s">
        <v>596</v>
      </c>
      <c r="H1159" s="35" t="s">
        <v>2490</v>
      </c>
      <c r="I1159" s="92" t="s">
        <v>4</v>
      </c>
      <c r="J1159" s="191" t="s">
        <v>2490</v>
      </c>
      <c r="K1159" s="190" t="s">
        <v>2497</v>
      </c>
      <c r="L1159" s="185">
        <v>1949</v>
      </c>
      <c r="M1159" s="194">
        <f t="shared" si="36"/>
        <v>1950</v>
      </c>
      <c r="N1159" t="str">
        <f t="shared" si="37"/>
        <v>1950#Feminino#2o kyu e acima#KUMITE#+61</v>
      </c>
      <c r="O1159" t="s">
        <v>2133</v>
      </c>
    </row>
    <row r="1160" spans="1:15" x14ac:dyDescent="0.25">
      <c r="A1160" t="s">
        <v>2134</v>
      </c>
      <c r="B1160" s="90">
        <v>421</v>
      </c>
      <c r="C1160" s="185">
        <v>1951</v>
      </c>
      <c r="D1160" s="35" t="s">
        <v>2490</v>
      </c>
      <c r="E1160" t="s">
        <v>28</v>
      </c>
      <c r="F1160" s="35" t="s">
        <v>2490</v>
      </c>
      <c r="G1160" t="s">
        <v>596</v>
      </c>
      <c r="H1160" s="35" t="s">
        <v>2490</v>
      </c>
      <c r="I1160" s="92" t="s">
        <v>4</v>
      </c>
      <c r="J1160" s="191" t="s">
        <v>2490</v>
      </c>
      <c r="K1160" s="190" t="s">
        <v>2497</v>
      </c>
      <c r="L1160" s="185">
        <v>1950</v>
      </c>
      <c r="M1160" s="194">
        <f t="shared" si="36"/>
        <v>1951</v>
      </c>
      <c r="N1160" t="str">
        <f t="shared" si="37"/>
        <v>1951#Feminino#2o kyu e acima#KUMITE#+61</v>
      </c>
      <c r="O1160" t="s">
        <v>2134</v>
      </c>
    </row>
    <row r="1161" spans="1:15" x14ac:dyDescent="0.25">
      <c r="A1161" t="s">
        <v>2135</v>
      </c>
      <c r="B1161" s="90">
        <v>421</v>
      </c>
      <c r="C1161" s="185">
        <v>1952</v>
      </c>
      <c r="D1161" s="35" t="s">
        <v>2490</v>
      </c>
      <c r="E1161" t="s">
        <v>28</v>
      </c>
      <c r="F1161" s="35" t="s">
        <v>2490</v>
      </c>
      <c r="G1161" t="s">
        <v>596</v>
      </c>
      <c r="H1161" s="35" t="s">
        <v>2490</v>
      </c>
      <c r="I1161" s="92" t="s">
        <v>4</v>
      </c>
      <c r="J1161" s="191" t="s">
        <v>2490</v>
      </c>
      <c r="K1161" s="190" t="s">
        <v>2497</v>
      </c>
      <c r="L1161" s="185">
        <v>1951</v>
      </c>
      <c r="M1161" s="194">
        <f t="shared" si="36"/>
        <v>1952</v>
      </c>
      <c r="N1161" t="str">
        <f t="shared" si="37"/>
        <v>1952#Feminino#2o kyu e acima#KUMITE#+61</v>
      </c>
      <c r="O1161" t="s">
        <v>2135</v>
      </c>
    </row>
    <row r="1162" spans="1:15" x14ac:dyDescent="0.25">
      <c r="A1162" t="s">
        <v>2136</v>
      </c>
      <c r="B1162" s="90">
        <v>421</v>
      </c>
      <c r="C1162" s="185">
        <v>1953</v>
      </c>
      <c r="D1162" s="35" t="s">
        <v>2490</v>
      </c>
      <c r="E1162" t="s">
        <v>28</v>
      </c>
      <c r="F1162" s="35" t="s">
        <v>2490</v>
      </c>
      <c r="G1162" t="s">
        <v>596</v>
      </c>
      <c r="H1162" s="35" t="s">
        <v>2490</v>
      </c>
      <c r="I1162" s="92" t="s">
        <v>4</v>
      </c>
      <c r="J1162" s="191" t="s">
        <v>2490</v>
      </c>
      <c r="K1162" s="190" t="s">
        <v>2497</v>
      </c>
      <c r="L1162" s="185">
        <v>1952</v>
      </c>
      <c r="M1162" s="194">
        <f t="shared" si="36"/>
        <v>1953</v>
      </c>
      <c r="N1162" t="str">
        <f t="shared" si="37"/>
        <v>1953#Feminino#2o kyu e acima#KUMITE#+61</v>
      </c>
      <c r="O1162" t="s">
        <v>2136</v>
      </c>
    </row>
    <row r="1163" spans="1:15" x14ac:dyDescent="0.25">
      <c r="A1163" t="s">
        <v>2137</v>
      </c>
      <c r="B1163" s="90">
        <v>421</v>
      </c>
      <c r="C1163" s="185">
        <v>1954</v>
      </c>
      <c r="D1163" s="35" t="s">
        <v>2490</v>
      </c>
      <c r="E1163" t="s">
        <v>28</v>
      </c>
      <c r="F1163" s="35" t="s">
        <v>2490</v>
      </c>
      <c r="G1163" t="s">
        <v>596</v>
      </c>
      <c r="H1163" s="35" t="s">
        <v>2490</v>
      </c>
      <c r="I1163" s="92" t="s">
        <v>4</v>
      </c>
      <c r="J1163" s="191" t="s">
        <v>2490</v>
      </c>
      <c r="K1163" s="190" t="s">
        <v>2497</v>
      </c>
      <c r="L1163" s="185">
        <v>1953</v>
      </c>
      <c r="M1163" s="194">
        <f t="shared" si="36"/>
        <v>1954</v>
      </c>
      <c r="N1163" t="str">
        <f t="shared" si="37"/>
        <v>1954#Feminino#2o kyu e acima#KUMITE#+61</v>
      </c>
      <c r="O1163" t="s">
        <v>2137</v>
      </c>
    </row>
    <row r="1164" spans="1:15" x14ac:dyDescent="0.25">
      <c r="A1164" t="s">
        <v>2138</v>
      </c>
      <c r="B1164" s="90">
        <v>421</v>
      </c>
      <c r="C1164" s="185">
        <v>1955</v>
      </c>
      <c r="D1164" s="35" t="s">
        <v>2490</v>
      </c>
      <c r="E1164" t="s">
        <v>28</v>
      </c>
      <c r="F1164" s="35" t="s">
        <v>2490</v>
      </c>
      <c r="G1164" t="s">
        <v>596</v>
      </c>
      <c r="H1164" s="35" t="s">
        <v>2490</v>
      </c>
      <c r="I1164" s="92" t="s">
        <v>4</v>
      </c>
      <c r="J1164" s="191" t="s">
        <v>2490</v>
      </c>
      <c r="K1164" s="190" t="s">
        <v>2497</v>
      </c>
      <c r="L1164" s="185">
        <v>1954</v>
      </c>
      <c r="M1164" s="194">
        <f t="shared" si="36"/>
        <v>1955</v>
      </c>
      <c r="N1164" t="str">
        <f t="shared" si="37"/>
        <v>1955#Feminino#2o kyu e acima#KUMITE#+61</v>
      </c>
      <c r="O1164" t="s">
        <v>2138</v>
      </c>
    </row>
    <row r="1165" spans="1:15" x14ac:dyDescent="0.25">
      <c r="A1165" t="s">
        <v>2139</v>
      </c>
      <c r="B1165" s="90">
        <v>421</v>
      </c>
      <c r="C1165" s="185">
        <v>1956</v>
      </c>
      <c r="D1165" s="35" t="s">
        <v>2490</v>
      </c>
      <c r="E1165" t="s">
        <v>28</v>
      </c>
      <c r="F1165" s="35" t="s">
        <v>2490</v>
      </c>
      <c r="G1165" t="s">
        <v>596</v>
      </c>
      <c r="H1165" s="35" t="s">
        <v>2490</v>
      </c>
      <c r="I1165" s="92" t="s">
        <v>4</v>
      </c>
      <c r="J1165" s="191" t="s">
        <v>2490</v>
      </c>
      <c r="K1165" s="190" t="s">
        <v>2497</v>
      </c>
      <c r="L1165" s="185">
        <v>1955</v>
      </c>
      <c r="M1165" s="194">
        <f t="shared" si="36"/>
        <v>1956</v>
      </c>
      <c r="N1165" t="str">
        <f t="shared" si="37"/>
        <v>1956#Feminino#2o kyu e acima#KUMITE#+61</v>
      </c>
      <c r="O1165" t="s">
        <v>2139</v>
      </c>
    </row>
    <row r="1166" spans="1:15" x14ac:dyDescent="0.25">
      <c r="A1166" t="s">
        <v>2140</v>
      </c>
      <c r="B1166" s="90">
        <v>421</v>
      </c>
      <c r="C1166" s="185">
        <v>1957</v>
      </c>
      <c r="D1166" s="35" t="s">
        <v>2490</v>
      </c>
      <c r="E1166" t="s">
        <v>28</v>
      </c>
      <c r="F1166" s="35" t="s">
        <v>2490</v>
      </c>
      <c r="G1166" t="s">
        <v>596</v>
      </c>
      <c r="H1166" s="35" t="s">
        <v>2490</v>
      </c>
      <c r="I1166" s="92" t="s">
        <v>4</v>
      </c>
      <c r="J1166" s="191" t="s">
        <v>2490</v>
      </c>
      <c r="K1166" s="190" t="s">
        <v>2497</v>
      </c>
      <c r="L1166" s="185">
        <v>1956</v>
      </c>
      <c r="M1166" s="194">
        <f t="shared" si="36"/>
        <v>1957</v>
      </c>
      <c r="N1166" t="str">
        <f t="shared" si="37"/>
        <v>1957#Feminino#2o kyu e acima#KUMITE#+61</v>
      </c>
      <c r="O1166" t="s">
        <v>2140</v>
      </c>
    </row>
    <row r="1167" spans="1:15" x14ac:dyDescent="0.25">
      <c r="A1167" t="s">
        <v>2141</v>
      </c>
      <c r="B1167" s="90">
        <v>421</v>
      </c>
      <c r="C1167" s="185">
        <v>1958</v>
      </c>
      <c r="D1167" s="35" t="s">
        <v>2490</v>
      </c>
      <c r="E1167" t="s">
        <v>28</v>
      </c>
      <c r="F1167" s="35" t="s">
        <v>2490</v>
      </c>
      <c r="G1167" t="s">
        <v>596</v>
      </c>
      <c r="H1167" s="35" t="s">
        <v>2490</v>
      </c>
      <c r="I1167" s="92" t="s">
        <v>4</v>
      </c>
      <c r="J1167" s="191" t="s">
        <v>2490</v>
      </c>
      <c r="K1167" s="190" t="s">
        <v>2497</v>
      </c>
      <c r="L1167" s="185">
        <v>1957</v>
      </c>
      <c r="M1167" s="194">
        <f t="shared" si="36"/>
        <v>1958</v>
      </c>
      <c r="N1167" t="str">
        <f t="shared" si="37"/>
        <v>1958#Feminino#2o kyu e acima#KUMITE#+61</v>
      </c>
      <c r="O1167" t="s">
        <v>2141</v>
      </c>
    </row>
    <row r="1168" spans="1:15" x14ac:dyDescent="0.25">
      <c r="A1168" t="s">
        <v>2142</v>
      </c>
      <c r="B1168" s="90">
        <v>421</v>
      </c>
      <c r="C1168" s="185">
        <v>1959</v>
      </c>
      <c r="D1168" s="35" t="s">
        <v>2490</v>
      </c>
      <c r="E1168" t="s">
        <v>28</v>
      </c>
      <c r="F1168" s="35" t="s">
        <v>2490</v>
      </c>
      <c r="G1168" t="s">
        <v>596</v>
      </c>
      <c r="H1168" s="35" t="s">
        <v>2490</v>
      </c>
      <c r="I1168" s="92" t="s">
        <v>4</v>
      </c>
      <c r="J1168" s="191" t="s">
        <v>2490</v>
      </c>
      <c r="K1168" s="190" t="s">
        <v>2497</v>
      </c>
      <c r="L1168" s="185">
        <v>1958</v>
      </c>
      <c r="M1168" s="194">
        <f t="shared" si="36"/>
        <v>1959</v>
      </c>
      <c r="N1168" t="str">
        <f t="shared" si="37"/>
        <v>1959#Feminino#2o kyu e acima#KUMITE#+61</v>
      </c>
      <c r="O1168" t="s">
        <v>2142</v>
      </c>
    </row>
    <row r="1169" spans="1:15" x14ac:dyDescent="0.25">
      <c r="A1169" t="s">
        <v>2143</v>
      </c>
      <c r="B1169" s="90">
        <v>421</v>
      </c>
      <c r="C1169" s="185">
        <v>1960</v>
      </c>
      <c r="D1169" s="35" t="s">
        <v>2490</v>
      </c>
      <c r="E1169" t="s">
        <v>28</v>
      </c>
      <c r="F1169" s="35" t="s">
        <v>2490</v>
      </c>
      <c r="G1169" t="s">
        <v>596</v>
      </c>
      <c r="H1169" s="35" t="s">
        <v>2490</v>
      </c>
      <c r="I1169" s="92" t="s">
        <v>4</v>
      </c>
      <c r="J1169" s="191" t="s">
        <v>2490</v>
      </c>
      <c r="K1169" s="190" t="s">
        <v>2497</v>
      </c>
      <c r="L1169" s="185">
        <v>1959</v>
      </c>
      <c r="M1169" s="194">
        <f t="shared" si="36"/>
        <v>1960</v>
      </c>
      <c r="N1169" t="str">
        <f t="shared" si="37"/>
        <v>1960#Feminino#2o kyu e acima#KUMITE#+61</v>
      </c>
      <c r="O1169" t="s">
        <v>2143</v>
      </c>
    </row>
    <row r="1170" spans="1:15" x14ac:dyDescent="0.25">
      <c r="A1170" t="s">
        <v>2144</v>
      </c>
      <c r="B1170" s="90">
        <v>421</v>
      </c>
      <c r="C1170" s="185">
        <v>1961</v>
      </c>
      <c r="D1170" s="35" t="s">
        <v>2490</v>
      </c>
      <c r="E1170" t="s">
        <v>28</v>
      </c>
      <c r="F1170" s="35" t="s">
        <v>2490</v>
      </c>
      <c r="G1170" t="s">
        <v>596</v>
      </c>
      <c r="H1170" s="35" t="s">
        <v>2490</v>
      </c>
      <c r="I1170" s="92" t="s">
        <v>4</v>
      </c>
      <c r="J1170" s="191" t="s">
        <v>2490</v>
      </c>
      <c r="K1170" s="190" t="s">
        <v>2497</v>
      </c>
      <c r="L1170" s="185">
        <v>1960</v>
      </c>
      <c r="M1170" s="194">
        <f t="shared" si="36"/>
        <v>1961</v>
      </c>
      <c r="N1170" t="str">
        <f t="shared" si="37"/>
        <v>1961#Feminino#2o kyu e acima#KUMITE#+61</v>
      </c>
      <c r="O1170" t="s">
        <v>2144</v>
      </c>
    </row>
    <row r="1171" spans="1:15" x14ac:dyDescent="0.25">
      <c r="A1171" t="s">
        <v>2145</v>
      </c>
      <c r="B1171" s="90">
        <v>421</v>
      </c>
      <c r="C1171" s="185">
        <v>1962</v>
      </c>
      <c r="D1171" s="35" t="s">
        <v>2490</v>
      </c>
      <c r="E1171" t="s">
        <v>28</v>
      </c>
      <c r="F1171" s="35" t="s">
        <v>2490</v>
      </c>
      <c r="G1171" t="s">
        <v>596</v>
      </c>
      <c r="H1171" s="35" t="s">
        <v>2490</v>
      </c>
      <c r="I1171" s="92" t="s">
        <v>4</v>
      </c>
      <c r="J1171" s="191" t="s">
        <v>2490</v>
      </c>
      <c r="K1171" s="190" t="s">
        <v>2497</v>
      </c>
      <c r="L1171" s="185">
        <v>1961</v>
      </c>
      <c r="M1171" s="194">
        <f t="shared" si="36"/>
        <v>1962</v>
      </c>
      <c r="N1171" t="str">
        <f t="shared" si="37"/>
        <v>1962#Feminino#2o kyu e acima#KUMITE#+61</v>
      </c>
      <c r="O1171" t="s">
        <v>2145</v>
      </c>
    </row>
    <row r="1172" spans="1:15" x14ac:dyDescent="0.25">
      <c r="A1172" t="s">
        <v>2146</v>
      </c>
      <c r="B1172" s="90">
        <v>421</v>
      </c>
      <c r="C1172" s="185">
        <v>1963</v>
      </c>
      <c r="D1172" s="35" t="s">
        <v>2490</v>
      </c>
      <c r="E1172" t="s">
        <v>28</v>
      </c>
      <c r="F1172" s="35" t="s">
        <v>2490</v>
      </c>
      <c r="G1172" t="s">
        <v>596</v>
      </c>
      <c r="H1172" s="35" t="s">
        <v>2490</v>
      </c>
      <c r="I1172" s="92" t="s">
        <v>4</v>
      </c>
      <c r="J1172" s="191" t="s">
        <v>2490</v>
      </c>
      <c r="K1172" s="190" t="s">
        <v>2497</v>
      </c>
      <c r="L1172" s="185">
        <v>1962</v>
      </c>
      <c r="M1172" s="194">
        <f t="shared" si="36"/>
        <v>1963</v>
      </c>
      <c r="N1172" t="str">
        <f t="shared" si="37"/>
        <v>1963#Feminino#2o kyu e acima#KUMITE#+61</v>
      </c>
      <c r="O1172" t="s">
        <v>2146</v>
      </c>
    </row>
    <row r="1173" spans="1:15" x14ac:dyDescent="0.25">
      <c r="A1173" t="s">
        <v>2147</v>
      </c>
      <c r="B1173" s="90">
        <v>421</v>
      </c>
      <c r="C1173" s="185">
        <v>1964</v>
      </c>
      <c r="D1173" s="35" t="s">
        <v>2490</v>
      </c>
      <c r="E1173" t="s">
        <v>28</v>
      </c>
      <c r="F1173" s="35" t="s">
        <v>2490</v>
      </c>
      <c r="G1173" t="s">
        <v>596</v>
      </c>
      <c r="H1173" s="35" t="s">
        <v>2490</v>
      </c>
      <c r="I1173" s="92" t="s">
        <v>4</v>
      </c>
      <c r="J1173" s="191" t="s">
        <v>2490</v>
      </c>
      <c r="K1173" s="190" t="s">
        <v>2497</v>
      </c>
      <c r="L1173" s="185">
        <v>1963</v>
      </c>
      <c r="M1173" s="194">
        <f t="shared" si="36"/>
        <v>1964</v>
      </c>
      <c r="N1173" t="str">
        <f t="shared" si="37"/>
        <v>1964#Feminino#2o kyu e acima#KUMITE#+61</v>
      </c>
      <c r="O1173" t="s">
        <v>2147</v>
      </c>
    </row>
    <row r="1174" spans="1:15" x14ac:dyDescent="0.25">
      <c r="A1174" t="s">
        <v>2148</v>
      </c>
      <c r="B1174" s="90">
        <v>421</v>
      </c>
      <c r="C1174" s="185">
        <v>1965</v>
      </c>
      <c r="D1174" s="35" t="s">
        <v>2490</v>
      </c>
      <c r="E1174" t="s">
        <v>28</v>
      </c>
      <c r="F1174" s="35" t="s">
        <v>2490</v>
      </c>
      <c r="G1174" t="s">
        <v>596</v>
      </c>
      <c r="H1174" s="35" t="s">
        <v>2490</v>
      </c>
      <c r="I1174" s="92" t="s">
        <v>4</v>
      </c>
      <c r="J1174" s="191" t="s">
        <v>2490</v>
      </c>
      <c r="K1174" s="190" t="s">
        <v>2497</v>
      </c>
      <c r="L1174" s="185">
        <v>1964</v>
      </c>
      <c r="M1174" s="194">
        <f t="shared" si="36"/>
        <v>1965</v>
      </c>
      <c r="N1174" t="str">
        <f t="shared" si="37"/>
        <v>1965#Feminino#2o kyu e acima#KUMITE#+61</v>
      </c>
      <c r="O1174" t="s">
        <v>2148</v>
      </c>
    </row>
    <row r="1175" spans="1:15" x14ac:dyDescent="0.25">
      <c r="A1175" t="s">
        <v>2149</v>
      </c>
      <c r="B1175" s="90">
        <v>421</v>
      </c>
      <c r="C1175" s="185">
        <v>1966</v>
      </c>
      <c r="D1175" s="35" t="s">
        <v>2490</v>
      </c>
      <c r="E1175" t="s">
        <v>28</v>
      </c>
      <c r="F1175" s="35" t="s">
        <v>2490</v>
      </c>
      <c r="G1175" t="s">
        <v>596</v>
      </c>
      <c r="H1175" s="35" t="s">
        <v>2490</v>
      </c>
      <c r="I1175" s="92" t="s">
        <v>4</v>
      </c>
      <c r="J1175" s="191" t="s">
        <v>2490</v>
      </c>
      <c r="K1175" s="190" t="s">
        <v>2497</v>
      </c>
      <c r="L1175" s="185">
        <v>1965</v>
      </c>
      <c r="M1175" s="194">
        <f t="shared" si="36"/>
        <v>1966</v>
      </c>
      <c r="N1175" t="str">
        <f t="shared" si="37"/>
        <v>1966#Feminino#2o kyu e acima#KUMITE#+61</v>
      </c>
      <c r="O1175" t="s">
        <v>2149</v>
      </c>
    </row>
    <row r="1176" spans="1:15" x14ac:dyDescent="0.25">
      <c r="A1176" t="s">
        <v>2150</v>
      </c>
      <c r="B1176" s="90">
        <v>421</v>
      </c>
      <c r="C1176" s="185">
        <v>1967</v>
      </c>
      <c r="D1176" s="35" t="s">
        <v>2490</v>
      </c>
      <c r="E1176" t="s">
        <v>28</v>
      </c>
      <c r="F1176" s="35" t="s">
        <v>2490</v>
      </c>
      <c r="G1176" t="s">
        <v>596</v>
      </c>
      <c r="H1176" s="35" t="s">
        <v>2490</v>
      </c>
      <c r="I1176" s="92" t="s">
        <v>4</v>
      </c>
      <c r="J1176" s="191" t="s">
        <v>2490</v>
      </c>
      <c r="K1176" s="190" t="s">
        <v>2497</v>
      </c>
      <c r="L1176" s="185">
        <v>1966</v>
      </c>
      <c r="M1176" s="194">
        <f t="shared" si="36"/>
        <v>1967</v>
      </c>
      <c r="N1176" t="str">
        <f t="shared" si="37"/>
        <v>1967#Feminino#2o kyu e acima#KUMITE#+61</v>
      </c>
      <c r="O1176" t="s">
        <v>2150</v>
      </c>
    </row>
    <row r="1177" spans="1:15" x14ac:dyDescent="0.25">
      <c r="A1177" t="s">
        <v>2151</v>
      </c>
      <c r="B1177" s="90">
        <v>421</v>
      </c>
      <c r="C1177" s="185">
        <v>1968</v>
      </c>
      <c r="D1177" s="35" t="s">
        <v>2490</v>
      </c>
      <c r="E1177" t="s">
        <v>28</v>
      </c>
      <c r="F1177" s="35" t="s">
        <v>2490</v>
      </c>
      <c r="G1177" t="s">
        <v>596</v>
      </c>
      <c r="H1177" s="35" t="s">
        <v>2490</v>
      </c>
      <c r="I1177" s="92" t="s">
        <v>4</v>
      </c>
      <c r="J1177" s="191" t="s">
        <v>2490</v>
      </c>
      <c r="K1177" s="190" t="s">
        <v>2497</v>
      </c>
      <c r="L1177" s="185">
        <v>1967</v>
      </c>
      <c r="M1177" s="194">
        <f t="shared" si="36"/>
        <v>1968</v>
      </c>
      <c r="N1177" t="str">
        <f t="shared" si="37"/>
        <v>1968#Feminino#2o kyu e acima#KUMITE#+61</v>
      </c>
      <c r="O1177" t="s">
        <v>2151</v>
      </c>
    </row>
    <row r="1178" spans="1:15" x14ac:dyDescent="0.25">
      <c r="A1178" t="s">
        <v>2013</v>
      </c>
      <c r="B1178" s="90">
        <v>421</v>
      </c>
      <c r="C1178" s="185">
        <v>1969</v>
      </c>
      <c r="D1178" s="35" t="s">
        <v>2490</v>
      </c>
      <c r="E1178" t="s">
        <v>28</v>
      </c>
      <c r="F1178" s="35" t="s">
        <v>2490</v>
      </c>
      <c r="G1178" t="s">
        <v>596</v>
      </c>
      <c r="H1178" s="35" t="s">
        <v>2490</v>
      </c>
      <c r="I1178" s="92" t="s">
        <v>4</v>
      </c>
      <c r="J1178" s="191" t="s">
        <v>2490</v>
      </c>
      <c r="K1178" s="190" t="s">
        <v>2497</v>
      </c>
      <c r="L1178" s="185">
        <v>1968</v>
      </c>
      <c r="M1178" s="194">
        <f t="shared" si="36"/>
        <v>1969</v>
      </c>
      <c r="N1178" t="str">
        <f t="shared" si="37"/>
        <v>1969#Feminino#2o kyu e acima#KUMITE#+61</v>
      </c>
      <c r="O1178" t="s">
        <v>2013</v>
      </c>
    </row>
    <row r="1179" spans="1:15" x14ac:dyDescent="0.25">
      <c r="A1179" t="s">
        <v>2014</v>
      </c>
      <c r="B1179" s="90">
        <v>421</v>
      </c>
      <c r="C1179" s="185">
        <v>1970</v>
      </c>
      <c r="D1179" s="35" t="s">
        <v>2490</v>
      </c>
      <c r="E1179" t="s">
        <v>28</v>
      </c>
      <c r="F1179" s="35" t="s">
        <v>2490</v>
      </c>
      <c r="G1179" t="s">
        <v>596</v>
      </c>
      <c r="H1179" s="35" t="s">
        <v>2490</v>
      </c>
      <c r="I1179" s="92" t="s">
        <v>4</v>
      </c>
      <c r="J1179" s="191" t="s">
        <v>2490</v>
      </c>
      <c r="K1179" s="190" t="s">
        <v>2497</v>
      </c>
      <c r="L1179" s="185">
        <v>1969</v>
      </c>
      <c r="M1179" s="194">
        <f t="shared" si="36"/>
        <v>1970</v>
      </c>
      <c r="N1179" t="str">
        <f t="shared" si="37"/>
        <v>1970#Feminino#2o kyu e acima#KUMITE#+61</v>
      </c>
      <c r="O1179" t="s">
        <v>2014</v>
      </c>
    </row>
    <row r="1180" spans="1:15" ht="15.75" thickBot="1" x14ac:dyDescent="0.3">
      <c r="A1180" t="s">
        <v>2015</v>
      </c>
      <c r="B1180" s="90">
        <v>421</v>
      </c>
      <c r="C1180" s="185">
        <v>1971</v>
      </c>
      <c r="D1180" s="35" t="s">
        <v>2490</v>
      </c>
      <c r="E1180" t="s">
        <v>28</v>
      </c>
      <c r="F1180" s="35" t="s">
        <v>2490</v>
      </c>
      <c r="G1180" t="s">
        <v>596</v>
      </c>
      <c r="H1180" s="35" t="s">
        <v>2490</v>
      </c>
      <c r="I1180" s="92" t="s">
        <v>4</v>
      </c>
      <c r="J1180" s="191" t="s">
        <v>2490</v>
      </c>
      <c r="K1180" s="190" t="s">
        <v>2497</v>
      </c>
      <c r="L1180" s="185">
        <v>1970</v>
      </c>
      <c r="M1180" s="194">
        <f t="shared" si="36"/>
        <v>1971</v>
      </c>
      <c r="N1180" t="str">
        <f t="shared" si="37"/>
        <v>1971#Feminino#2o kyu e acima#KUMITE#+61</v>
      </c>
      <c r="O1180" t="s">
        <v>2015</v>
      </c>
    </row>
    <row r="1181" spans="1:15" ht="15.75" thickTop="1" x14ac:dyDescent="0.25">
      <c r="A1181" t="s">
        <v>948</v>
      </c>
      <c r="B1181" s="93">
        <v>500</v>
      </c>
      <c r="C1181" s="98">
        <v>2017</v>
      </c>
      <c r="D1181" s="35" t="s">
        <v>2490</v>
      </c>
      <c r="E1181" s="95" t="s">
        <v>1</v>
      </c>
      <c r="F1181" s="35" t="s">
        <v>2490</v>
      </c>
      <c r="G1181" s="95" t="s">
        <v>27</v>
      </c>
      <c r="H1181" s="35" t="s">
        <v>2490</v>
      </c>
      <c r="I1181" s="96" t="s">
        <v>6</v>
      </c>
      <c r="J1181" s="191"/>
      <c r="L1181" s="98">
        <v>2016</v>
      </c>
      <c r="M1181" s="194">
        <f t="shared" si="36"/>
        <v>2017</v>
      </c>
      <c r="N1181" t="str">
        <f t="shared" si="37"/>
        <v>2017#Masculino#Absoluto#BO</v>
      </c>
      <c r="O1181" t="s">
        <v>948</v>
      </c>
    </row>
    <row r="1182" spans="1:15" x14ac:dyDescent="0.25">
      <c r="A1182" t="s">
        <v>949</v>
      </c>
      <c r="B1182" s="97">
        <v>500</v>
      </c>
      <c r="C1182" s="98">
        <v>2018</v>
      </c>
      <c r="D1182" s="35" t="s">
        <v>2490</v>
      </c>
      <c r="E1182" s="99" t="s">
        <v>1</v>
      </c>
      <c r="F1182" s="35" t="s">
        <v>2490</v>
      </c>
      <c r="G1182" s="99" t="s">
        <v>27</v>
      </c>
      <c r="H1182" s="35" t="s">
        <v>2490</v>
      </c>
      <c r="I1182" s="100" t="s">
        <v>6</v>
      </c>
      <c r="J1182" s="191"/>
      <c r="L1182" s="98">
        <v>2017</v>
      </c>
      <c r="M1182" s="194">
        <f t="shared" si="36"/>
        <v>2018</v>
      </c>
      <c r="N1182" t="str">
        <f t="shared" si="37"/>
        <v>2018#Masculino#Absoluto#BO</v>
      </c>
      <c r="O1182" t="s">
        <v>949</v>
      </c>
    </row>
    <row r="1183" spans="1:15" x14ac:dyDescent="0.25">
      <c r="A1183" t="s">
        <v>950</v>
      </c>
      <c r="B1183" s="97">
        <v>500</v>
      </c>
      <c r="C1183" s="98">
        <v>2019</v>
      </c>
      <c r="D1183" s="35" t="s">
        <v>2490</v>
      </c>
      <c r="E1183" s="99" t="s">
        <v>1</v>
      </c>
      <c r="F1183" s="35" t="s">
        <v>2490</v>
      </c>
      <c r="G1183" s="99" t="s">
        <v>27</v>
      </c>
      <c r="H1183" s="35" t="s">
        <v>2490</v>
      </c>
      <c r="I1183" s="100" t="s">
        <v>6</v>
      </c>
      <c r="J1183" s="191"/>
      <c r="L1183" s="98">
        <v>2018</v>
      </c>
      <c r="M1183" s="194">
        <f t="shared" si="36"/>
        <v>2019</v>
      </c>
      <c r="N1183" t="str">
        <f t="shared" si="37"/>
        <v>2019#Masculino#Absoluto#BO</v>
      </c>
      <c r="O1183" t="s">
        <v>950</v>
      </c>
    </row>
    <row r="1184" spans="1:15" x14ac:dyDescent="0.25">
      <c r="A1184" t="s">
        <v>1363</v>
      </c>
      <c r="B1184" s="97">
        <v>500</v>
      </c>
      <c r="C1184" s="98">
        <v>2020</v>
      </c>
      <c r="D1184" s="35" t="s">
        <v>2490</v>
      </c>
      <c r="E1184" s="99" t="s">
        <v>1</v>
      </c>
      <c r="F1184" s="35" t="s">
        <v>2490</v>
      </c>
      <c r="G1184" s="99" t="s">
        <v>27</v>
      </c>
      <c r="H1184" s="35" t="s">
        <v>2490</v>
      </c>
      <c r="I1184" s="100" t="s">
        <v>6</v>
      </c>
      <c r="J1184" s="191"/>
      <c r="L1184" s="98">
        <v>2019</v>
      </c>
      <c r="M1184" s="194">
        <f t="shared" si="36"/>
        <v>2020</v>
      </c>
      <c r="N1184" t="str">
        <f t="shared" si="37"/>
        <v>2020#Masculino#Absoluto#BO</v>
      </c>
      <c r="O1184" t="s">
        <v>1363</v>
      </c>
    </row>
    <row r="1185" spans="1:15" x14ac:dyDescent="0.25">
      <c r="A1185" t="s">
        <v>1364</v>
      </c>
      <c r="B1185" s="97">
        <v>500</v>
      </c>
      <c r="C1185" s="98">
        <v>2021</v>
      </c>
      <c r="D1185" s="35" t="s">
        <v>2490</v>
      </c>
      <c r="E1185" s="99" t="s">
        <v>1</v>
      </c>
      <c r="F1185" s="35" t="s">
        <v>2490</v>
      </c>
      <c r="G1185" s="99" t="s">
        <v>27</v>
      </c>
      <c r="H1185" s="35" t="s">
        <v>2490</v>
      </c>
      <c r="I1185" s="100" t="s">
        <v>6</v>
      </c>
      <c r="J1185" s="191"/>
      <c r="L1185" s="98">
        <v>2020</v>
      </c>
      <c r="M1185" s="194">
        <f t="shared" si="36"/>
        <v>2021</v>
      </c>
      <c r="N1185" t="str">
        <f t="shared" si="37"/>
        <v>2021#Masculino#Absoluto#BO</v>
      </c>
      <c r="O1185" t="s">
        <v>1364</v>
      </c>
    </row>
    <row r="1186" spans="1:15" x14ac:dyDescent="0.25">
      <c r="A1186" t="s">
        <v>1365</v>
      </c>
      <c r="B1186" s="97">
        <v>500</v>
      </c>
      <c r="C1186" s="98">
        <v>2022</v>
      </c>
      <c r="D1186" s="35" t="s">
        <v>2490</v>
      </c>
      <c r="E1186" s="99" t="s">
        <v>1</v>
      </c>
      <c r="F1186" s="35" t="s">
        <v>2490</v>
      </c>
      <c r="G1186" s="99" t="s">
        <v>27</v>
      </c>
      <c r="H1186" s="35" t="s">
        <v>2490</v>
      </c>
      <c r="I1186" s="100" t="s">
        <v>6</v>
      </c>
      <c r="J1186" s="191"/>
      <c r="L1186" s="98">
        <v>2021</v>
      </c>
      <c r="M1186" s="194">
        <f t="shared" si="36"/>
        <v>2022</v>
      </c>
      <c r="N1186" t="str">
        <f t="shared" si="37"/>
        <v>2022#Masculino#Absoluto#BO</v>
      </c>
      <c r="O1186" t="s">
        <v>1365</v>
      </c>
    </row>
    <row r="1187" spans="1:15" x14ac:dyDescent="0.25">
      <c r="A1187" t="s">
        <v>1366</v>
      </c>
      <c r="B1187" s="97">
        <v>500</v>
      </c>
      <c r="C1187" s="98">
        <v>2023</v>
      </c>
      <c r="D1187" s="35" t="s">
        <v>2490</v>
      </c>
      <c r="E1187" s="99" t="s">
        <v>1</v>
      </c>
      <c r="F1187" s="35" t="s">
        <v>2490</v>
      </c>
      <c r="G1187" s="99" t="s">
        <v>27</v>
      </c>
      <c r="H1187" s="35" t="s">
        <v>2490</v>
      </c>
      <c r="I1187" s="100" t="s">
        <v>6</v>
      </c>
      <c r="J1187" s="191"/>
      <c r="L1187" s="98">
        <v>2022</v>
      </c>
      <c r="M1187" s="194">
        <f t="shared" si="36"/>
        <v>2023</v>
      </c>
      <c r="N1187" t="str">
        <f t="shared" si="37"/>
        <v>2023#Masculino#Absoluto#BO</v>
      </c>
      <c r="O1187" t="s">
        <v>1366</v>
      </c>
    </row>
    <row r="1188" spans="1:15" x14ac:dyDescent="0.25">
      <c r="A1188" t="s">
        <v>1447</v>
      </c>
      <c r="B1188" s="97">
        <v>500</v>
      </c>
      <c r="C1188" s="98">
        <v>2024</v>
      </c>
      <c r="D1188" s="35" t="s">
        <v>2490</v>
      </c>
      <c r="E1188" s="99" t="s">
        <v>1</v>
      </c>
      <c r="F1188" s="35" t="s">
        <v>2490</v>
      </c>
      <c r="G1188" s="99" t="s">
        <v>27</v>
      </c>
      <c r="H1188" s="35" t="s">
        <v>2490</v>
      </c>
      <c r="I1188" s="100" t="s">
        <v>6</v>
      </c>
      <c r="J1188" s="191"/>
      <c r="L1188" s="98">
        <v>2023</v>
      </c>
      <c r="M1188" s="194">
        <f t="shared" si="36"/>
        <v>2024</v>
      </c>
      <c r="N1188" t="str">
        <f t="shared" si="37"/>
        <v>2024#Masculino#Absoluto#BO</v>
      </c>
      <c r="O1188" t="s">
        <v>1447</v>
      </c>
    </row>
    <row r="1189" spans="1:15" x14ac:dyDescent="0.25">
      <c r="A1189" t="s">
        <v>2519</v>
      </c>
      <c r="B1189" s="97">
        <v>500</v>
      </c>
      <c r="C1189" s="98">
        <v>2025</v>
      </c>
      <c r="D1189" s="35" t="s">
        <v>2490</v>
      </c>
      <c r="E1189" s="99" t="s">
        <v>1</v>
      </c>
      <c r="F1189" s="35" t="s">
        <v>2490</v>
      </c>
      <c r="G1189" s="99" t="s">
        <v>27</v>
      </c>
      <c r="H1189" s="35" t="s">
        <v>2490</v>
      </c>
      <c r="I1189" s="100" t="s">
        <v>6</v>
      </c>
      <c r="J1189" s="191"/>
      <c r="L1189" s="98">
        <v>2024</v>
      </c>
      <c r="M1189" s="194">
        <f t="shared" si="36"/>
        <v>2025</v>
      </c>
      <c r="N1189" t="str">
        <f t="shared" si="37"/>
        <v>2025#Masculino#Absoluto#BO</v>
      </c>
      <c r="O1189" t="s">
        <v>2519</v>
      </c>
    </row>
    <row r="1190" spans="1:15" ht="15.75" thickBot="1" x14ac:dyDescent="0.3">
      <c r="A1190" t="s">
        <v>2563</v>
      </c>
      <c r="B1190" s="101">
        <v>500</v>
      </c>
      <c r="C1190" s="98">
        <v>2026</v>
      </c>
      <c r="D1190" s="35" t="s">
        <v>2490</v>
      </c>
      <c r="E1190" s="103" t="s">
        <v>1</v>
      </c>
      <c r="F1190" s="35" t="s">
        <v>2490</v>
      </c>
      <c r="G1190" s="103" t="s">
        <v>27</v>
      </c>
      <c r="H1190" s="35" t="s">
        <v>2490</v>
      </c>
      <c r="I1190" s="104" t="s">
        <v>6</v>
      </c>
      <c r="J1190" s="191"/>
      <c r="L1190" s="98">
        <v>2025</v>
      </c>
      <c r="M1190" s="194">
        <f t="shared" si="36"/>
        <v>2026</v>
      </c>
      <c r="N1190" t="str">
        <f t="shared" si="37"/>
        <v>2026#Masculino#Absoluto#BO</v>
      </c>
      <c r="O1190" t="s">
        <v>2563</v>
      </c>
    </row>
    <row r="1191" spans="1:15" ht="15.75" thickTop="1" x14ac:dyDescent="0.25">
      <c r="A1191" t="s">
        <v>222</v>
      </c>
      <c r="B1191" s="82">
        <v>501</v>
      </c>
      <c r="C1191" s="91">
        <v>2015</v>
      </c>
      <c r="D1191" s="35" t="s">
        <v>2490</v>
      </c>
      <c r="E1191" s="84" t="s">
        <v>1</v>
      </c>
      <c r="F1191" s="35" t="s">
        <v>2490</v>
      </c>
      <c r="G1191" s="84" t="s">
        <v>27</v>
      </c>
      <c r="H1191" s="35" t="s">
        <v>2490</v>
      </c>
      <c r="I1191" s="85" t="s">
        <v>6</v>
      </c>
      <c r="J1191" s="191"/>
      <c r="L1191" s="91">
        <v>2014</v>
      </c>
      <c r="M1191" s="194">
        <f t="shared" si="36"/>
        <v>2015</v>
      </c>
      <c r="N1191" t="str">
        <f t="shared" si="37"/>
        <v>2015#Masculino#Absoluto#BO</v>
      </c>
      <c r="O1191" t="s">
        <v>222</v>
      </c>
    </row>
    <row r="1192" spans="1:15" ht="15.75" thickBot="1" x14ac:dyDescent="0.3">
      <c r="A1192" t="s">
        <v>223</v>
      </c>
      <c r="B1192" s="86">
        <v>501</v>
      </c>
      <c r="C1192" s="87">
        <v>2016</v>
      </c>
      <c r="D1192" s="35" t="s">
        <v>2490</v>
      </c>
      <c r="E1192" s="88" t="s">
        <v>1</v>
      </c>
      <c r="F1192" s="35" t="s">
        <v>2490</v>
      </c>
      <c r="G1192" s="88" t="s">
        <v>27</v>
      </c>
      <c r="H1192" s="35" t="s">
        <v>2490</v>
      </c>
      <c r="I1192" s="89" t="s">
        <v>6</v>
      </c>
      <c r="J1192" s="191"/>
      <c r="L1192" s="87">
        <v>2015</v>
      </c>
      <c r="M1192" s="194">
        <f t="shared" si="36"/>
        <v>2016</v>
      </c>
      <c r="N1192" t="str">
        <f t="shared" si="37"/>
        <v>2016#Masculino#Absoluto#BO</v>
      </c>
      <c r="O1192" t="s">
        <v>223</v>
      </c>
    </row>
    <row r="1193" spans="1:15" ht="15.75" thickTop="1" x14ac:dyDescent="0.25">
      <c r="A1193" t="s">
        <v>31</v>
      </c>
      <c r="B1193" s="93">
        <v>502</v>
      </c>
      <c r="C1193" s="94">
        <v>2013</v>
      </c>
      <c r="D1193" s="35" t="s">
        <v>2490</v>
      </c>
      <c r="E1193" s="95" t="s">
        <v>1</v>
      </c>
      <c r="F1193" s="35" t="s">
        <v>2490</v>
      </c>
      <c r="G1193" s="95" t="s">
        <v>27</v>
      </c>
      <c r="H1193" s="35" t="s">
        <v>2490</v>
      </c>
      <c r="I1193" s="96" t="s">
        <v>6</v>
      </c>
      <c r="J1193" s="191"/>
      <c r="L1193" s="94">
        <v>2012</v>
      </c>
      <c r="M1193" s="194">
        <f t="shared" si="36"/>
        <v>2013</v>
      </c>
      <c r="N1193" t="str">
        <f t="shared" si="37"/>
        <v>2013#Masculino#Absoluto#BO</v>
      </c>
      <c r="O1193" t="s">
        <v>31</v>
      </c>
    </row>
    <row r="1194" spans="1:15" ht="15.75" thickBot="1" x14ac:dyDescent="0.3">
      <c r="A1194" t="s">
        <v>32</v>
      </c>
      <c r="B1194" s="101">
        <v>502</v>
      </c>
      <c r="C1194" s="102">
        <v>2014</v>
      </c>
      <c r="D1194" s="35" t="s">
        <v>2490</v>
      </c>
      <c r="E1194" s="103" t="s">
        <v>1</v>
      </c>
      <c r="F1194" s="35" t="s">
        <v>2490</v>
      </c>
      <c r="G1194" s="103" t="s">
        <v>27</v>
      </c>
      <c r="H1194" s="35" t="s">
        <v>2490</v>
      </c>
      <c r="I1194" s="104" t="s">
        <v>6</v>
      </c>
      <c r="J1194" s="191"/>
      <c r="L1194" s="102">
        <v>2013</v>
      </c>
      <c r="M1194" s="194">
        <f t="shared" si="36"/>
        <v>2014</v>
      </c>
      <c r="N1194" t="str">
        <f t="shared" si="37"/>
        <v>2014#Masculino#Absoluto#BO</v>
      </c>
      <c r="O1194" t="s">
        <v>32</v>
      </c>
    </row>
    <row r="1195" spans="1:15" ht="15.75" thickTop="1" x14ac:dyDescent="0.25">
      <c r="A1195" t="s">
        <v>29</v>
      </c>
      <c r="B1195" s="82">
        <v>503</v>
      </c>
      <c r="C1195" s="83">
        <v>2011</v>
      </c>
      <c r="D1195" s="35" t="s">
        <v>2490</v>
      </c>
      <c r="E1195" s="84" t="s">
        <v>1</v>
      </c>
      <c r="F1195" s="35" t="s">
        <v>2490</v>
      </c>
      <c r="G1195" s="84" t="s">
        <v>27</v>
      </c>
      <c r="H1195" s="35" t="s">
        <v>2490</v>
      </c>
      <c r="I1195" s="85" t="s">
        <v>6</v>
      </c>
      <c r="J1195" s="191"/>
      <c r="L1195" s="83">
        <v>2010</v>
      </c>
      <c r="M1195" s="194">
        <f t="shared" si="36"/>
        <v>2011</v>
      </c>
      <c r="N1195" t="str">
        <f t="shared" si="37"/>
        <v>2011#Masculino#Absoluto#BO</v>
      </c>
      <c r="O1195" t="s">
        <v>29</v>
      </c>
    </row>
    <row r="1196" spans="1:15" ht="15.75" thickBot="1" x14ac:dyDescent="0.3">
      <c r="A1196" t="s">
        <v>30</v>
      </c>
      <c r="B1196" s="86">
        <v>503</v>
      </c>
      <c r="C1196" s="87">
        <v>2012</v>
      </c>
      <c r="D1196" s="35" t="s">
        <v>2490</v>
      </c>
      <c r="E1196" s="88" t="s">
        <v>1</v>
      </c>
      <c r="F1196" s="35" t="s">
        <v>2490</v>
      </c>
      <c r="G1196" s="88" t="s">
        <v>27</v>
      </c>
      <c r="H1196" s="35" t="s">
        <v>2490</v>
      </c>
      <c r="I1196" s="89" t="s">
        <v>6</v>
      </c>
      <c r="J1196" s="191"/>
      <c r="L1196" s="87">
        <v>2011</v>
      </c>
      <c r="M1196" s="194">
        <f t="shared" si="36"/>
        <v>2012</v>
      </c>
      <c r="N1196" t="str">
        <f t="shared" si="37"/>
        <v>2012#Masculino#Absoluto#BO</v>
      </c>
      <c r="O1196" t="s">
        <v>30</v>
      </c>
    </row>
    <row r="1197" spans="1:15" ht="15.75" thickTop="1" x14ac:dyDescent="0.25">
      <c r="A1197" t="s">
        <v>33</v>
      </c>
      <c r="B1197" s="93">
        <v>504</v>
      </c>
      <c r="C1197" s="94">
        <v>2009</v>
      </c>
      <c r="D1197" s="35" t="s">
        <v>2490</v>
      </c>
      <c r="E1197" s="95" t="s">
        <v>1</v>
      </c>
      <c r="F1197" s="35" t="s">
        <v>2490</v>
      </c>
      <c r="G1197" s="95" t="s">
        <v>27</v>
      </c>
      <c r="H1197" s="35" t="s">
        <v>2490</v>
      </c>
      <c r="I1197" s="96" t="s">
        <v>6</v>
      </c>
      <c r="J1197" s="191"/>
      <c r="L1197" s="94">
        <v>2008</v>
      </c>
      <c r="M1197" s="194">
        <f t="shared" si="36"/>
        <v>2009</v>
      </c>
      <c r="N1197" t="str">
        <f t="shared" si="37"/>
        <v>2009#Masculino#Absoluto#BO</v>
      </c>
      <c r="O1197" t="s">
        <v>33</v>
      </c>
    </row>
    <row r="1198" spans="1:15" ht="15.75" thickBot="1" x14ac:dyDescent="0.3">
      <c r="A1198" t="s">
        <v>34</v>
      </c>
      <c r="B1198" s="101">
        <v>504</v>
      </c>
      <c r="C1198" s="98">
        <v>2010</v>
      </c>
      <c r="D1198" s="35" t="s">
        <v>2490</v>
      </c>
      <c r="E1198" s="103" t="s">
        <v>1</v>
      </c>
      <c r="F1198" s="35" t="s">
        <v>2490</v>
      </c>
      <c r="G1198" s="103" t="s">
        <v>27</v>
      </c>
      <c r="H1198" s="35" t="s">
        <v>2490</v>
      </c>
      <c r="I1198" s="104" t="s">
        <v>6</v>
      </c>
      <c r="J1198" s="191"/>
      <c r="L1198" s="98">
        <v>2009</v>
      </c>
      <c r="M1198" s="194">
        <f t="shared" si="36"/>
        <v>2010</v>
      </c>
      <c r="N1198" t="str">
        <f t="shared" si="37"/>
        <v>2010#Masculino#Absoluto#BO</v>
      </c>
      <c r="O1198" t="s">
        <v>34</v>
      </c>
    </row>
    <row r="1199" spans="1:15" ht="15.75" thickTop="1" x14ac:dyDescent="0.25">
      <c r="A1199" t="s">
        <v>173</v>
      </c>
      <c r="B1199" s="82">
        <v>505</v>
      </c>
      <c r="C1199" s="91">
        <v>1987</v>
      </c>
      <c r="D1199" s="35" t="s">
        <v>2490</v>
      </c>
      <c r="E1199" s="84" t="s">
        <v>1</v>
      </c>
      <c r="F1199" s="35" t="s">
        <v>2490</v>
      </c>
      <c r="G1199" s="84" t="s">
        <v>27</v>
      </c>
      <c r="H1199" s="35" t="s">
        <v>2490</v>
      </c>
      <c r="I1199" s="85" t="s">
        <v>6</v>
      </c>
      <c r="J1199" s="191"/>
      <c r="L1199" s="91">
        <v>1986</v>
      </c>
      <c r="M1199" s="194">
        <f t="shared" si="36"/>
        <v>1987</v>
      </c>
      <c r="N1199" t="str">
        <f t="shared" si="37"/>
        <v>1987#Masculino#Absoluto#BO</v>
      </c>
      <c r="O1199" t="s">
        <v>173</v>
      </c>
    </row>
    <row r="1200" spans="1:15" x14ac:dyDescent="0.25">
      <c r="A1200" t="s">
        <v>174</v>
      </c>
      <c r="B1200" s="90">
        <v>505</v>
      </c>
      <c r="C1200" s="91">
        <v>1988</v>
      </c>
      <c r="D1200" s="35" t="s">
        <v>2490</v>
      </c>
      <c r="E1200" t="s">
        <v>1</v>
      </c>
      <c r="F1200" s="35" t="s">
        <v>2490</v>
      </c>
      <c r="G1200" t="s">
        <v>27</v>
      </c>
      <c r="H1200" s="35" t="s">
        <v>2490</v>
      </c>
      <c r="I1200" s="92" t="s">
        <v>6</v>
      </c>
      <c r="J1200" s="191"/>
      <c r="L1200" s="91">
        <v>1987</v>
      </c>
      <c r="M1200" s="194">
        <f t="shared" si="36"/>
        <v>1988</v>
      </c>
      <c r="N1200" t="str">
        <f t="shared" si="37"/>
        <v>1988#Masculino#Absoluto#BO</v>
      </c>
      <c r="O1200" t="s">
        <v>174</v>
      </c>
    </row>
    <row r="1201" spans="1:15" x14ac:dyDescent="0.25">
      <c r="A1201" t="s">
        <v>175</v>
      </c>
      <c r="B1201" s="90">
        <v>505</v>
      </c>
      <c r="C1201" s="91">
        <v>1989</v>
      </c>
      <c r="D1201" s="35" t="s">
        <v>2490</v>
      </c>
      <c r="E1201" t="s">
        <v>1</v>
      </c>
      <c r="F1201" s="35" t="s">
        <v>2490</v>
      </c>
      <c r="G1201" t="s">
        <v>27</v>
      </c>
      <c r="H1201" s="35" t="s">
        <v>2490</v>
      </c>
      <c r="I1201" s="92" t="s">
        <v>6</v>
      </c>
      <c r="J1201" s="191"/>
      <c r="L1201" s="91">
        <v>1988</v>
      </c>
      <c r="M1201" s="194">
        <f t="shared" si="36"/>
        <v>1989</v>
      </c>
      <c r="N1201" t="str">
        <f t="shared" si="37"/>
        <v>1989#Masculino#Absoluto#BO</v>
      </c>
      <c r="O1201" t="s">
        <v>175</v>
      </c>
    </row>
    <row r="1202" spans="1:15" x14ac:dyDescent="0.25">
      <c r="A1202" t="s">
        <v>176</v>
      </c>
      <c r="B1202" s="90">
        <v>505</v>
      </c>
      <c r="C1202" s="91">
        <v>1990</v>
      </c>
      <c r="D1202" s="35" t="s">
        <v>2490</v>
      </c>
      <c r="E1202" t="s">
        <v>1</v>
      </c>
      <c r="F1202" s="35" t="s">
        <v>2490</v>
      </c>
      <c r="G1202" t="s">
        <v>27</v>
      </c>
      <c r="H1202" s="35" t="s">
        <v>2490</v>
      </c>
      <c r="I1202" s="92" t="s">
        <v>6</v>
      </c>
      <c r="J1202" s="191"/>
      <c r="L1202" s="91">
        <v>1989</v>
      </c>
      <c r="M1202" s="194">
        <f t="shared" si="36"/>
        <v>1990</v>
      </c>
      <c r="N1202" t="str">
        <f t="shared" si="37"/>
        <v>1990#Masculino#Absoluto#BO</v>
      </c>
      <c r="O1202" t="s">
        <v>176</v>
      </c>
    </row>
    <row r="1203" spans="1:15" x14ac:dyDescent="0.25">
      <c r="A1203" t="s">
        <v>177</v>
      </c>
      <c r="B1203" s="90">
        <v>505</v>
      </c>
      <c r="C1203" s="91">
        <v>1991</v>
      </c>
      <c r="D1203" s="35" t="s">
        <v>2490</v>
      </c>
      <c r="E1203" t="s">
        <v>1</v>
      </c>
      <c r="F1203" s="35" t="s">
        <v>2490</v>
      </c>
      <c r="G1203" t="s">
        <v>27</v>
      </c>
      <c r="H1203" s="35" t="s">
        <v>2490</v>
      </c>
      <c r="I1203" s="92" t="s">
        <v>6</v>
      </c>
      <c r="J1203" s="191"/>
      <c r="L1203" s="91">
        <v>1990</v>
      </c>
      <c r="M1203" s="194">
        <f t="shared" si="36"/>
        <v>1991</v>
      </c>
      <c r="N1203" t="str">
        <f t="shared" si="37"/>
        <v>1991#Masculino#Absoluto#BO</v>
      </c>
      <c r="O1203" t="s">
        <v>177</v>
      </c>
    </row>
    <row r="1204" spans="1:15" x14ac:dyDescent="0.25">
      <c r="A1204" t="s">
        <v>178</v>
      </c>
      <c r="B1204" s="90">
        <v>505</v>
      </c>
      <c r="C1204" s="91">
        <v>1992</v>
      </c>
      <c r="D1204" s="35" t="s">
        <v>2490</v>
      </c>
      <c r="E1204" t="s">
        <v>1</v>
      </c>
      <c r="F1204" s="35" t="s">
        <v>2490</v>
      </c>
      <c r="G1204" t="s">
        <v>27</v>
      </c>
      <c r="H1204" s="35" t="s">
        <v>2490</v>
      </c>
      <c r="I1204" s="92" t="s">
        <v>6</v>
      </c>
      <c r="J1204" s="191"/>
      <c r="L1204" s="91">
        <v>1991</v>
      </c>
      <c r="M1204" s="194">
        <f t="shared" si="36"/>
        <v>1992</v>
      </c>
      <c r="N1204" t="str">
        <f t="shared" si="37"/>
        <v>1992#Masculino#Absoluto#BO</v>
      </c>
      <c r="O1204" t="s">
        <v>178</v>
      </c>
    </row>
    <row r="1205" spans="1:15" x14ac:dyDescent="0.25">
      <c r="A1205" t="s">
        <v>179</v>
      </c>
      <c r="B1205" s="90">
        <v>505</v>
      </c>
      <c r="C1205" s="91">
        <v>1993</v>
      </c>
      <c r="D1205" s="35" t="s">
        <v>2490</v>
      </c>
      <c r="E1205" t="s">
        <v>1</v>
      </c>
      <c r="F1205" s="35" t="s">
        <v>2490</v>
      </c>
      <c r="G1205" t="s">
        <v>27</v>
      </c>
      <c r="H1205" s="35" t="s">
        <v>2490</v>
      </c>
      <c r="I1205" s="92" t="s">
        <v>6</v>
      </c>
      <c r="J1205" s="191"/>
      <c r="L1205" s="91">
        <v>1992</v>
      </c>
      <c r="M1205" s="194">
        <f t="shared" si="36"/>
        <v>1993</v>
      </c>
      <c r="N1205" t="str">
        <f t="shared" si="37"/>
        <v>1993#Masculino#Absoluto#BO</v>
      </c>
      <c r="O1205" t="s">
        <v>179</v>
      </c>
    </row>
    <row r="1206" spans="1:15" x14ac:dyDescent="0.25">
      <c r="A1206" t="s">
        <v>180</v>
      </c>
      <c r="B1206" s="90">
        <v>505</v>
      </c>
      <c r="C1206" s="91">
        <v>1994</v>
      </c>
      <c r="D1206" s="35" t="s">
        <v>2490</v>
      </c>
      <c r="E1206" t="s">
        <v>1</v>
      </c>
      <c r="F1206" s="35" t="s">
        <v>2490</v>
      </c>
      <c r="G1206" t="s">
        <v>27</v>
      </c>
      <c r="H1206" s="35" t="s">
        <v>2490</v>
      </c>
      <c r="I1206" s="92" t="s">
        <v>6</v>
      </c>
      <c r="J1206" s="191"/>
      <c r="L1206" s="91">
        <v>1993</v>
      </c>
      <c r="M1206" s="194">
        <f t="shared" si="36"/>
        <v>1994</v>
      </c>
      <c r="N1206" t="str">
        <f t="shared" si="37"/>
        <v>1994#Masculino#Absoluto#BO</v>
      </c>
      <c r="O1206" t="s">
        <v>180</v>
      </c>
    </row>
    <row r="1207" spans="1:15" x14ac:dyDescent="0.25">
      <c r="A1207" t="s">
        <v>181</v>
      </c>
      <c r="B1207" s="90">
        <v>505</v>
      </c>
      <c r="C1207" s="91">
        <v>1995</v>
      </c>
      <c r="D1207" s="35" t="s">
        <v>2490</v>
      </c>
      <c r="E1207" t="s">
        <v>1</v>
      </c>
      <c r="F1207" s="35" t="s">
        <v>2490</v>
      </c>
      <c r="G1207" t="s">
        <v>27</v>
      </c>
      <c r="H1207" s="35" t="s">
        <v>2490</v>
      </c>
      <c r="I1207" s="92" t="s">
        <v>6</v>
      </c>
      <c r="J1207" s="191"/>
      <c r="L1207" s="91">
        <v>1994</v>
      </c>
      <c r="M1207" s="194">
        <f t="shared" si="36"/>
        <v>1995</v>
      </c>
      <c r="N1207" t="str">
        <f t="shared" si="37"/>
        <v>1995#Masculino#Absoluto#BO</v>
      </c>
      <c r="O1207" t="s">
        <v>181</v>
      </c>
    </row>
    <row r="1208" spans="1:15" x14ac:dyDescent="0.25">
      <c r="A1208" t="s">
        <v>182</v>
      </c>
      <c r="B1208" s="90">
        <v>505</v>
      </c>
      <c r="C1208" s="91">
        <v>1996</v>
      </c>
      <c r="D1208" s="35" t="s">
        <v>2490</v>
      </c>
      <c r="E1208" t="s">
        <v>1</v>
      </c>
      <c r="F1208" s="35" t="s">
        <v>2490</v>
      </c>
      <c r="G1208" t="s">
        <v>27</v>
      </c>
      <c r="H1208" s="35" t="s">
        <v>2490</v>
      </c>
      <c r="I1208" s="92" t="s">
        <v>6</v>
      </c>
      <c r="J1208" s="191"/>
      <c r="L1208" s="91">
        <v>1995</v>
      </c>
      <c r="M1208" s="194">
        <f t="shared" si="36"/>
        <v>1996</v>
      </c>
      <c r="N1208" t="str">
        <f t="shared" si="37"/>
        <v>1996#Masculino#Absoluto#BO</v>
      </c>
      <c r="O1208" t="s">
        <v>182</v>
      </c>
    </row>
    <row r="1209" spans="1:15" x14ac:dyDescent="0.25">
      <c r="A1209" t="s">
        <v>183</v>
      </c>
      <c r="B1209" s="90">
        <v>505</v>
      </c>
      <c r="C1209" s="91">
        <v>1997</v>
      </c>
      <c r="D1209" s="35" t="s">
        <v>2490</v>
      </c>
      <c r="E1209" t="s">
        <v>1</v>
      </c>
      <c r="F1209" s="35" t="s">
        <v>2490</v>
      </c>
      <c r="G1209" t="s">
        <v>27</v>
      </c>
      <c r="H1209" s="35" t="s">
        <v>2490</v>
      </c>
      <c r="I1209" s="92" t="s">
        <v>6</v>
      </c>
      <c r="J1209" s="191"/>
      <c r="L1209" s="91">
        <v>1996</v>
      </c>
      <c r="M1209" s="194">
        <f t="shared" si="36"/>
        <v>1997</v>
      </c>
      <c r="N1209" t="str">
        <f t="shared" si="37"/>
        <v>1997#Masculino#Absoluto#BO</v>
      </c>
      <c r="O1209" t="s">
        <v>183</v>
      </c>
    </row>
    <row r="1210" spans="1:15" x14ac:dyDescent="0.25">
      <c r="A1210" t="s">
        <v>184</v>
      </c>
      <c r="B1210" s="90">
        <v>505</v>
      </c>
      <c r="C1210" s="91">
        <v>1998</v>
      </c>
      <c r="D1210" s="35" t="s">
        <v>2490</v>
      </c>
      <c r="E1210" t="s">
        <v>1</v>
      </c>
      <c r="F1210" s="35" t="s">
        <v>2490</v>
      </c>
      <c r="G1210" t="s">
        <v>27</v>
      </c>
      <c r="H1210" s="35" t="s">
        <v>2490</v>
      </c>
      <c r="I1210" s="92" t="s">
        <v>6</v>
      </c>
      <c r="J1210" s="191"/>
      <c r="L1210" s="91">
        <v>1997</v>
      </c>
      <c r="M1210" s="194">
        <f t="shared" si="36"/>
        <v>1998</v>
      </c>
      <c r="N1210" t="str">
        <f t="shared" si="37"/>
        <v>1998#Masculino#Absoluto#BO</v>
      </c>
      <c r="O1210" t="s">
        <v>184</v>
      </c>
    </row>
    <row r="1211" spans="1:15" x14ac:dyDescent="0.25">
      <c r="A1211" t="s">
        <v>185</v>
      </c>
      <c r="B1211" s="90">
        <v>505</v>
      </c>
      <c r="C1211" s="91">
        <v>1999</v>
      </c>
      <c r="D1211" s="35" t="s">
        <v>2490</v>
      </c>
      <c r="E1211" t="s">
        <v>1</v>
      </c>
      <c r="F1211" s="35" t="s">
        <v>2490</v>
      </c>
      <c r="G1211" t="s">
        <v>27</v>
      </c>
      <c r="H1211" s="35" t="s">
        <v>2490</v>
      </c>
      <c r="I1211" s="92" t="s">
        <v>6</v>
      </c>
      <c r="J1211" s="191"/>
      <c r="L1211" s="91">
        <v>1998</v>
      </c>
      <c r="M1211" s="194">
        <f t="shared" si="36"/>
        <v>1999</v>
      </c>
      <c r="N1211" t="str">
        <f t="shared" si="37"/>
        <v>1999#Masculino#Absoluto#BO</v>
      </c>
      <c r="O1211" t="s">
        <v>185</v>
      </c>
    </row>
    <row r="1212" spans="1:15" x14ac:dyDescent="0.25">
      <c r="A1212" t="s">
        <v>186</v>
      </c>
      <c r="B1212" s="90">
        <v>505</v>
      </c>
      <c r="C1212" s="91">
        <v>2000</v>
      </c>
      <c r="D1212" s="35" t="s">
        <v>2490</v>
      </c>
      <c r="E1212" t="s">
        <v>1</v>
      </c>
      <c r="F1212" s="35" t="s">
        <v>2490</v>
      </c>
      <c r="G1212" t="s">
        <v>27</v>
      </c>
      <c r="H1212" s="35" t="s">
        <v>2490</v>
      </c>
      <c r="I1212" s="92" t="s">
        <v>6</v>
      </c>
      <c r="J1212" s="191"/>
      <c r="L1212" s="91">
        <v>1999</v>
      </c>
      <c r="M1212" s="194">
        <f t="shared" si="36"/>
        <v>2000</v>
      </c>
      <c r="N1212" t="str">
        <f t="shared" si="37"/>
        <v>2000#Masculino#Absoluto#BO</v>
      </c>
      <c r="O1212" t="s">
        <v>186</v>
      </c>
    </row>
    <row r="1213" spans="1:15" x14ac:dyDescent="0.25">
      <c r="A1213" t="s">
        <v>187</v>
      </c>
      <c r="B1213" s="90">
        <v>505</v>
      </c>
      <c r="C1213" s="91">
        <v>2001</v>
      </c>
      <c r="D1213" s="35" t="s">
        <v>2490</v>
      </c>
      <c r="E1213" t="s">
        <v>1</v>
      </c>
      <c r="F1213" s="35" t="s">
        <v>2490</v>
      </c>
      <c r="G1213" t="s">
        <v>27</v>
      </c>
      <c r="H1213" s="35" t="s">
        <v>2490</v>
      </c>
      <c r="I1213" s="92" t="s">
        <v>6</v>
      </c>
      <c r="J1213" s="191"/>
      <c r="L1213" s="91">
        <v>2000</v>
      </c>
      <c r="M1213" s="194">
        <f t="shared" si="36"/>
        <v>2001</v>
      </c>
      <c r="N1213" t="str">
        <f t="shared" si="37"/>
        <v>2001#Masculino#Absoluto#BO</v>
      </c>
      <c r="O1213" t="s">
        <v>187</v>
      </c>
    </row>
    <row r="1214" spans="1:15" x14ac:dyDescent="0.25">
      <c r="A1214" t="s">
        <v>188</v>
      </c>
      <c r="B1214" s="90">
        <v>505</v>
      </c>
      <c r="C1214" s="91">
        <v>2002</v>
      </c>
      <c r="D1214" s="35" t="s">
        <v>2490</v>
      </c>
      <c r="E1214" t="s">
        <v>1</v>
      </c>
      <c r="F1214" s="35" t="s">
        <v>2490</v>
      </c>
      <c r="G1214" t="s">
        <v>27</v>
      </c>
      <c r="H1214" s="35" t="s">
        <v>2490</v>
      </c>
      <c r="I1214" s="92" t="s">
        <v>6</v>
      </c>
      <c r="J1214" s="191"/>
      <c r="L1214" s="91">
        <v>2001</v>
      </c>
      <c r="M1214" s="194">
        <f t="shared" si="36"/>
        <v>2002</v>
      </c>
      <c r="N1214" t="str">
        <f t="shared" si="37"/>
        <v>2002#Masculino#Absoluto#BO</v>
      </c>
      <c r="O1214" t="s">
        <v>188</v>
      </c>
    </row>
    <row r="1215" spans="1:15" x14ac:dyDescent="0.25">
      <c r="A1215" t="s">
        <v>39</v>
      </c>
      <c r="B1215" s="90">
        <v>505</v>
      </c>
      <c r="C1215" s="91">
        <v>2003</v>
      </c>
      <c r="D1215" s="35" t="s">
        <v>2490</v>
      </c>
      <c r="E1215" t="s">
        <v>1</v>
      </c>
      <c r="F1215" s="35" t="s">
        <v>2490</v>
      </c>
      <c r="G1215" t="s">
        <v>27</v>
      </c>
      <c r="H1215" s="35" t="s">
        <v>2490</v>
      </c>
      <c r="I1215" s="92" t="s">
        <v>6</v>
      </c>
      <c r="J1215" s="191"/>
      <c r="L1215" s="91">
        <v>2002</v>
      </c>
      <c r="M1215" s="194">
        <f t="shared" si="36"/>
        <v>2003</v>
      </c>
      <c r="N1215" t="str">
        <f t="shared" si="37"/>
        <v>2003#Masculino#Absoluto#BO</v>
      </c>
      <c r="O1215" t="s">
        <v>39</v>
      </c>
    </row>
    <row r="1216" spans="1:15" x14ac:dyDescent="0.25">
      <c r="A1216" t="s">
        <v>40</v>
      </c>
      <c r="B1216" s="90">
        <v>505</v>
      </c>
      <c r="C1216" s="91">
        <v>2004</v>
      </c>
      <c r="D1216" s="35" t="s">
        <v>2490</v>
      </c>
      <c r="E1216" t="s">
        <v>1</v>
      </c>
      <c r="F1216" s="35" t="s">
        <v>2490</v>
      </c>
      <c r="G1216" t="s">
        <v>27</v>
      </c>
      <c r="H1216" s="35" t="s">
        <v>2490</v>
      </c>
      <c r="I1216" s="92" t="s">
        <v>6</v>
      </c>
      <c r="J1216" s="191"/>
      <c r="L1216" s="91">
        <v>2003</v>
      </c>
      <c r="M1216" s="194">
        <f t="shared" si="36"/>
        <v>2004</v>
      </c>
      <c r="N1216" t="str">
        <f t="shared" si="37"/>
        <v>2004#Masculino#Absoluto#BO</v>
      </c>
      <c r="O1216" t="s">
        <v>40</v>
      </c>
    </row>
    <row r="1217" spans="1:15" x14ac:dyDescent="0.25">
      <c r="A1217" t="s">
        <v>37</v>
      </c>
      <c r="B1217" s="90">
        <v>505</v>
      </c>
      <c r="C1217" s="91">
        <v>2005</v>
      </c>
      <c r="D1217" s="35" t="s">
        <v>2490</v>
      </c>
      <c r="E1217" t="s">
        <v>1</v>
      </c>
      <c r="F1217" s="35" t="s">
        <v>2490</v>
      </c>
      <c r="G1217" t="s">
        <v>27</v>
      </c>
      <c r="H1217" s="35" t="s">
        <v>2490</v>
      </c>
      <c r="I1217" s="92" t="s">
        <v>6</v>
      </c>
      <c r="J1217" s="191"/>
      <c r="L1217" s="91">
        <v>2004</v>
      </c>
      <c r="M1217" s="194">
        <f t="shared" si="36"/>
        <v>2005</v>
      </c>
      <c r="N1217" t="str">
        <f t="shared" si="37"/>
        <v>2005#Masculino#Absoluto#BO</v>
      </c>
      <c r="O1217" t="s">
        <v>37</v>
      </c>
    </row>
    <row r="1218" spans="1:15" x14ac:dyDescent="0.25">
      <c r="A1218" t="s">
        <v>38</v>
      </c>
      <c r="B1218" s="90">
        <v>505</v>
      </c>
      <c r="C1218" s="91">
        <v>2006</v>
      </c>
      <c r="D1218" s="35" t="s">
        <v>2490</v>
      </c>
      <c r="E1218" t="s">
        <v>1</v>
      </c>
      <c r="F1218" s="35" t="s">
        <v>2490</v>
      </c>
      <c r="G1218" t="s">
        <v>27</v>
      </c>
      <c r="H1218" s="35" t="s">
        <v>2490</v>
      </c>
      <c r="I1218" s="92" t="s">
        <v>6</v>
      </c>
      <c r="J1218" s="191"/>
      <c r="L1218" s="91">
        <v>2005</v>
      </c>
      <c r="M1218" s="194">
        <f t="shared" ref="M1218:M1281" si="38">L1218+1</f>
        <v>2006</v>
      </c>
      <c r="N1218" t="str">
        <f t="shared" ref="N1218:N1281" si="39">_xlfn.CONCAT(C1218:K1218)</f>
        <v>2006#Masculino#Absoluto#BO</v>
      </c>
      <c r="O1218" t="s">
        <v>38</v>
      </c>
    </row>
    <row r="1219" spans="1:15" x14ac:dyDescent="0.25">
      <c r="A1219" t="s">
        <v>35</v>
      </c>
      <c r="B1219" s="90">
        <v>505</v>
      </c>
      <c r="C1219" s="91">
        <v>2007</v>
      </c>
      <c r="D1219" s="35" t="s">
        <v>2490</v>
      </c>
      <c r="E1219" t="s">
        <v>1</v>
      </c>
      <c r="F1219" s="35" t="s">
        <v>2490</v>
      </c>
      <c r="G1219" t="s">
        <v>27</v>
      </c>
      <c r="H1219" s="35" t="s">
        <v>2490</v>
      </c>
      <c r="I1219" s="92" t="s">
        <v>6</v>
      </c>
      <c r="J1219" s="191"/>
      <c r="L1219" s="91">
        <v>2006</v>
      </c>
      <c r="M1219" s="194">
        <f t="shared" si="38"/>
        <v>2007</v>
      </c>
      <c r="N1219" t="str">
        <f t="shared" si="39"/>
        <v>2007#Masculino#Absoluto#BO</v>
      </c>
      <c r="O1219" t="s">
        <v>35</v>
      </c>
    </row>
    <row r="1220" spans="1:15" ht="15.75" thickBot="1" x14ac:dyDescent="0.3">
      <c r="A1220" t="s">
        <v>36</v>
      </c>
      <c r="B1220" s="86">
        <v>505</v>
      </c>
      <c r="C1220" s="91">
        <v>2008</v>
      </c>
      <c r="D1220" s="35" t="s">
        <v>2490</v>
      </c>
      <c r="E1220" s="88" t="s">
        <v>1</v>
      </c>
      <c r="F1220" s="35" t="s">
        <v>2490</v>
      </c>
      <c r="G1220" s="88" t="s">
        <v>27</v>
      </c>
      <c r="H1220" s="35" t="s">
        <v>2490</v>
      </c>
      <c r="I1220" s="89" t="s">
        <v>6</v>
      </c>
      <c r="J1220" s="191"/>
      <c r="L1220" s="91">
        <v>2007</v>
      </c>
      <c r="M1220" s="194">
        <f t="shared" si="38"/>
        <v>2008</v>
      </c>
      <c r="N1220" t="str">
        <f t="shared" si="39"/>
        <v>2008#Masculino#Absoluto#BO</v>
      </c>
      <c r="O1220" t="s">
        <v>36</v>
      </c>
    </row>
    <row r="1221" spans="1:15" ht="15.75" thickTop="1" x14ac:dyDescent="0.25">
      <c r="A1221" t="s">
        <v>204</v>
      </c>
      <c r="B1221" s="93">
        <v>506</v>
      </c>
      <c r="C1221" s="98">
        <v>1981</v>
      </c>
      <c r="D1221" s="35" t="s">
        <v>2490</v>
      </c>
      <c r="E1221" s="95" t="s">
        <v>1</v>
      </c>
      <c r="F1221" s="35" t="s">
        <v>2490</v>
      </c>
      <c r="G1221" s="95" t="s">
        <v>27</v>
      </c>
      <c r="H1221" s="35" t="s">
        <v>2490</v>
      </c>
      <c r="I1221" s="96" t="s">
        <v>6</v>
      </c>
      <c r="J1221" s="191"/>
      <c r="L1221" s="98">
        <v>1980</v>
      </c>
      <c r="M1221" s="194">
        <f t="shared" si="38"/>
        <v>1981</v>
      </c>
      <c r="N1221" t="str">
        <f t="shared" si="39"/>
        <v>1981#Masculino#Absoluto#BO</v>
      </c>
      <c r="O1221" t="s">
        <v>204</v>
      </c>
    </row>
    <row r="1222" spans="1:15" x14ac:dyDescent="0.25">
      <c r="A1222" t="s">
        <v>205</v>
      </c>
      <c r="B1222" s="97">
        <v>506</v>
      </c>
      <c r="C1222" s="98">
        <v>1982</v>
      </c>
      <c r="D1222" s="35" t="s">
        <v>2490</v>
      </c>
      <c r="E1222" s="99" t="s">
        <v>1</v>
      </c>
      <c r="F1222" s="35" t="s">
        <v>2490</v>
      </c>
      <c r="G1222" s="99" t="s">
        <v>27</v>
      </c>
      <c r="H1222" s="35" t="s">
        <v>2490</v>
      </c>
      <c r="I1222" s="100" t="s">
        <v>6</v>
      </c>
      <c r="J1222" s="191"/>
      <c r="L1222" s="98">
        <v>1981</v>
      </c>
      <c r="M1222" s="194">
        <f t="shared" si="38"/>
        <v>1982</v>
      </c>
      <c r="N1222" t="str">
        <f t="shared" si="39"/>
        <v>1982#Masculino#Absoluto#BO</v>
      </c>
      <c r="O1222" t="s">
        <v>205</v>
      </c>
    </row>
    <row r="1223" spans="1:15" x14ac:dyDescent="0.25">
      <c r="A1223" t="s">
        <v>206</v>
      </c>
      <c r="B1223" s="97">
        <v>506</v>
      </c>
      <c r="C1223" s="98">
        <v>1983</v>
      </c>
      <c r="D1223" s="35" t="s">
        <v>2490</v>
      </c>
      <c r="E1223" s="99" t="s">
        <v>1</v>
      </c>
      <c r="F1223" s="35" t="s">
        <v>2490</v>
      </c>
      <c r="G1223" s="99" t="s">
        <v>27</v>
      </c>
      <c r="H1223" s="35" t="s">
        <v>2490</v>
      </c>
      <c r="I1223" s="100" t="s">
        <v>6</v>
      </c>
      <c r="J1223" s="191"/>
      <c r="L1223" s="98">
        <v>1982</v>
      </c>
      <c r="M1223" s="194">
        <f t="shared" si="38"/>
        <v>1983</v>
      </c>
      <c r="N1223" t="str">
        <f t="shared" si="39"/>
        <v>1983#Masculino#Absoluto#BO</v>
      </c>
      <c r="O1223" t="s">
        <v>206</v>
      </c>
    </row>
    <row r="1224" spans="1:15" x14ac:dyDescent="0.25">
      <c r="A1224" t="s">
        <v>207</v>
      </c>
      <c r="B1224" s="97">
        <v>506</v>
      </c>
      <c r="C1224" s="98">
        <v>1984</v>
      </c>
      <c r="D1224" s="35" t="s">
        <v>2490</v>
      </c>
      <c r="E1224" s="99" t="s">
        <v>1</v>
      </c>
      <c r="F1224" s="35" t="s">
        <v>2490</v>
      </c>
      <c r="G1224" s="99" t="s">
        <v>27</v>
      </c>
      <c r="H1224" s="35" t="s">
        <v>2490</v>
      </c>
      <c r="I1224" s="100" t="s">
        <v>6</v>
      </c>
      <c r="J1224" s="191"/>
      <c r="L1224" s="98">
        <v>1983</v>
      </c>
      <c r="M1224" s="194">
        <f t="shared" si="38"/>
        <v>1984</v>
      </c>
      <c r="N1224" t="str">
        <f t="shared" si="39"/>
        <v>1984#Masculino#Absoluto#BO</v>
      </c>
      <c r="O1224" t="s">
        <v>207</v>
      </c>
    </row>
    <row r="1225" spans="1:15" x14ac:dyDescent="0.25">
      <c r="A1225" t="s">
        <v>208</v>
      </c>
      <c r="B1225" s="97">
        <v>506</v>
      </c>
      <c r="C1225" s="98">
        <v>1985</v>
      </c>
      <c r="D1225" s="35" t="s">
        <v>2490</v>
      </c>
      <c r="E1225" s="99" t="s">
        <v>1</v>
      </c>
      <c r="F1225" s="35" t="s">
        <v>2490</v>
      </c>
      <c r="G1225" s="99" t="s">
        <v>27</v>
      </c>
      <c r="H1225" s="35" t="s">
        <v>2490</v>
      </c>
      <c r="I1225" s="100" t="s">
        <v>6</v>
      </c>
      <c r="J1225" s="191"/>
      <c r="L1225" s="98">
        <v>1984</v>
      </c>
      <c r="M1225" s="194">
        <f t="shared" si="38"/>
        <v>1985</v>
      </c>
      <c r="N1225" t="str">
        <f t="shared" si="39"/>
        <v>1985#Masculino#Absoluto#BO</v>
      </c>
      <c r="O1225" t="s">
        <v>208</v>
      </c>
    </row>
    <row r="1226" spans="1:15" ht="15.75" thickBot="1" x14ac:dyDescent="0.3">
      <c r="A1226" t="s">
        <v>209</v>
      </c>
      <c r="B1226" s="101">
        <v>506</v>
      </c>
      <c r="C1226" s="98">
        <v>1986</v>
      </c>
      <c r="D1226" s="35" t="s">
        <v>2490</v>
      </c>
      <c r="E1226" s="103" t="s">
        <v>1</v>
      </c>
      <c r="F1226" s="35" t="s">
        <v>2490</v>
      </c>
      <c r="G1226" s="103" t="s">
        <v>27</v>
      </c>
      <c r="H1226" s="35" t="s">
        <v>2490</v>
      </c>
      <c r="I1226" s="104" t="s">
        <v>6</v>
      </c>
      <c r="J1226" s="191"/>
      <c r="L1226" s="98">
        <v>1985</v>
      </c>
      <c r="M1226" s="194">
        <f t="shared" si="38"/>
        <v>1986</v>
      </c>
      <c r="N1226" t="str">
        <f t="shared" si="39"/>
        <v>1986#Masculino#Absoluto#BO</v>
      </c>
      <c r="O1226" t="s">
        <v>209</v>
      </c>
    </row>
    <row r="1227" spans="1:15" ht="15.75" thickTop="1" x14ac:dyDescent="0.25">
      <c r="A1227" t="s">
        <v>194</v>
      </c>
      <c r="B1227" s="42">
        <v>507</v>
      </c>
      <c r="C1227" s="67">
        <v>1971</v>
      </c>
      <c r="D1227" s="35" t="s">
        <v>2490</v>
      </c>
      <c r="E1227" s="54" t="s">
        <v>1</v>
      </c>
      <c r="F1227" s="35" t="s">
        <v>2490</v>
      </c>
      <c r="G1227" s="54" t="s">
        <v>27</v>
      </c>
      <c r="H1227" s="35" t="s">
        <v>2490</v>
      </c>
      <c r="I1227" s="55" t="s">
        <v>6</v>
      </c>
      <c r="J1227" s="191"/>
      <c r="L1227" s="67">
        <v>1970</v>
      </c>
      <c r="M1227" s="194">
        <f t="shared" si="38"/>
        <v>1971</v>
      </c>
      <c r="N1227" t="str">
        <f t="shared" si="39"/>
        <v>1971#Masculino#Absoluto#BO</v>
      </c>
      <c r="O1227" t="s">
        <v>194</v>
      </c>
    </row>
    <row r="1228" spans="1:15" x14ac:dyDescent="0.25">
      <c r="A1228" t="s">
        <v>195</v>
      </c>
      <c r="B1228" s="50">
        <v>507</v>
      </c>
      <c r="C1228" s="67">
        <v>1972</v>
      </c>
      <c r="D1228" s="35" t="s">
        <v>2490</v>
      </c>
      <c r="E1228" s="13" t="s">
        <v>1</v>
      </c>
      <c r="F1228" s="35" t="s">
        <v>2490</v>
      </c>
      <c r="G1228" s="13" t="s">
        <v>27</v>
      </c>
      <c r="H1228" s="35" t="s">
        <v>2490</v>
      </c>
      <c r="I1228" s="56" t="s">
        <v>6</v>
      </c>
      <c r="J1228" s="191"/>
      <c r="L1228" s="67">
        <v>1971</v>
      </c>
      <c r="M1228" s="194">
        <f t="shared" si="38"/>
        <v>1972</v>
      </c>
      <c r="N1228" t="str">
        <f t="shared" si="39"/>
        <v>1972#Masculino#Absoluto#BO</v>
      </c>
      <c r="O1228" t="s">
        <v>195</v>
      </c>
    </row>
    <row r="1229" spans="1:15" x14ac:dyDescent="0.25">
      <c r="A1229" t="s">
        <v>196</v>
      </c>
      <c r="B1229" s="50">
        <v>507</v>
      </c>
      <c r="C1229" s="67">
        <v>1973</v>
      </c>
      <c r="D1229" s="35" t="s">
        <v>2490</v>
      </c>
      <c r="E1229" s="13" t="s">
        <v>1</v>
      </c>
      <c r="F1229" s="35" t="s">
        <v>2490</v>
      </c>
      <c r="G1229" s="13" t="s">
        <v>27</v>
      </c>
      <c r="H1229" s="35" t="s">
        <v>2490</v>
      </c>
      <c r="I1229" s="56" t="s">
        <v>6</v>
      </c>
      <c r="J1229" s="191"/>
      <c r="L1229" s="67">
        <v>1972</v>
      </c>
      <c r="M1229" s="194">
        <f t="shared" si="38"/>
        <v>1973</v>
      </c>
      <c r="N1229" t="str">
        <f t="shared" si="39"/>
        <v>1973#Masculino#Absoluto#BO</v>
      </c>
      <c r="O1229" t="s">
        <v>196</v>
      </c>
    </row>
    <row r="1230" spans="1:15" x14ac:dyDescent="0.25">
      <c r="A1230" t="s">
        <v>197</v>
      </c>
      <c r="B1230" s="50">
        <v>507</v>
      </c>
      <c r="C1230" s="67">
        <v>1974</v>
      </c>
      <c r="D1230" s="35" t="s">
        <v>2490</v>
      </c>
      <c r="E1230" s="13" t="s">
        <v>1</v>
      </c>
      <c r="F1230" s="35" t="s">
        <v>2490</v>
      </c>
      <c r="G1230" s="13" t="s">
        <v>27</v>
      </c>
      <c r="H1230" s="35" t="s">
        <v>2490</v>
      </c>
      <c r="I1230" s="56" t="s">
        <v>6</v>
      </c>
      <c r="J1230" s="191"/>
      <c r="L1230" s="67">
        <v>1973</v>
      </c>
      <c r="M1230" s="194">
        <f t="shared" si="38"/>
        <v>1974</v>
      </c>
      <c r="N1230" t="str">
        <f t="shared" si="39"/>
        <v>1974#Masculino#Absoluto#BO</v>
      </c>
      <c r="O1230" t="s">
        <v>197</v>
      </c>
    </row>
    <row r="1231" spans="1:15" x14ac:dyDescent="0.25">
      <c r="A1231" t="s">
        <v>198</v>
      </c>
      <c r="B1231" s="50">
        <v>507</v>
      </c>
      <c r="C1231" s="67">
        <v>1975</v>
      </c>
      <c r="D1231" s="35" t="s">
        <v>2490</v>
      </c>
      <c r="E1231" s="13" t="s">
        <v>1</v>
      </c>
      <c r="F1231" s="35" t="s">
        <v>2490</v>
      </c>
      <c r="G1231" s="13" t="s">
        <v>27</v>
      </c>
      <c r="H1231" s="35" t="s">
        <v>2490</v>
      </c>
      <c r="I1231" s="56" t="s">
        <v>6</v>
      </c>
      <c r="J1231" s="191"/>
      <c r="L1231" s="67">
        <v>1974</v>
      </c>
      <c r="M1231" s="194">
        <f t="shared" si="38"/>
        <v>1975</v>
      </c>
      <c r="N1231" t="str">
        <f t="shared" si="39"/>
        <v>1975#Masculino#Absoluto#BO</v>
      </c>
      <c r="O1231" t="s">
        <v>198</v>
      </c>
    </row>
    <row r="1232" spans="1:15" x14ac:dyDescent="0.25">
      <c r="A1232" t="s">
        <v>199</v>
      </c>
      <c r="B1232" s="50">
        <v>507</v>
      </c>
      <c r="C1232" s="67">
        <v>1976</v>
      </c>
      <c r="D1232" s="35" t="s">
        <v>2490</v>
      </c>
      <c r="E1232" s="13" t="s">
        <v>1</v>
      </c>
      <c r="F1232" s="35" t="s">
        <v>2490</v>
      </c>
      <c r="G1232" s="13" t="s">
        <v>27</v>
      </c>
      <c r="H1232" s="35" t="s">
        <v>2490</v>
      </c>
      <c r="I1232" s="56" t="s">
        <v>6</v>
      </c>
      <c r="J1232" s="191"/>
      <c r="L1232" s="67">
        <v>1975</v>
      </c>
      <c r="M1232" s="194">
        <f t="shared" si="38"/>
        <v>1976</v>
      </c>
      <c r="N1232" t="str">
        <f t="shared" si="39"/>
        <v>1976#Masculino#Absoluto#BO</v>
      </c>
      <c r="O1232" t="s">
        <v>199</v>
      </c>
    </row>
    <row r="1233" spans="1:15" x14ac:dyDescent="0.25">
      <c r="A1233" t="s">
        <v>200</v>
      </c>
      <c r="B1233" s="50">
        <v>507</v>
      </c>
      <c r="C1233" s="67">
        <v>1977</v>
      </c>
      <c r="D1233" s="35" t="s">
        <v>2490</v>
      </c>
      <c r="E1233" s="13" t="s">
        <v>1</v>
      </c>
      <c r="F1233" s="35" t="s">
        <v>2490</v>
      </c>
      <c r="G1233" s="13" t="s">
        <v>27</v>
      </c>
      <c r="H1233" s="35" t="s">
        <v>2490</v>
      </c>
      <c r="I1233" s="56" t="s">
        <v>6</v>
      </c>
      <c r="J1233" s="191"/>
      <c r="L1233" s="67">
        <v>1976</v>
      </c>
      <c r="M1233" s="194">
        <f t="shared" si="38"/>
        <v>1977</v>
      </c>
      <c r="N1233" t="str">
        <f t="shared" si="39"/>
        <v>1977#Masculino#Absoluto#BO</v>
      </c>
      <c r="O1233" t="s">
        <v>200</v>
      </c>
    </row>
    <row r="1234" spans="1:15" x14ac:dyDescent="0.25">
      <c r="A1234" t="s">
        <v>201</v>
      </c>
      <c r="B1234" s="50">
        <v>507</v>
      </c>
      <c r="C1234" s="67">
        <v>1978</v>
      </c>
      <c r="D1234" s="35" t="s">
        <v>2490</v>
      </c>
      <c r="E1234" s="13" t="s">
        <v>1</v>
      </c>
      <c r="F1234" s="35" t="s">
        <v>2490</v>
      </c>
      <c r="G1234" s="13" t="s">
        <v>27</v>
      </c>
      <c r="H1234" s="35" t="s">
        <v>2490</v>
      </c>
      <c r="I1234" s="56" t="s">
        <v>6</v>
      </c>
      <c r="J1234" s="191"/>
      <c r="L1234" s="67">
        <v>1977</v>
      </c>
      <c r="M1234" s="194">
        <f t="shared" si="38"/>
        <v>1978</v>
      </c>
      <c r="N1234" t="str">
        <f t="shared" si="39"/>
        <v>1978#Masculino#Absoluto#BO</v>
      </c>
      <c r="O1234" t="s">
        <v>201</v>
      </c>
    </row>
    <row r="1235" spans="1:15" x14ac:dyDescent="0.25">
      <c r="A1235" t="s">
        <v>202</v>
      </c>
      <c r="B1235" s="50">
        <v>507</v>
      </c>
      <c r="C1235" s="67">
        <v>1979</v>
      </c>
      <c r="D1235" s="35" t="s">
        <v>2490</v>
      </c>
      <c r="E1235" s="13" t="s">
        <v>1</v>
      </c>
      <c r="F1235" s="35" t="s">
        <v>2490</v>
      </c>
      <c r="G1235" s="13" t="s">
        <v>27</v>
      </c>
      <c r="H1235" s="35" t="s">
        <v>2490</v>
      </c>
      <c r="I1235" s="56" t="s">
        <v>6</v>
      </c>
      <c r="J1235" s="191"/>
      <c r="L1235" s="67">
        <v>1978</v>
      </c>
      <c r="M1235" s="194">
        <f t="shared" si="38"/>
        <v>1979</v>
      </c>
      <c r="N1235" t="str">
        <f t="shared" si="39"/>
        <v>1979#Masculino#Absoluto#BO</v>
      </c>
      <c r="O1235" t="s">
        <v>202</v>
      </c>
    </row>
    <row r="1236" spans="1:15" ht="15.75" thickBot="1" x14ac:dyDescent="0.3">
      <c r="A1236" t="s">
        <v>203</v>
      </c>
      <c r="B1236" s="46">
        <v>507</v>
      </c>
      <c r="C1236" s="67">
        <v>1980</v>
      </c>
      <c r="D1236" s="35" t="s">
        <v>2490</v>
      </c>
      <c r="E1236" s="57" t="s">
        <v>1</v>
      </c>
      <c r="F1236" s="35" t="s">
        <v>2490</v>
      </c>
      <c r="G1236" s="57" t="s">
        <v>27</v>
      </c>
      <c r="H1236" s="35" t="s">
        <v>2490</v>
      </c>
      <c r="I1236" s="58" t="s">
        <v>6</v>
      </c>
      <c r="J1236" s="191"/>
      <c r="L1236" s="67">
        <v>1979</v>
      </c>
      <c r="M1236" s="194">
        <f t="shared" si="38"/>
        <v>1980</v>
      </c>
      <c r="N1236" t="str">
        <f t="shared" si="39"/>
        <v>1980#Masculino#Absoluto#BO</v>
      </c>
      <c r="O1236" t="s">
        <v>203</v>
      </c>
    </row>
    <row r="1237" spans="1:15" ht="15.75" thickTop="1" x14ac:dyDescent="0.25">
      <c r="A1237" t="s">
        <v>76</v>
      </c>
      <c r="B1237" s="93">
        <v>508</v>
      </c>
      <c r="C1237" s="98">
        <v>1961</v>
      </c>
      <c r="D1237" s="35" t="s">
        <v>2490</v>
      </c>
      <c r="E1237" s="95" t="s">
        <v>1</v>
      </c>
      <c r="F1237" s="35" t="s">
        <v>2490</v>
      </c>
      <c r="G1237" s="95" t="s">
        <v>27</v>
      </c>
      <c r="H1237" s="35" t="s">
        <v>2490</v>
      </c>
      <c r="I1237" s="96" t="s">
        <v>6</v>
      </c>
      <c r="J1237" s="191"/>
      <c r="L1237" s="98">
        <v>1960</v>
      </c>
      <c r="M1237" s="194">
        <f t="shared" si="38"/>
        <v>1961</v>
      </c>
      <c r="N1237" t="str">
        <f t="shared" si="39"/>
        <v>1961#Masculino#Absoluto#BO</v>
      </c>
      <c r="O1237" t="s">
        <v>76</v>
      </c>
    </row>
    <row r="1238" spans="1:15" x14ac:dyDescent="0.25">
      <c r="A1238" t="s">
        <v>77</v>
      </c>
      <c r="B1238" s="97">
        <v>508</v>
      </c>
      <c r="C1238" s="98">
        <v>1962</v>
      </c>
      <c r="D1238" s="35" t="s">
        <v>2490</v>
      </c>
      <c r="E1238" s="99" t="s">
        <v>1</v>
      </c>
      <c r="F1238" s="35" t="s">
        <v>2490</v>
      </c>
      <c r="G1238" s="99" t="s">
        <v>27</v>
      </c>
      <c r="H1238" s="35" t="s">
        <v>2490</v>
      </c>
      <c r="I1238" s="100" t="s">
        <v>6</v>
      </c>
      <c r="J1238" s="191"/>
      <c r="L1238" s="98">
        <v>1961</v>
      </c>
      <c r="M1238" s="194">
        <f t="shared" si="38"/>
        <v>1962</v>
      </c>
      <c r="N1238" t="str">
        <f t="shared" si="39"/>
        <v>1962#Masculino#Absoluto#BO</v>
      </c>
      <c r="O1238" t="s">
        <v>77</v>
      </c>
    </row>
    <row r="1239" spans="1:15" x14ac:dyDescent="0.25">
      <c r="A1239" t="s">
        <v>78</v>
      </c>
      <c r="B1239" s="97">
        <v>508</v>
      </c>
      <c r="C1239" s="98">
        <v>1963</v>
      </c>
      <c r="D1239" s="35" t="s">
        <v>2490</v>
      </c>
      <c r="E1239" s="99" t="s">
        <v>1</v>
      </c>
      <c r="F1239" s="35" t="s">
        <v>2490</v>
      </c>
      <c r="G1239" s="99" t="s">
        <v>27</v>
      </c>
      <c r="H1239" s="35" t="s">
        <v>2490</v>
      </c>
      <c r="I1239" s="100" t="s">
        <v>6</v>
      </c>
      <c r="J1239" s="191"/>
      <c r="L1239" s="98">
        <v>1962</v>
      </c>
      <c r="M1239" s="194">
        <f t="shared" si="38"/>
        <v>1963</v>
      </c>
      <c r="N1239" t="str">
        <f t="shared" si="39"/>
        <v>1963#Masculino#Absoluto#BO</v>
      </c>
      <c r="O1239" t="s">
        <v>78</v>
      </c>
    </row>
    <row r="1240" spans="1:15" x14ac:dyDescent="0.25">
      <c r="A1240" t="s">
        <v>79</v>
      </c>
      <c r="B1240" s="97">
        <v>508</v>
      </c>
      <c r="C1240" s="98">
        <v>1964</v>
      </c>
      <c r="D1240" s="35" t="s">
        <v>2490</v>
      </c>
      <c r="E1240" s="99" t="s">
        <v>1</v>
      </c>
      <c r="F1240" s="35" t="s">
        <v>2490</v>
      </c>
      <c r="G1240" s="99" t="s">
        <v>27</v>
      </c>
      <c r="H1240" s="35" t="s">
        <v>2490</v>
      </c>
      <c r="I1240" s="100" t="s">
        <v>6</v>
      </c>
      <c r="J1240" s="191"/>
      <c r="L1240" s="98">
        <v>1963</v>
      </c>
      <c r="M1240" s="194">
        <f t="shared" si="38"/>
        <v>1964</v>
      </c>
      <c r="N1240" t="str">
        <f t="shared" si="39"/>
        <v>1964#Masculino#Absoluto#BO</v>
      </c>
      <c r="O1240" t="s">
        <v>79</v>
      </c>
    </row>
    <row r="1241" spans="1:15" x14ac:dyDescent="0.25">
      <c r="A1241" t="s">
        <v>80</v>
      </c>
      <c r="B1241" s="97">
        <v>508</v>
      </c>
      <c r="C1241" s="98">
        <v>1965</v>
      </c>
      <c r="D1241" s="35" t="s">
        <v>2490</v>
      </c>
      <c r="E1241" s="99" t="s">
        <v>1</v>
      </c>
      <c r="F1241" s="35" t="s">
        <v>2490</v>
      </c>
      <c r="G1241" s="99" t="s">
        <v>27</v>
      </c>
      <c r="H1241" s="35" t="s">
        <v>2490</v>
      </c>
      <c r="I1241" s="100" t="s">
        <v>6</v>
      </c>
      <c r="J1241" s="191"/>
      <c r="L1241" s="98">
        <v>1964</v>
      </c>
      <c r="M1241" s="194">
        <f t="shared" si="38"/>
        <v>1965</v>
      </c>
      <c r="N1241" t="str">
        <f t="shared" si="39"/>
        <v>1965#Masculino#Absoluto#BO</v>
      </c>
      <c r="O1241" t="s">
        <v>80</v>
      </c>
    </row>
    <row r="1242" spans="1:15" x14ac:dyDescent="0.25">
      <c r="A1242" t="s">
        <v>189</v>
      </c>
      <c r="B1242" s="97">
        <v>508</v>
      </c>
      <c r="C1242" s="98">
        <v>1966</v>
      </c>
      <c r="D1242" s="35" t="s">
        <v>2490</v>
      </c>
      <c r="E1242" s="99" t="s">
        <v>1</v>
      </c>
      <c r="F1242" s="35" t="s">
        <v>2490</v>
      </c>
      <c r="G1242" s="99" t="s">
        <v>27</v>
      </c>
      <c r="H1242" s="35" t="s">
        <v>2490</v>
      </c>
      <c r="I1242" s="100" t="s">
        <v>6</v>
      </c>
      <c r="J1242" s="191"/>
      <c r="L1242" s="98">
        <v>1965</v>
      </c>
      <c r="M1242" s="194">
        <f t="shared" si="38"/>
        <v>1966</v>
      </c>
      <c r="N1242" t="str">
        <f t="shared" si="39"/>
        <v>1966#Masculino#Absoluto#BO</v>
      </c>
      <c r="O1242" t="s">
        <v>189</v>
      </c>
    </row>
    <row r="1243" spans="1:15" x14ac:dyDescent="0.25">
      <c r="A1243" t="s">
        <v>190</v>
      </c>
      <c r="B1243" s="97">
        <v>508</v>
      </c>
      <c r="C1243" s="98">
        <v>1967</v>
      </c>
      <c r="D1243" s="35" t="s">
        <v>2490</v>
      </c>
      <c r="E1243" s="99" t="s">
        <v>1</v>
      </c>
      <c r="F1243" s="35" t="s">
        <v>2490</v>
      </c>
      <c r="G1243" s="99" t="s">
        <v>27</v>
      </c>
      <c r="H1243" s="35" t="s">
        <v>2490</v>
      </c>
      <c r="I1243" s="100" t="s">
        <v>6</v>
      </c>
      <c r="J1243" s="191"/>
      <c r="L1243" s="98">
        <v>1966</v>
      </c>
      <c r="M1243" s="194">
        <f t="shared" si="38"/>
        <v>1967</v>
      </c>
      <c r="N1243" t="str">
        <f t="shared" si="39"/>
        <v>1967#Masculino#Absoluto#BO</v>
      </c>
      <c r="O1243" t="s">
        <v>190</v>
      </c>
    </row>
    <row r="1244" spans="1:15" x14ac:dyDescent="0.25">
      <c r="A1244" t="s">
        <v>191</v>
      </c>
      <c r="B1244" s="97">
        <v>508</v>
      </c>
      <c r="C1244" s="98">
        <v>1968</v>
      </c>
      <c r="D1244" s="35" t="s">
        <v>2490</v>
      </c>
      <c r="E1244" s="99" t="s">
        <v>1</v>
      </c>
      <c r="F1244" s="35" t="s">
        <v>2490</v>
      </c>
      <c r="G1244" s="99" t="s">
        <v>27</v>
      </c>
      <c r="H1244" s="35" t="s">
        <v>2490</v>
      </c>
      <c r="I1244" s="100" t="s">
        <v>6</v>
      </c>
      <c r="J1244" s="191"/>
      <c r="L1244" s="98">
        <v>1967</v>
      </c>
      <c r="M1244" s="194">
        <f t="shared" si="38"/>
        <v>1968</v>
      </c>
      <c r="N1244" t="str">
        <f t="shared" si="39"/>
        <v>1968#Masculino#Absoluto#BO</v>
      </c>
      <c r="O1244" t="s">
        <v>191</v>
      </c>
    </row>
    <row r="1245" spans="1:15" x14ac:dyDescent="0.25">
      <c r="A1245" t="s">
        <v>192</v>
      </c>
      <c r="B1245" s="97">
        <v>508</v>
      </c>
      <c r="C1245" s="98">
        <v>1969</v>
      </c>
      <c r="D1245" s="35" t="s">
        <v>2490</v>
      </c>
      <c r="E1245" s="99" t="s">
        <v>1</v>
      </c>
      <c r="F1245" s="35" t="s">
        <v>2490</v>
      </c>
      <c r="G1245" s="99" t="s">
        <v>27</v>
      </c>
      <c r="H1245" s="35" t="s">
        <v>2490</v>
      </c>
      <c r="I1245" s="100" t="s">
        <v>6</v>
      </c>
      <c r="J1245" s="191"/>
      <c r="L1245" s="98">
        <v>1968</v>
      </c>
      <c r="M1245" s="194">
        <f t="shared" si="38"/>
        <v>1969</v>
      </c>
      <c r="N1245" t="str">
        <f t="shared" si="39"/>
        <v>1969#Masculino#Absoluto#BO</v>
      </c>
      <c r="O1245" t="s">
        <v>192</v>
      </c>
    </row>
    <row r="1246" spans="1:15" ht="15.75" thickBot="1" x14ac:dyDescent="0.3">
      <c r="A1246" t="s">
        <v>193</v>
      </c>
      <c r="B1246" s="101">
        <v>508</v>
      </c>
      <c r="C1246" s="98">
        <v>1970</v>
      </c>
      <c r="D1246" s="35" t="s">
        <v>2490</v>
      </c>
      <c r="E1246" s="103" t="s">
        <v>1</v>
      </c>
      <c r="F1246" s="35" t="s">
        <v>2490</v>
      </c>
      <c r="G1246" s="103" t="s">
        <v>27</v>
      </c>
      <c r="H1246" s="35" t="s">
        <v>2490</v>
      </c>
      <c r="I1246" s="104" t="s">
        <v>6</v>
      </c>
      <c r="J1246" s="191"/>
      <c r="L1246" s="98">
        <v>1969</v>
      </c>
      <c r="M1246" s="194">
        <f t="shared" si="38"/>
        <v>1970</v>
      </c>
      <c r="N1246" t="str">
        <f t="shared" si="39"/>
        <v>1970#Masculino#Absoluto#BO</v>
      </c>
      <c r="O1246" t="s">
        <v>193</v>
      </c>
    </row>
    <row r="1247" spans="1:15" ht="15.75" thickTop="1" x14ac:dyDescent="0.25">
      <c r="A1247" t="s">
        <v>41</v>
      </c>
      <c r="B1247" s="82">
        <v>509</v>
      </c>
      <c r="C1247" s="91">
        <v>1926</v>
      </c>
      <c r="D1247" s="35" t="s">
        <v>2490</v>
      </c>
      <c r="E1247" s="84" t="s">
        <v>1</v>
      </c>
      <c r="F1247" s="35" t="s">
        <v>2490</v>
      </c>
      <c r="G1247" s="84" t="s">
        <v>27</v>
      </c>
      <c r="H1247" s="35" t="s">
        <v>2490</v>
      </c>
      <c r="I1247" s="85" t="s">
        <v>6</v>
      </c>
      <c r="J1247" s="191"/>
      <c r="L1247" s="91">
        <v>1925</v>
      </c>
      <c r="M1247" s="194">
        <f t="shared" si="38"/>
        <v>1926</v>
      </c>
      <c r="N1247" t="str">
        <f t="shared" si="39"/>
        <v>1926#Masculino#Absoluto#BO</v>
      </c>
      <c r="O1247" t="s">
        <v>41</v>
      </c>
    </row>
    <row r="1248" spans="1:15" x14ac:dyDescent="0.25">
      <c r="A1248" t="s">
        <v>42</v>
      </c>
      <c r="B1248" s="90">
        <v>509</v>
      </c>
      <c r="C1248" s="91">
        <v>1927</v>
      </c>
      <c r="D1248" s="35" t="s">
        <v>2490</v>
      </c>
      <c r="E1248" t="s">
        <v>1</v>
      </c>
      <c r="F1248" s="35" t="s">
        <v>2490</v>
      </c>
      <c r="G1248" t="s">
        <v>27</v>
      </c>
      <c r="H1248" s="35" t="s">
        <v>2490</v>
      </c>
      <c r="I1248" s="92" t="s">
        <v>6</v>
      </c>
      <c r="J1248" s="191"/>
      <c r="L1248" s="91">
        <v>1926</v>
      </c>
      <c r="M1248" s="194">
        <f t="shared" si="38"/>
        <v>1927</v>
      </c>
      <c r="N1248" t="str">
        <f t="shared" si="39"/>
        <v>1927#Masculino#Absoluto#BO</v>
      </c>
      <c r="O1248" t="s">
        <v>42</v>
      </c>
    </row>
    <row r="1249" spans="1:15" x14ac:dyDescent="0.25">
      <c r="A1249" t="s">
        <v>43</v>
      </c>
      <c r="B1249" s="90">
        <v>509</v>
      </c>
      <c r="C1249" s="91">
        <v>1928</v>
      </c>
      <c r="D1249" s="35" t="s">
        <v>2490</v>
      </c>
      <c r="E1249" t="s">
        <v>1</v>
      </c>
      <c r="F1249" s="35" t="s">
        <v>2490</v>
      </c>
      <c r="G1249" t="s">
        <v>27</v>
      </c>
      <c r="H1249" s="35" t="s">
        <v>2490</v>
      </c>
      <c r="I1249" s="92" t="s">
        <v>6</v>
      </c>
      <c r="J1249" s="191"/>
      <c r="L1249" s="91">
        <v>1927</v>
      </c>
      <c r="M1249" s="194">
        <f t="shared" si="38"/>
        <v>1928</v>
      </c>
      <c r="N1249" t="str">
        <f t="shared" si="39"/>
        <v>1928#Masculino#Absoluto#BO</v>
      </c>
      <c r="O1249" t="s">
        <v>43</v>
      </c>
    </row>
    <row r="1250" spans="1:15" x14ac:dyDescent="0.25">
      <c r="A1250" t="s">
        <v>44</v>
      </c>
      <c r="B1250" s="90">
        <v>509</v>
      </c>
      <c r="C1250" s="91">
        <v>1929</v>
      </c>
      <c r="D1250" s="35" t="s">
        <v>2490</v>
      </c>
      <c r="E1250" t="s">
        <v>1</v>
      </c>
      <c r="F1250" s="35" t="s">
        <v>2490</v>
      </c>
      <c r="G1250" t="s">
        <v>27</v>
      </c>
      <c r="H1250" s="35" t="s">
        <v>2490</v>
      </c>
      <c r="I1250" s="92" t="s">
        <v>6</v>
      </c>
      <c r="J1250" s="191"/>
      <c r="L1250" s="91">
        <v>1928</v>
      </c>
      <c r="M1250" s="194">
        <f t="shared" si="38"/>
        <v>1929</v>
      </c>
      <c r="N1250" t="str">
        <f t="shared" si="39"/>
        <v>1929#Masculino#Absoluto#BO</v>
      </c>
      <c r="O1250" t="s">
        <v>44</v>
      </c>
    </row>
    <row r="1251" spans="1:15" x14ac:dyDescent="0.25">
      <c r="A1251" t="s">
        <v>45</v>
      </c>
      <c r="B1251" s="90">
        <v>509</v>
      </c>
      <c r="C1251" s="91">
        <v>1930</v>
      </c>
      <c r="D1251" s="35" t="s">
        <v>2490</v>
      </c>
      <c r="E1251" t="s">
        <v>1</v>
      </c>
      <c r="F1251" s="35" t="s">
        <v>2490</v>
      </c>
      <c r="G1251" t="s">
        <v>27</v>
      </c>
      <c r="H1251" s="35" t="s">
        <v>2490</v>
      </c>
      <c r="I1251" s="92" t="s">
        <v>6</v>
      </c>
      <c r="J1251" s="191"/>
      <c r="L1251" s="91">
        <v>1929</v>
      </c>
      <c r="M1251" s="194">
        <f t="shared" si="38"/>
        <v>1930</v>
      </c>
      <c r="N1251" t="str">
        <f t="shared" si="39"/>
        <v>1930#Masculino#Absoluto#BO</v>
      </c>
      <c r="O1251" t="s">
        <v>45</v>
      </c>
    </row>
    <row r="1252" spans="1:15" x14ac:dyDescent="0.25">
      <c r="A1252" t="s">
        <v>46</v>
      </c>
      <c r="B1252" s="90">
        <v>509</v>
      </c>
      <c r="C1252" s="91">
        <v>1931</v>
      </c>
      <c r="D1252" s="35" t="s">
        <v>2490</v>
      </c>
      <c r="E1252" t="s">
        <v>1</v>
      </c>
      <c r="F1252" s="35" t="s">
        <v>2490</v>
      </c>
      <c r="G1252" t="s">
        <v>27</v>
      </c>
      <c r="H1252" s="35" t="s">
        <v>2490</v>
      </c>
      <c r="I1252" s="92" t="s">
        <v>6</v>
      </c>
      <c r="J1252" s="191"/>
      <c r="L1252" s="91">
        <v>1930</v>
      </c>
      <c r="M1252" s="194">
        <f t="shared" si="38"/>
        <v>1931</v>
      </c>
      <c r="N1252" t="str">
        <f t="shared" si="39"/>
        <v>1931#Masculino#Absoluto#BO</v>
      </c>
      <c r="O1252" t="s">
        <v>46</v>
      </c>
    </row>
    <row r="1253" spans="1:15" x14ac:dyDescent="0.25">
      <c r="A1253" t="s">
        <v>47</v>
      </c>
      <c r="B1253" s="90">
        <v>509</v>
      </c>
      <c r="C1253" s="91">
        <v>1932</v>
      </c>
      <c r="D1253" s="35" t="s">
        <v>2490</v>
      </c>
      <c r="E1253" t="s">
        <v>1</v>
      </c>
      <c r="F1253" s="35" t="s">
        <v>2490</v>
      </c>
      <c r="G1253" t="s">
        <v>27</v>
      </c>
      <c r="H1253" s="35" t="s">
        <v>2490</v>
      </c>
      <c r="I1253" s="92" t="s">
        <v>6</v>
      </c>
      <c r="J1253" s="191"/>
      <c r="L1253" s="91">
        <v>1931</v>
      </c>
      <c r="M1253" s="194">
        <f t="shared" si="38"/>
        <v>1932</v>
      </c>
      <c r="N1253" t="str">
        <f t="shared" si="39"/>
        <v>1932#Masculino#Absoluto#BO</v>
      </c>
      <c r="O1253" t="s">
        <v>47</v>
      </c>
    </row>
    <row r="1254" spans="1:15" x14ac:dyDescent="0.25">
      <c r="A1254" t="s">
        <v>48</v>
      </c>
      <c r="B1254" s="90">
        <v>509</v>
      </c>
      <c r="C1254" s="91">
        <v>1933</v>
      </c>
      <c r="D1254" s="35" t="s">
        <v>2490</v>
      </c>
      <c r="E1254" t="s">
        <v>1</v>
      </c>
      <c r="F1254" s="35" t="s">
        <v>2490</v>
      </c>
      <c r="G1254" t="s">
        <v>27</v>
      </c>
      <c r="H1254" s="35" t="s">
        <v>2490</v>
      </c>
      <c r="I1254" s="92" t="s">
        <v>6</v>
      </c>
      <c r="J1254" s="191"/>
      <c r="L1254" s="91">
        <v>1932</v>
      </c>
      <c r="M1254" s="194">
        <f t="shared" si="38"/>
        <v>1933</v>
      </c>
      <c r="N1254" t="str">
        <f t="shared" si="39"/>
        <v>1933#Masculino#Absoluto#BO</v>
      </c>
      <c r="O1254" t="s">
        <v>48</v>
      </c>
    </row>
    <row r="1255" spans="1:15" x14ac:dyDescent="0.25">
      <c r="A1255" t="s">
        <v>49</v>
      </c>
      <c r="B1255" s="90">
        <v>509</v>
      </c>
      <c r="C1255" s="91">
        <v>1934</v>
      </c>
      <c r="D1255" s="35" t="s">
        <v>2490</v>
      </c>
      <c r="E1255" t="s">
        <v>1</v>
      </c>
      <c r="F1255" s="35" t="s">
        <v>2490</v>
      </c>
      <c r="G1255" t="s">
        <v>27</v>
      </c>
      <c r="H1255" s="35" t="s">
        <v>2490</v>
      </c>
      <c r="I1255" s="92" t="s">
        <v>6</v>
      </c>
      <c r="J1255" s="191"/>
      <c r="L1255" s="91">
        <v>1933</v>
      </c>
      <c r="M1255" s="194">
        <f t="shared" si="38"/>
        <v>1934</v>
      </c>
      <c r="N1255" t="str">
        <f t="shared" si="39"/>
        <v>1934#Masculino#Absoluto#BO</v>
      </c>
      <c r="O1255" t="s">
        <v>49</v>
      </c>
    </row>
    <row r="1256" spans="1:15" x14ac:dyDescent="0.25">
      <c r="A1256" t="s">
        <v>50</v>
      </c>
      <c r="B1256" s="90">
        <v>509</v>
      </c>
      <c r="C1256" s="91">
        <v>1935</v>
      </c>
      <c r="D1256" s="35" t="s">
        <v>2490</v>
      </c>
      <c r="E1256" t="s">
        <v>1</v>
      </c>
      <c r="F1256" s="35" t="s">
        <v>2490</v>
      </c>
      <c r="G1256" t="s">
        <v>27</v>
      </c>
      <c r="H1256" s="35" t="s">
        <v>2490</v>
      </c>
      <c r="I1256" s="92" t="s">
        <v>6</v>
      </c>
      <c r="J1256" s="191"/>
      <c r="L1256" s="91">
        <v>1934</v>
      </c>
      <c r="M1256" s="194">
        <f t="shared" si="38"/>
        <v>1935</v>
      </c>
      <c r="N1256" t="str">
        <f t="shared" si="39"/>
        <v>1935#Masculino#Absoluto#BO</v>
      </c>
      <c r="O1256" t="s">
        <v>50</v>
      </c>
    </row>
    <row r="1257" spans="1:15" x14ac:dyDescent="0.25">
      <c r="A1257" t="s">
        <v>51</v>
      </c>
      <c r="B1257" s="90">
        <v>509</v>
      </c>
      <c r="C1257" s="91">
        <v>1936</v>
      </c>
      <c r="D1257" s="35" t="s">
        <v>2490</v>
      </c>
      <c r="E1257" t="s">
        <v>1</v>
      </c>
      <c r="F1257" s="35" t="s">
        <v>2490</v>
      </c>
      <c r="G1257" t="s">
        <v>27</v>
      </c>
      <c r="H1257" s="35" t="s">
        <v>2490</v>
      </c>
      <c r="I1257" s="92" t="s">
        <v>6</v>
      </c>
      <c r="J1257" s="191"/>
      <c r="L1257" s="91">
        <v>1935</v>
      </c>
      <c r="M1257" s="194">
        <f t="shared" si="38"/>
        <v>1936</v>
      </c>
      <c r="N1257" t="str">
        <f t="shared" si="39"/>
        <v>1936#Masculino#Absoluto#BO</v>
      </c>
      <c r="O1257" t="s">
        <v>51</v>
      </c>
    </row>
    <row r="1258" spans="1:15" x14ac:dyDescent="0.25">
      <c r="A1258" t="s">
        <v>52</v>
      </c>
      <c r="B1258" s="90">
        <v>509</v>
      </c>
      <c r="C1258" s="91">
        <v>1937</v>
      </c>
      <c r="D1258" s="35" t="s">
        <v>2490</v>
      </c>
      <c r="E1258" t="s">
        <v>1</v>
      </c>
      <c r="F1258" s="35" t="s">
        <v>2490</v>
      </c>
      <c r="G1258" t="s">
        <v>27</v>
      </c>
      <c r="H1258" s="35" t="s">
        <v>2490</v>
      </c>
      <c r="I1258" s="92" t="s">
        <v>6</v>
      </c>
      <c r="J1258" s="191"/>
      <c r="L1258" s="91">
        <v>1936</v>
      </c>
      <c r="M1258" s="194">
        <f t="shared" si="38"/>
        <v>1937</v>
      </c>
      <c r="N1258" t="str">
        <f t="shared" si="39"/>
        <v>1937#Masculino#Absoluto#BO</v>
      </c>
      <c r="O1258" t="s">
        <v>52</v>
      </c>
    </row>
    <row r="1259" spans="1:15" x14ac:dyDescent="0.25">
      <c r="A1259" t="s">
        <v>53</v>
      </c>
      <c r="B1259" s="90">
        <v>509</v>
      </c>
      <c r="C1259" s="91">
        <v>1938</v>
      </c>
      <c r="D1259" s="35" t="s">
        <v>2490</v>
      </c>
      <c r="E1259" t="s">
        <v>1</v>
      </c>
      <c r="F1259" s="35" t="s">
        <v>2490</v>
      </c>
      <c r="G1259" t="s">
        <v>27</v>
      </c>
      <c r="H1259" s="35" t="s">
        <v>2490</v>
      </c>
      <c r="I1259" s="92" t="s">
        <v>6</v>
      </c>
      <c r="J1259" s="191"/>
      <c r="L1259" s="91">
        <v>1937</v>
      </c>
      <c r="M1259" s="194">
        <f t="shared" si="38"/>
        <v>1938</v>
      </c>
      <c r="N1259" t="str">
        <f t="shared" si="39"/>
        <v>1938#Masculino#Absoluto#BO</v>
      </c>
      <c r="O1259" t="s">
        <v>53</v>
      </c>
    </row>
    <row r="1260" spans="1:15" x14ac:dyDescent="0.25">
      <c r="A1260" t="s">
        <v>54</v>
      </c>
      <c r="B1260" s="90">
        <v>509</v>
      </c>
      <c r="C1260" s="91">
        <v>1939</v>
      </c>
      <c r="D1260" s="35" t="s">
        <v>2490</v>
      </c>
      <c r="E1260" t="s">
        <v>1</v>
      </c>
      <c r="F1260" s="35" t="s">
        <v>2490</v>
      </c>
      <c r="G1260" t="s">
        <v>27</v>
      </c>
      <c r="H1260" s="35" t="s">
        <v>2490</v>
      </c>
      <c r="I1260" s="92" t="s">
        <v>6</v>
      </c>
      <c r="J1260" s="191"/>
      <c r="L1260" s="91">
        <v>1938</v>
      </c>
      <c r="M1260" s="194">
        <f t="shared" si="38"/>
        <v>1939</v>
      </c>
      <c r="N1260" t="str">
        <f t="shared" si="39"/>
        <v>1939#Masculino#Absoluto#BO</v>
      </c>
      <c r="O1260" t="s">
        <v>54</v>
      </c>
    </row>
    <row r="1261" spans="1:15" x14ac:dyDescent="0.25">
      <c r="A1261" t="s">
        <v>55</v>
      </c>
      <c r="B1261" s="90">
        <v>509</v>
      </c>
      <c r="C1261" s="91">
        <v>1940</v>
      </c>
      <c r="D1261" s="35" t="s">
        <v>2490</v>
      </c>
      <c r="E1261" t="s">
        <v>1</v>
      </c>
      <c r="F1261" s="35" t="s">
        <v>2490</v>
      </c>
      <c r="G1261" t="s">
        <v>27</v>
      </c>
      <c r="H1261" s="35" t="s">
        <v>2490</v>
      </c>
      <c r="I1261" s="92" t="s">
        <v>6</v>
      </c>
      <c r="J1261" s="191"/>
      <c r="L1261" s="91">
        <v>1939</v>
      </c>
      <c r="M1261" s="194">
        <f t="shared" si="38"/>
        <v>1940</v>
      </c>
      <c r="N1261" t="str">
        <f t="shared" si="39"/>
        <v>1940#Masculino#Absoluto#BO</v>
      </c>
      <c r="O1261" t="s">
        <v>55</v>
      </c>
    </row>
    <row r="1262" spans="1:15" x14ac:dyDescent="0.25">
      <c r="A1262" t="s">
        <v>56</v>
      </c>
      <c r="B1262" s="90">
        <v>509</v>
      </c>
      <c r="C1262" s="91">
        <v>1941</v>
      </c>
      <c r="D1262" s="35" t="s">
        <v>2490</v>
      </c>
      <c r="E1262" t="s">
        <v>1</v>
      </c>
      <c r="F1262" s="35" t="s">
        <v>2490</v>
      </c>
      <c r="G1262" t="s">
        <v>27</v>
      </c>
      <c r="H1262" s="35" t="s">
        <v>2490</v>
      </c>
      <c r="I1262" s="92" t="s">
        <v>6</v>
      </c>
      <c r="J1262" s="191"/>
      <c r="L1262" s="91">
        <v>1940</v>
      </c>
      <c r="M1262" s="194">
        <f t="shared" si="38"/>
        <v>1941</v>
      </c>
      <c r="N1262" t="str">
        <f t="shared" si="39"/>
        <v>1941#Masculino#Absoluto#BO</v>
      </c>
      <c r="O1262" t="s">
        <v>56</v>
      </c>
    </row>
    <row r="1263" spans="1:15" x14ac:dyDescent="0.25">
      <c r="A1263" t="s">
        <v>57</v>
      </c>
      <c r="B1263" s="90">
        <v>509</v>
      </c>
      <c r="C1263" s="91">
        <v>1942</v>
      </c>
      <c r="D1263" s="35" t="s">
        <v>2490</v>
      </c>
      <c r="E1263" t="s">
        <v>1</v>
      </c>
      <c r="F1263" s="35" t="s">
        <v>2490</v>
      </c>
      <c r="G1263" t="s">
        <v>27</v>
      </c>
      <c r="H1263" s="35" t="s">
        <v>2490</v>
      </c>
      <c r="I1263" s="92" t="s">
        <v>6</v>
      </c>
      <c r="J1263" s="191"/>
      <c r="L1263" s="91">
        <v>1941</v>
      </c>
      <c r="M1263" s="194">
        <f t="shared" si="38"/>
        <v>1942</v>
      </c>
      <c r="N1263" t="str">
        <f t="shared" si="39"/>
        <v>1942#Masculino#Absoluto#BO</v>
      </c>
      <c r="O1263" t="s">
        <v>57</v>
      </c>
    </row>
    <row r="1264" spans="1:15" x14ac:dyDescent="0.25">
      <c r="A1264" t="s">
        <v>58</v>
      </c>
      <c r="B1264" s="90">
        <v>509</v>
      </c>
      <c r="C1264" s="91">
        <v>1943</v>
      </c>
      <c r="D1264" s="35" t="s">
        <v>2490</v>
      </c>
      <c r="E1264" t="s">
        <v>1</v>
      </c>
      <c r="F1264" s="35" t="s">
        <v>2490</v>
      </c>
      <c r="G1264" t="s">
        <v>27</v>
      </c>
      <c r="H1264" s="35" t="s">
        <v>2490</v>
      </c>
      <c r="I1264" s="92" t="s">
        <v>6</v>
      </c>
      <c r="J1264" s="191"/>
      <c r="L1264" s="91">
        <v>1942</v>
      </c>
      <c r="M1264" s="194">
        <f t="shared" si="38"/>
        <v>1943</v>
      </c>
      <c r="N1264" t="str">
        <f t="shared" si="39"/>
        <v>1943#Masculino#Absoluto#BO</v>
      </c>
      <c r="O1264" t="s">
        <v>58</v>
      </c>
    </row>
    <row r="1265" spans="1:15" x14ac:dyDescent="0.25">
      <c r="A1265" t="s">
        <v>59</v>
      </c>
      <c r="B1265" s="90">
        <v>509</v>
      </c>
      <c r="C1265" s="91">
        <v>1944</v>
      </c>
      <c r="D1265" s="35" t="s">
        <v>2490</v>
      </c>
      <c r="E1265" t="s">
        <v>1</v>
      </c>
      <c r="F1265" s="35" t="s">
        <v>2490</v>
      </c>
      <c r="G1265" t="s">
        <v>27</v>
      </c>
      <c r="H1265" s="35" t="s">
        <v>2490</v>
      </c>
      <c r="I1265" s="92" t="s">
        <v>6</v>
      </c>
      <c r="J1265" s="191"/>
      <c r="L1265" s="91">
        <v>1943</v>
      </c>
      <c r="M1265" s="194">
        <f t="shared" si="38"/>
        <v>1944</v>
      </c>
      <c r="N1265" t="str">
        <f t="shared" si="39"/>
        <v>1944#Masculino#Absoluto#BO</v>
      </c>
      <c r="O1265" t="s">
        <v>59</v>
      </c>
    </row>
    <row r="1266" spans="1:15" x14ac:dyDescent="0.25">
      <c r="A1266" t="s">
        <v>60</v>
      </c>
      <c r="B1266" s="90">
        <v>509</v>
      </c>
      <c r="C1266" s="91">
        <v>1945</v>
      </c>
      <c r="D1266" s="35" t="s">
        <v>2490</v>
      </c>
      <c r="E1266" t="s">
        <v>1</v>
      </c>
      <c r="F1266" s="35" t="s">
        <v>2490</v>
      </c>
      <c r="G1266" t="s">
        <v>27</v>
      </c>
      <c r="H1266" s="35" t="s">
        <v>2490</v>
      </c>
      <c r="I1266" s="92" t="s">
        <v>6</v>
      </c>
      <c r="J1266" s="191"/>
      <c r="L1266" s="91">
        <v>1944</v>
      </c>
      <c r="M1266" s="194">
        <f t="shared" si="38"/>
        <v>1945</v>
      </c>
      <c r="N1266" t="str">
        <f t="shared" si="39"/>
        <v>1945#Masculino#Absoluto#BO</v>
      </c>
      <c r="O1266" t="s">
        <v>60</v>
      </c>
    </row>
    <row r="1267" spans="1:15" x14ac:dyDescent="0.25">
      <c r="A1267" t="s">
        <v>61</v>
      </c>
      <c r="B1267" s="90">
        <v>509</v>
      </c>
      <c r="C1267" s="91">
        <v>1946</v>
      </c>
      <c r="D1267" s="35" t="s">
        <v>2490</v>
      </c>
      <c r="E1267" t="s">
        <v>1</v>
      </c>
      <c r="F1267" s="35" t="s">
        <v>2490</v>
      </c>
      <c r="G1267" t="s">
        <v>27</v>
      </c>
      <c r="H1267" s="35" t="s">
        <v>2490</v>
      </c>
      <c r="I1267" s="92" t="s">
        <v>6</v>
      </c>
      <c r="J1267" s="191"/>
      <c r="L1267" s="91">
        <v>1945</v>
      </c>
      <c r="M1267" s="194">
        <f t="shared" si="38"/>
        <v>1946</v>
      </c>
      <c r="N1267" t="str">
        <f t="shared" si="39"/>
        <v>1946#Masculino#Absoluto#BO</v>
      </c>
      <c r="O1267" t="s">
        <v>61</v>
      </c>
    </row>
    <row r="1268" spans="1:15" x14ac:dyDescent="0.25">
      <c r="A1268" t="s">
        <v>62</v>
      </c>
      <c r="B1268" s="90">
        <v>509</v>
      </c>
      <c r="C1268" s="91">
        <v>1947</v>
      </c>
      <c r="D1268" s="35" t="s">
        <v>2490</v>
      </c>
      <c r="E1268" t="s">
        <v>1</v>
      </c>
      <c r="F1268" s="35" t="s">
        <v>2490</v>
      </c>
      <c r="G1268" t="s">
        <v>27</v>
      </c>
      <c r="H1268" s="35" t="s">
        <v>2490</v>
      </c>
      <c r="I1268" s="92" t="s">
        <v>6</v>
      </c>
      <c r="J1268" s="191"/>
      <c r="L1268" s="91">
        <v>1946</v>
      </c>
      <c r="M1268" s="194">
        <f t="shared" si="38"/>
        <v>1947</v>
      </c>
      <c r="N1268" t="str">
        <f t="shared" si="39"/>
        <v>1947#Masculino#Absoluto#BO</v>
      </c>
      <c r="O1268" t="s">
        <v>62</v>
      </c>
    </row>
    <row r="1269" spans="1:15" x14ac:dyDescent="0.25">
      <c r="A1269" t="s">
        <v>63</v>
      </c>
      <c r="B1269" s="90">
        <v>509</v>
      </c>
      <c r="C1269" s="91">
        <v>1948</v>
      </c>
      <c r="D1269" s="35" t="s">
        <v>2490</v>
      </c>
      <c r="E1269" t="s">
        <v>1</v>
      </c>
      <c r="F1269" s="35" t="s">
        <v>2490</v>
      </c>
      <c r="G1269" t="s">
        <v>27</v>
      </c>
      <c r="H1269" s="35" t="s">
        <v>2490</v>
      </c>
      <c r="I1269" s="92" t="s">
        <v>6</v>
      </c>
      <c r="J1269" s="191"/>
      <c r="L1269" s="91">
        <v>1947</v>
      </c>
      <c r="M1269" s="194">
        <f t="shared" si="38"/>
        <v>1948</v>
      </c>
      <c r="N1269" t="str">
        <f t="shared" si="39"/>
        <v>1948#Masculino#Absoluto#BO</v>
      </c>
      <c r="O1269" t="s">
        <v>63</v>
      </c>
    </row>
    <row r="1270" spans="1:15" x14ac:dyDescent="0.25">
      <c r="A1270" t="s">
        <v>64</v>
      </c>
      <c r="B1270" s="90">
        <v>509</v>
      </c>
      <c r="C1270" s="91">
        <v>1949</v>
      </c>
      <c r="D1270" s="35" t="s">
        <v>2490</v>
      </c>
      <c r="E1270" t="s">
        <v>1</v>
      </c>
      <c r="F1270" s="35" t="s">
        <v>2490</v>
      </c>
      <c r="G1270" t="s">
        <v>27</v>
      </c>
      <c r="H1270" s="35" t="s">
        <v>2490</v>
      </c>
      <c r="I1270" s="92" t="s">
        <v>6</v>
      </c>
      <c r="J1270" s="191"/>
      <c r="L1270" s="91">
        <v>1948</v>
      </c>
      <c r="M1270" s="194">
        <f t="shared" si="38"/>
        <v>1949</v>
      </c>
      <c r="N1270" t="str">
        <f t="shared" si="39"/>
        <v>1949#Masculino#Absoluto#BO</v>
      </c>
      <c r="O1270" t="s">
        <v>64</v>
      </c>
    </row>
    <row r="1271" spans="1:15" x14ac:dyDescent="0.25">
      <c r="A1271" t="s">
        <v>65</v>
      </c>
      <c r="B1271" s="90">
        <v>509</v>
      </c>
      <c r="C1271" s="91">
        <v>1950</v>
      </c>
      <c r="D1271" s="35" t="s">
        <v>2490</v>
      </c>
      <c r="E1271" t="s">
        <v>1</v>
      </c>
      <c r="F1271" s="35" t="s">
        <v>2490</v>
      </c>
      <c r="G1271" t="s">
        <v>27</v>
      </c>
      <c r="H1271" s="35" t="s">
        <v>2490</v>
      </c>
      <c r="I1271" s="92" t="s">
        <v>6</v>
      </c>
      <c r="J1271" s="191"/>
      <c r="L1271" s="91">
        <v>1949</v>
      </c>
      <c r="M1271" s="194">
        <f t="shared" si="38"/>
        <v>1950</v>
      </c>
      <c r="N1271" t="str">
        <f t="shared" si="39"/>
        <v>1950#Masculino#Absoluto#BO</v>
      </c>
      <c r="O1271" t="s">
        <v>65</v>
      </c>
    </row>
    <row r="1272" spans="1:15" x14ac:dyDescent="0.25">
      <c r="A1272" t="s">
        <v>66</v>
      </c>
      <c r="B1272" s="90">
        <v>509</v>
      </c>
      <c r="C1272" s="91">
        <v>1951</v>
      </c>
      <c r="D1272" s="35" t="s">
        <v>2490</v>
      </c>
      <c r="E1272" t="s">
        <v>1</v>
      </c>
      <c r="F1272" s="35" t="s">
        <v>2490</v>
      </c>
      <c r="G1272" t="s">
        <v>27</v>
      </c>
      <c r="H1272" s="35" t="s">
        <v>2490</v>
      </c>
      <c r="I1272" s="92" t="s">
        <v>6</v>
      </c>
      <c r="J1272" s="191"/>
      <c r="L1272" s="91">
        <v>1950</v>
      </c>
      <c r="M1272" s="194">
        <f t="shared" si="38"/>
        <v>1951</v>
      </c>
      <c r="N1272" t="str">
        <f t="shared" si="39"/>
        <v>1951#Masculino#Absoluto#BO</v>
      </c>
      <c r="O1272" t="s">
        <v>66</v>
      </c>
    </row>
    <row r="1273" spans="1:15" x14ac:dyDescent="0.25">
      <c r="A1273" t="s">
        <v>67</v>
      </c>
      <c r="B1273" s="90">
        <v>509</v>
      </c>
      <c r="C1273" s="91">
        <v>1952</v>
      </c>
      <c r="D1273" s="35" t="s">
        <v>2490</v>
      </c>
      <c r="E1273" t="s">
        <v>1</v>
      </c>
      <c r="F1273" s="35" t="s">
        <v>2490</v>
      </c>
      <c r="G1273" t="s">
        <v>27</v>
      </c>
      <c r="H1273" s="35" t="s">
        <v>2490</v>
      </c>
      <c r="I1273" s="92" t="s">
        <v>6</v>
      </c>
      <c r="J1273" s="191"/>
      <c r="L1273" s="91">
        <v>1951</v>
      </c>
      <c r="M1273" s="194">
        <f t="shared" si="38"/>
        <v>1952</v>
      </c>
      <c r="N1273" t="str">
        <f t="shared" si="39"/>
        <v>1952#Masculino#Absoluto#BO</v>
      </c>
      <c r="O1273" t="s">
        <v>67</v>
      </c>
    </row>
    <row r="1274" spans="1:15" x14ac:dyDescent="0.25">
      <c r="A1274" t="s">
        <v>68</v>
      </c>
      <c r="B1274" s="90">
        <v>509</v>
      </c>
      <c r="C1274" s="91">
        <v>1953</v>
      </c>
      <c r="D1274" s="35" t="s">
        <v>2490</v>
      </c>
      <c r="E1274" t="s">
        <v>1</v>
      </c>
      <c r="F1274" s="35" t="s">
        <v>2490</v>
      </c>
      <c r="G1274" t="s">
        <v>27</v>
      </c>
      <c r="H1274" s="35" t="s">
        <v>2490</v>
      </c>
      <c r="I1274" s="92" t="s">
        <v>6</v>
      </c>
      <c r="J1274" s="191"/>
      <c r="L1274" s="91">
        <v>1952</v>
      </c>
      <c r="M1274" s="194">
        <f t="shared" si="38"/>
        <v>1953</v>
      </c>
      <c r="N1274" t="str">
        <f t="shared" si="39"/>
        <v>1953#Masculino#Absoluto#BO</v>
      </c>
      <c r="O1274" t="s">
        <v>68</v>
      </c>
    </row>
    <row r="1275" spans="1:15" x14ac:dyDescent="0.25">
      <c r="A1275" t="s">
        <v>69</v>
      </c>
      <c r="B1275" s="90">
        <v>509</v>
      </c>
      <c r="C1275" s="91">
        <v>1954</v>
      </c>
      <c r="D1275" s="35" t="s">
        <v>2490</v>
      </c>
      <c r="E1275" t="s">
        <v>1</v>
      </c>
      <c r="F1275" s="35" t="s">
        <v>2490</v>
      </c>
      <c r="G1275" t="s">
        <v>27</v>
      </c>
      <c r="H1275" s="35" t="s">
        <v>2490</v>
      </c>
      <c r="I1275" s="92" t="s">
        <v>6</v>
      </c>
      <c r="J1275" s="191"/>
      <c r="L1275" s="91">
        <v>1953</v>
      </c>
      <c r="M1275" s="194">
        <f t="shared" si="38"/>
        <v>1954</v>
      </c>
      <c r="N1275" t="str">
        <f t="shared" si="39"/>
        <v>1954#Masculino#Absoluto#BO</v>
      </c>
      <c r="O1275" t="s">
        <v>69</v>
      </c>
    </row>
    <row r="1276" spans="1:15" x14ac:dyDescent="0.25">
      <c r="A1276" t="s">
        <v>70</v>
      </c>
      <c r="B1276" s="90">
        <v>509</v>
      </c>
      <c r="C1276" s="91">
        <v>1955</v>
      </c>
      <c r="D1276" s="35" t="s">
        <v>2490</v>
      </c>
      <c r="E1276" t="s">
        <v>1</v>
      </c>
      <c r="F1276" s="35" t="s">
        <v>2490</v>
      </c>
      <c r="G1276" t="s">
        <v>27</v>
      </c>
      <c r="H1276" s="35" t="s">
        <v>2490</v>
      </c>
      <c r="I1276" s="92" t="s">
        <v>6</v>
      </c>
      <c r="J1276" s="191"/>
      <c r="L1276" s="91">
        <v>1954</v>
      </c>
      <c r="M1276" s="194">
        <f t="shared" si="38"/>
        <v>1955</v>
      </c>
      <c r="N1276" t="str">
        <f t="shared" si="39"/>
        <v>1955#Masculino#Absoluto#BO</v>
      </c>
      <c r="O1276" t="s">
        <v>70</v>
      </c>
    </row>
    <row r="1277" spans="1:15" x14ac:dyDescent="0.25">
      <c r="A1277" t="s">
        <v>71</v>
      </c>
      <c r="B1277" s="90">
        <v>509</v>
      </c>
      <c r="C1277" s="91">
        <v>1956</v>
      </c>
      <c r="D1277" s="35" t="s">
        <v>2490</v>
      </c>
      <c r="E1277" t="s">
        <v>1</v>
      </c>
      <c r="F1277" s="35" t="s">
        <v>2490</v>
      </c>
      <c r="G1277" t="s">
        <v>27</v>
      </c>
      <c r="H1277" s="35" t="s">
        <v>2490</v>
      </c>
      <c r="I1277" s="92" t="s">
        <v>6</v>
      </c>
      <c r="J1277" s="191"/>
      <c r="L1277" s="91">
        <v>1955</v>
      </c>
      <c r="M1277" s="194">
        <f t="shared" si="38"/>
        <v>1956</v>
      </c>
      <c r="N1277" t="str">
        <f t="shared" si="39"/>
        <v>1956#Masculino#Absoluto#BO</v>
      </c>
      <c r="O1277" t="s">
        <v>71</v>
      </c>
    </row>
    <row r="1278" spans="1:15" x14ac:dyDescent="0.25">
      <c r="A1278" t="s">
        <v>72</v>
      </c>
      <c r="B1278" s="90">
        <v>509</v>
      </c>
      <c r="C1278" s="91">
        <v>1957</v>
      </c>
      <c r="D1278" s="35" t="s">
        <v>2490</v>
      </c>
      <c r="E1278" t="s">
        <v>1</v>
      </c>
      <c r="F1278" s="35" t="s">
        <v>2490</v>
      </c>
      <c r="G1278" t="s">
        <v>27</v>
      </c>
      <c r="H1278" s="35" t="s">
        <v>2490</v>
      </c>
      <c r="I1278" s="92" t="s">
        <v>6</v>
      </c>
      <c r="J1278" s="191"/>
      <c r="L1278" s="91">
        <v>1956</v>
      </c>
      <c r="M1278" s="194">
        <f t="shared" si="38"/>
        <v>1957</v>
      </c>
      <c r="N1278" t="str">
        <f t="shared" si="39"/>
        <v>1957#Masculino#Absoluto#BO</v>
      </c>
      <c r="O1278" t="s">
        <v>72</v>
      </c>
    </row>
    <row r="1279" spans="1:15" x14ac:dyDescent="0.25">
      <c r="A1279" t="s">
        <v>73</v>
      </c>
      <c r="B1279" s="90">
        <v>509</v>
      </c>
      <c r="C1279" s="91">
        <v>1958</v>
      </c>
      <c r="D1279" s="35" t="s">
        <v>2490</v>
      </c>
      <c r="E1279" t="s">
        <v>1</v>
      </c>
      <c r="F1279" s="35" t="s">
        <v>2490</v>
      </c>
      <c r="G1279" t="s">
        <v>27</v>
      </c>
      <c r="H1279" s="35" t="s">
        <v>2490</v>
      </c>
      <c r="I1279" s="92" t="s">
        <v>6</v>
      </c>
      <c r="J1279" s="191"/>
      <c r="L1279" s="91">
        <v>1957</v>
      </c>
      <c r="M1279" s="194">
        <f t="shared" si="38"/>
        <v>1958</v>
      </c>
      <c r="N1279" t="str">
        <f t="shared" si="39"/>
        <v>1958#Masculino#Absoluto#BO</v>
      </c>
      <c r="O1279" t="s">
        <v>73</v>
      </c>
    </row>
    <row r="1280" spans="1:15" x14ac:dyDescent="0.25">
      <c r="A1280" t="s">
        <v>74</v>
      </c>
      <c r="B1280" s="90">
        <v>509</v>
      </c>
      <c r="C1280" s="91">
        <v>1959</v>
      </c>
      <c r="D1280" s="35" t="s">
        <v>2490</v>
      </c>
      <c r="E1280" t="s">
        <v>1</v>
      </c>
      <c r="F1280" s="35" t="s">
        <v>2490</v>
      </c>
      <c r="G1280" t="s">
        <v>27</v>
      </c>
      <c r="H1280" s="35" t="s">
        <v>2490</v>
      </c>
      <c r="I1280" s="92" t="s">
        <v>6</v>
      </c>
      <c r="J1280" s="191"/>
      <c r="L1280" s="91">
        <v>1958</v>
      </c>
      <c r="M1280" s="194">
        <f t="shared" si="38"/>
        <v>1959</v>
      </c>
      <c r="N1280" t="str">
        <f t="shared" si="39"/>
        <v>1959#Masculino#Absoluto#BO</v>
      </c>
      <c r="O1280" t="s">
        <v>74</v>
      </c>
    </row>
    <row r="1281" spans="1:15" ht="15.75" thickBot="1" x14ac:dyDescent="0.3">
      <c r="A1281" t="s">
        <v>75</v>
      </c>
      <c r="B1281" s="86">
        <v>509</v>
      </c>
      <c r="C1281" s="91">
        <v>1960</v>
      </c>
      <c r="D1281" s="35" t="s">
        <v>2490</v>
      </c>
      <c r="E1281" s="88" t="s">
        <v>1</v>
      </c>
      <c r="F1281" s="35" t="s">
        <v>2490</v>
      </c>
      <c r="G1281" s="88" t="s">
        <v>27</v>
      </c>
      <c r="H1281" s="35" t="s">
        <v>2490</v>
      </c>
      <c r="I1281" s="89" t="s">
        <v>6</v>
      </c>
      <c r="J1281" s="191"/>
      <c r="L1281" s="91">
        <v>1959</v>
      </c>
      <c r="M1281" s="194">
        <f t="shared" si="38"/>
        <v>1960</v>
      </c>
      <c r="N1281" t="str">
        <f t="shared" si="39"/>
        <v>1960#Masculino#Absoluto#BO</v>
      </c>
      <c r="O1281" t="s">
        <v>75</v>
      </c>
    </row>
    <row r="1282" spans="1:15" ht="15.75" thickTop="1" x14ac:dyDescent="0.25">
      <c r="A1282" t="s">
        <v>1450</v>
      </c>
      <c r="B1282" s="93">
        <v>540</v>
      </c>
      <c r="C1282" s="98">
        <v>2015</v>
      </c>
      <c r="D1282" s="35" t="s">
        <v>2490</v>
      </c>
      <c r="E1282" s="95" t="s">
        <v>1</v>
      </c>
      <c r="F1282" s="35" t="s">
        <v>2490</v>
      </c>
      <c r="G1282" s="95" t="s">
        <v>27</v>
      </c>
      <c r="H1282" s="35" t="s">
        <v>2490</v>
      </c>
      <c r="I1282" s="96" t="s">
        <v>7</v>
      </c>
      <c r="J1282" s="191"/>
      <c r="L1282" s="98">
        <v>2014</v>
      </c>
      <c r="M1282" s="194">
        <f t="shared" ref="M1282:M1345" si="40">L1282+1</f>
        <v>2015</v>
      </c>
      <c r="N1282" t="str">
        <f t="shared" ref="N1282:N1345" si="41">_xlfn.CONCAT(C1282:K1282)</f>
        <v>2015#Masculino#Absoluto#NUNCHAKU</v>
      </c>
      <c r="O1282" t="s">
        <v>1450</v>
      </c>
    </row>
    <row r="1283" spans="1:15" x14ac:dyDescent="0.25">
      <c r="A1283" t="s">
        <v>1451</v>
      </c>
      <c r="B1283" s="97">
        <v>540</v>
      </c>
      <c r="C1283" s="98">
        <v>2016</v>
      </c>
      <c r="D1283" s="35" t="s">
        <v>2490</v>
      </c>
      <c r="E1283" s="99" t="s">
        <v>1</v>
      </c>
      <c r="F1283" s="35" t="s">
        <v>2490</v>
      </c>
      <c r="G1283" s="99" t="s">
        <v>27</v>
      </c>
      <c r="H1283" s="35" t="s">
        <v>2490</v>
      </c>
      <c r="I1283" s="100" t="s">
        <v>7</v>
      </c>
      <c r="J1283" s="191"/>
      <c r="L1283" s="98">
        <v>2015</v>
      </c>
      <c r="M1283" s="194">
        <f t="shared" si="40"/>
        <v>2016</v>
      </c>
      <c r="N1283" t="str">
        <f t="shared" si="41"/>
        <v>2016#Masculino#Absoluto#NUNCHAKU</v>
      </c>
      <c r="O1283" t="s">
        <v>1451</v>
      </c>
    </row>
    <row r="1284" spans="1:15" x14ac:dyDescent="0.25">
      <c r="A1284" t="s">
        <v>2520</v>
      </c>
      <c r="B1284" s="97">
        <v>540</v>
      </c>
      <c r="C1284" s="98">
        <v>2017</v>
      </c>
      <c r="D1284" s="35" t="s">
        <v>2490</v>
      </c>
      <c r="E1284" s="99" t="s">
        <v>1</v>
      </c>
      <c r="F1284" s="35" t="s">
        <v>2490</v>
      </c>
      <c r="G1284" s="99" t="s">
        <v>27</v>
      </c>
      <c r="H1284" s="35" t="s">
        <v>2490</v>
      </c>
      <c r="I1284" s="100" t="s">
        <v>7</v>
      </c>
      <c r="J1284" s="191"/>
      <c r="L1284" s="98">
        <v>2016</v>
      </c>
      <c r="M1284" s="194">
        <f t="shared" si="40"/>
        <v>2017</v>
      </c>
      <c r="N1284" t="str">
        <f t="shared" si="41"/>
        <v>2017#Masculino#Absoluto#NUNCHAKU</v>
      </c>
      <c r="O1284" t="s">
        <v>2520</v>
      </c>
    </row>
    <row r="1285" spans="1:15" ht="15.75" thickBot="1" x14ac:dyDescent="0.3">
      <c r="A1285" t="s">
        <v>2564</v>
      </c>
      <c r="B1285" s="101">
        <v>540</v>
      </c>
      <c r="C1285" s="102">
        <v>2018</v>
      </c>
      <c r="D1285" s="35" t="s">
        <v>2490</v>
      </c>
      <c r="E1285" s="103" t="s">
        <v>1</v>
      </c>
      <c r="F1285" s="35" t="s">
        <v>2490</v>
      </c>
      <c r="G1285" s="103" t="s">
        <v>27</v>
      </c>
      <c r="H1285" s="35" t="s">
        <v>2490</v>
      </c>
      <c r="I1285" s="104" t="s">
        <v>7</v>
      </c>
      <c r="J1285" s="191"/>
      <c r="L1285" s="102">
        <v>2017</v>
      </c>
      <c r="M1285" s="194">
        <f t="shared" si="40"/>
        <v>2018</v>
      </c>
      <c r="N1285" t="str">
        <f t="shared" si="41"/>
        <v>2018#Masculino#Absoluto#NUNCHAKU</v>
      </c>
      <c r="O1285" t="s">
        <v>2564</v>
      </c>
    </row>
    <row r="1286" spans="1:15" ht="15.75" thickTop="1" x14ac:dyDescent="0.25">
      <c r="A1286" t="s">
        <v>1448</v>
      </c>
      <c r="B1286" s="82">
        <v>541</v>
      </c>
      <c r="C1286" s="83">
        <v>2013</v>
      </c>
      <c r="D1286" s="35" t="s">
        <v>2490</v>
      </c>
      <c r="E1286" s="84" t="s">
        <v>1</v>
      </c>
      <c r="F1286" s="35" t="s">
        <v>2490</v>
      </c>
      <c r="G1286" s="84" t="s">
        <v>27</v>
      </c>
      <c r="H1286" s="35" t="s">
        <v>2490</v>
      </c>
      <c r="I1286" s="85" t="s">
        <v>7</v>
      </c>
      <c r="J1286" s="191"/>
      <c r="L1286" s="83">
        <v>2012</v>
      </c>
      <c r="M1286" s="194">
        <f t="shared" si="40"/>
        <v>2013</v>
      </c>
      <c r="N1286" t="str">
        <f t="shared" si="41"/>
        <v>2013#Masculino#Absoluto#NUNCHAKU</v>
      </c>
      <c r="O1286" t="s">
        <v>1448</v>
      </c>
    </row>
    <row r="1287" spans="1:15" ht="15.75" thickBot="1" x14ac:dyDescent="0.3">
      <c r="A1287" t="s">
        <v>1449</v>
      </c>
      <c r="B1287" s="86">
        <v>541</v>
      </c>
      <c r="C1287" s="87">
        <v>2014</v>
      </c>
      <c r="D1287" s="35" t="s">
        <v>2490</v>
      </c>
      <c r="E1287" s="88" t="s">
        <v>1</v>
      </c>
      <c r="F1287" s="35" t="s">
        <v>2490</v>
      </c>
      <c r="G1287" s="88" t="s">
        <v>27</v>
      </c>
      <c r="H1287" s="35" t="s">
        <v>2490</v>
      </c>
      <c r="I1287" s="89" t="s">
        <v>7</v>
      </c>
      <c r="J1287" s="191"/>
      <c r="L1287" s="87">
        <v>2013</v>
      </c>
      <c r="M1287" s="194">
        <f t="shared" si="40"/>
        <v>2014</v>
      </c>
      <c r="N1287" t="str">
        <f t="shared" si="41"/>
        <v>2014#Masculino#Absoluto#NUNCHAKU</v>
      </c>
      <c r="O1287" t="s">
        <v>1449</v>
      </c>
    </row>
    <row r="1288" spans="1:15" ht="15.75" thickTop="1" x14ac:dyDescent="0.25">
      <c r="A1288" t="s">
        <v>1452</v>
      </c>
      <c r="B1288" s="93">
        <v>542</v>
      </c>
      <c r="C1288" s="94">
        <v>2011</v>
      </c>
      <c r="D1288" s="35" t="s">
        <v>2490</v>
      </c>
      <c r="E1288" s="95" t="s">
        <v>1</v>
      </c>
      <c r="F1288" s="35" t="s">
        <v>2490</v>
      </c>
      <c r="G1288" s="95" t="s">
        <v>27</v>
      </c>
      <c r="H1288" s="35" t="s">
        <v>2490</v>
      </c>
      <c r="I1288" s="96" t="s">
        <v>7</v>
      </c>
      <c r="J1288" s="191"/>
      <c r="L1288" s="94">
        <v>2010</v>
      </c>
      <c r="M1288" s="194">
        <f t="shared" si="40"/>
        <v>2011</v>
      </c>
      <c r="N1288" t="str">
        <f t="shared" si="41"/>
        <v>2011#Masculino#Absoluto#NUNCHAKU</v>
      </c>
      <c r="O1288" t="s">
        <v>1452</v>
      </c>
    </row>
    <row r="1289" spans="1:15" ht="15.75" thickBot="1" x14ac:dyDescent="0.3">
      <c r="A1289" t="s">
        <v>1453</v>
      </c>
      <c r="B1289" s="101">
        <v>542</v>
      </c>
      <c r="C1289" s="102">
        <v>2012</v>
      </c>
      <c r="D1289" s="35" t="s">
        <v>2490</v>
      </c>
      <c r="E1289" s="103" t="s">
        <v>1</v>
      </c>
      <c r="F1289" s="35" t="s">
        <v>2490</v>
      </c>
      <c r="G1289" s="103" t="s">
        <v>27</v>
      </c>
      <c r="H1289" s="35" t="s">
        <v>2490</v>
      </c>
      <c r="I1289" s="104" t="s">
        <v>7</v>
      </c>
      <c r="J1289" s="191"/>
      <c r="L1289" s="102">
        <v>2011</v>
      </c>
      <c r="M1289" s="194">
        <f t="shared" si="40"/>
        <v>2012</v>
      </c>
      <c r="N1289" t="str">
        <f t="shared" si="41"/>
        <v>2012#Masculino#Absoluto#NUNCHAKU</v>
      </c>
      <c r="O1289" t="s">
        <v>1453</v>
      </c>
    </row>
    <row r="1290" spans="1:15" ht="15.75" thickTop="1" x14ac:dyDescent="0.25">
      <c r="A1290" t="s">
        <v>1454</v>
      </c>
      <c r="B1290" s="82">
        <v>543</v>
      </c>
      <c r="C1290" s="83">
        <v>2009</v>
      </c>
      <c r="D1290" s="35" t="s">
        <v>2490</v>
      </c>
      <c r="E1290" s="84" t="s">
        <v>1</v>
      </c>
      <c r="F1290" s="35" t="s">
        <v>2490</v>
      </c>
      <c r="G1290" s="84" t="s">
        <v>27</v>
      </c>
      <c r="H1290" s="35" t="s">
        <v>2490</v>
      </c>
      <c r="I1290" s="85" t="s">
        <v>7</v>
      </c>
      <c r="J1290" s="191"/>
      <c r="L1290" s="83">
        <v>2008</v>
      </c>
      <c r="M1290" s="194">
        <f t="shared" si="40"/>
        <v>2009</v>
      </c>
      <c r="N1290" t="str">
        <f t="shared" si="41"/>
        <v>2009#Masculino#Absoluto#NUNCHAKU</v>
      </c>
      <c r="O1290" t="s">
        <v>1454</v>
      </c>
    </row>
    <row r="1291" spans="1:15" ht="15.75" thickBot="1" x14ac:dyDescent="0.3">
      <c r="A1291" t="s">
        <v>1455</v>
      </c>
      <c r="B1291" s="86">
        <v>543</v>
      </c>
      <c r="C1291" s="91">
        <v>2010</v>
      </c>
      <c r="D1291" s="35" t="s">
        <v>2490</v>
      </c>
      <c r="E1291" s="88" t="s">
        <v>1</v>
      </c>
      <c r="F1291" s="35" t="s">
        <v>2490</v>
      </c>
      <c r="G1291" s="88" t="s">
        <v>27</v>
      </c>
      <c r="H1291" s="35" t="s">
        <v>2490</v>
      </c>
      <c r="I1291" s="89" t="s">
        <v>7</v>
      </c>
      <c r="J1291" s="191"/>
      <c r="L1291" s="91">
        <v>2009</v>
      </c>
      <c r="M1291" s="194">
        <f t="shared" si="40"/>
        <v>2010</v>
      </c>
      <c r="N1291" t="str">
        <f t="shared" si="41"/>
        <v>2010#Masculino#Absoluto#NUNCHAKU</v>
      </c>
      <c r="O1291" t="s">
        <v>1455</v>
      </c>
    </row>
    <row r="1292" spans="1:15" ht="15.75" thickTop="1" x14ac:dyDescent="0.25">
      <c r="A1292" t="s">
        <v>1460</v>
      </c>
      <c r="B1292" s="93">
        <v>544</v>
      </c>
      <c r="C1292" s="98">
        <v>1987</v>
      </c>
      <c r="D1292" s="35" t="s">
        <v>2490</v>
      </c>
      <c r="E1292" s="95" t="s">
        <v>1</v>
      </c>
      <c r="F1292" s="35" t="s">
        <v>2490</v>
      </c>
      <c r="G1292" s="95" t="s">
        <v>27</v>
      </c>
      <c r="H1292" s="35" t="s">
        <v>2490</v>
      </c>
      <c r="I1292" s="96" t="s">
        <v>7</v>
      </c>
      <c r="J1292" s="191"/>
      <c r="L1292" s="98">
        <v>1986</v>
      </c>
      <c r="M1292" s="194">
        <f t="shared" si="40"/>
        <v>1987</v>
      </c>
      <c r="N1292" t="str">
        <f t="shared" si="41"/>
        <v>1987#Masculino#Absoluto#NUNCHAKU</v>
      </c>
      <c r="O1292" t="s">
        <v>1460</v>
      </c>
    </row>
    <row r="1293" spans="1:15" x14ac:dyDescent="0.25">
      <c r="A1293" t="s">
        <v>1461</v>
      </c>
      <c r="B1293" s="97">
        <v>544</v>
      </c>
      <c r="C1293" s="98">
        <v>1988</v>
      </c>
      <c r="D1293" s="35" t="s">
        <v>2490</v>
      </c>
      <c r="E1293" s="99" t="s">
        <v>1</v>
      </c>
      <c r="F1293" s="35" t="s">
        <v>2490</v>
      </c>
      <c r="G1293" s="99" t="s">
        <v>27</v>
      </c>
      <c r="H1293" s="35" t="s">
        <v>2490</v>
      </c>
      <c r="I1293" s="100" t="s">
        <v>7</v>
      </c>
      <c r="J1293" s="191"/>
      <c r="L1293" s="98">
        <v>1987</v>
      </c>
      <c r="M1293" s="194">
        <f t="shared" si="40"/>
        <v>1988</v>
      </c>
      <c r="N1293" t="str">
        <f t="shared" si="41"/>
        <v>1988#Masculino#Absoluto#NUNCHAKU</v>
      </c>
      <c r="O1293" t="s">
        <v>1461</v>
      </c>
    </row>
    <row r="1294" spans="1:15" x14ac:dyDescent="0.25">
      <c r="A1294" t="s">
        <v>1462</v>
      </c>
      <c r="B1294" s="97">
        <v>544</v>
      </c>
      <c r="C1294" s="98">
        <v>1989</v>
      </c>
      <c r="D1294" s="35" t="s">
        <v>2490</v>
      </c>
      <c r="E1294" s="99" t="s">
        <v>1</v>
      </c>
      <c r="F1294" s="35" t="s">
        <v>2490</v>
      </c>
      <c r="G1294" s="99" t="s">
        <v>27</v>
      </c>
      <c r="H1294" s="35" t="s">
        <v>2490</v>
      </c>
      <c r="I1294" s="100" t="s">
        <v>7</v>
      </c>
      <c r="J1294" s="191"/>
      <c r="L1294" s="98">
        <v>1988</v>
      </c>
      <c r="M1294" s="194">
        <f t="shared" si="40"/>
        <v>1989</v>
      </c>
      <c r="N1294" t="str">
        <f t="shared" si="41"/>
        <v>1989#Masculino#Absoluto#NUNCHAKU</v>
      </c>
      <c r="O1294" t="s">
        <v>1462</v>
      </c>
    </row>
    <row r="1295" spans="1:15" x14ac:dyDescent="0.25">
      <c r="A1295" t="s">
        <v>1463</v>
      </c>
      <c r="B1295" s="97">
        <v>544</v>
      </c>
      <c r="C1295" s="98">
        <v>1990</v>
      </c>
      <c r="D1295" s="35" t="s">
        <v>2490</v>
      </c>
      <c r="E1295" s="99" t="s">
        <v>1</v>
      </c>
      <c r="F1295" s="35" t="s">
        <v>2490</v>
      </c>
      <c r="G1295" s="99" t="s">
        <v>27</v>
      </c>
      <c r="H1295" s="35" t="s">
        <v>2490</v>
      </c>
      <c r="I1295" s="100" t="s">
        <v>7</v>
      </c>
      <c r="J1295" s="191"/>
      <c r="L1295" s="98">
        <v>1989</v>
      </c>
      <c r="M1295" s="194">
        <f t="shared" si="40"/>
        <v>1990</v>
      </c>
      <c r="N1295" t="str">
        <f t="shared" si="41"/>
        <v>1990#Masculino#Absoluto#NUNCHAKU</v>
      </c>
      <c r="O1295" t="s">
        <v>1463</v>
      </c>
    </row>
    <row r="1296" spans="1:15" x14ac:dyDescent="0.25">
      <c r="A1296" t="s">
        <v>1464</v>
      </c>
      <c r="B1296" s="97">
        <v>544</v>
      </c>
      <c r="C1296" s="98">
        <v>1991</v>
      </c>
      <c r="D1296" s="35" t="s">
        <v>2490</v>
      </c>
      <c r="E1296" s="99" t="s">
        <v>1</v>
      </c>
      <c r="F1296" s="35" t="s">
        <v>2490</v>
      </c>
      <c r="G1296" s="99" t="s">
        <v>27</v>
      </c>
      <c r="H1296" s="35" t="s">
        <v>2490</v>
      </c>
      <c r="I1296" s="100" t="s">
        <v>7</v>
      </c>
      <c r="J1296" s="191"/>
      <c r="L1296" s="98">
        <v>1990</v>
      </c>
      <c r="M1296" s="194">
        <f t="shared" si="40"/>
        <v>1991</v>
      </c>
      <c r="N1296" t="str">
        <f t="shared" si="41"/>
        <v>1991#Masculino#Absoluto#NUNCHAKU</v>
      </c>
      <c r="O1296" t="s">
        <v>1464</v>
      </c>
    </row>
    <row r="1297" spans="1:15" x14ac:dyDescent="0.25">
      <c r="A1297" t="s">
        <v>1465</v>
      </c>
      <c r="B1297" s="97">
        <v>544</v>
      </c>
      <c r="C1297" s="98">
        <v>1992</v>
      </c>
      <c r="D1297" s="35" t="s">
        <v>2490</v>
      </c>
      <c r="E1297" s="99" t="s">
        <v>1</v>
      </c>
      <c r="F1297" s="35" t="s">
        <v>2490</v>
      </c>
      <c r="G1297" s="99" t="s">
        <v>27</v>
      </c>
      <c r="H1297" s="35" t="s">
        <v>2490</v>
      </c>
      <c r="I1297" s="100" t="s">
        <v>7</v>
      </c>
      <c r="J1297" s="191"/>
      <c r="L1297" s="98">
        <v>1991</v>
      </c>
      <c r="M1297" s="194">
        <f t="shared" si="40"/>
        <v>1992</v>
      </c>
      <c r="N1297" t="str">
        <f t="shared" si="41"/>
        <v>1992#Masculino#Absoluto#NUNCHAKU</v>
      </c>
      <c r="O1297" t="s">
        <v>1465</v>
      </c>
    </row>
    <row r="1298" spans="1:15" x14ac:dyDescent="0.25">
      <c r="A1298" t="s">
        <v>1466</v>
      </c>
      <c r="B1298" s="97">
        <v>544</v>
      </c>
      <c r="C1298" s="98">
        <v>1993</v>
      </c>
      <c r="D1298" s="35" t="s">
        <v>2490</v>
      </c>
      <c r="E1298" s="99" t="s">
        <v>1</v>
      </c>
      <c r="F1298" s="35" t="s">
        <v>2490</v>
      </c>
      <c r="G1298" s="99" t="s">
        <v>27</v>
      </c>
      <c r="H1298" s="35" t="s">
        <v>2490</v>
      </c>
      <c r="I1298" s="100" t="s">
        <v>7</v>
      </c>
      <c r="J1298" s="191"/>
      <c r="L1298" s="98">
        <v>1992</v>
      </c>
      <c r="M1298" s="194">
        <f t="shared" si="40"/>
        <v>1993</v>
      </c>
      <c r="N1298" t="str">
        <f t="shared" si="41"/>
        <v>1993#Masculino#Absoluto#NUNCHAKU</v>
      </c>
      <c r="O1298" t="s">
        <v>1466</v>
      </c>
    </row>
    <row r="1299" spans="1:15" x14ac:dyDescent="0.25">
      <c r="A1299" t="s">
        <v>1467</v>
      </c>
      <c r="B1299" s="97">
        <v>544</v>
      </c>
      <c r="C1299" s="98">
        <v>1994</v>
      </c>
      <c r="D1299" s="35" t="s">
        <v>2490</v>
      </c>
      <c r="E1299" s="99" t="s">
        <v>1</v>
      </c>
      <c r="F1299" s="35" t="s">
        <v>2490</v>
      </c>
      <c r="G1299" s="99" t="s">
        <v>27</v>
      </c>
      <c r="H1299" s="35" t="s">
        <v>2490</v>
      </c>
      <c r="I1299" s="100" t="s">
        <v>7</v>
      </c>
      <c r="J1299" s="191"/>
      <c r="L1299" s="98">
        <v>1993</v>
      </c>
      <c r="M1299" s="194">
        <f t="shared" si="40"/>
        <v>1994</v>
      </c>
      <c r="N1299" t="str">
        <f t="shared" si="41"/>
        <v>1994#Masculino#Absoluto#NUNCHAKU</v>
      </c>
      <c r="O1299" t="s">
        <v>1467</v>
      </c>
    </row>
    <row r="1300" spans="1:15" x14ac:dyDescent="0.25">
      <c r="A1300" t="s">
        <v>1468</v>
      </c>
      <c r="B1300" s="97">
        <v>544</v>
      </c>
      <c r="C1300" s="98">
        <v>1995</v>
      </c>
      <c r="D1300" s="35" t="s">
        <v>2490</v>
      </c>
      <c r="E1300" s="99" t="s">
        <v>1</v>
      </c>
      <c r="F1300" s="35" t="s">
        <v>2490</v>
      </c>
      <c r="G1300" s="99" t="s">
        <v>27</v>
      </c>
      <c r="H1300" s="35" t="s">
        <v>2490</v>
      </c>
      <c r="I1300" s="100" t="s">
        <v>7</v>
      </c>
      <c r="J1300" s="191"/>
      <c r="L1300" s="98">
        <v>1994</v>
      </c>
      <c r="M1300" s="194">
        <f t="shared" si="40"/>
        <v>1995</v>
      </c>
      <c r="N1300" t="str">
        <f t="shared" si="41"/>
        <v>1995#Masculino#Absoluto#NUNCHAKU</v>
      </c>
      <c r="O1300" t="s">
        <v>1468</v>
      </c>
    </row>
    <row r="1301" spans="1:15" x14ac:dyDescent="0.25">
      <c r="A1301" t="s">
        <v>1469</v>
      </c>
      <c r="B1301" s="97">
        <v>544</v>
      </c>
      <c r="C1301" s="98">
        <v>1996</v>
      </c>
      <c r="D1301" s="35" t="s">
        <v>2490</v>
      </c>
      <c r="E1301" s="99" t="s">
        <v>1</v>
      </c>
      <c r="F1301" s="35" t="s">
        <v>2490</v>
      </c>
      <c r="G1301" s="99" t="s">
        <v>27</v>
      </c>
      <c r="H1301" s="35" t="s">
        <v>2490</v>
      </c>
      <c r="I1301" s="100" t="s">
        <v>7</v>
      </c>
      <c r="J1301" s="191"/>
      <c r="L1301" s="98">
        <v>1995</v>
      </c>
      <c r="M1301" s="194">
        <f t="shared" si="40"/>
        <v>1996</v>
      </c>
      <c r="N1301" t="str">
        <f t="shared" si="41"/>
        <v>1996#Masculino#Absoluto#NUNCHAKU</v>
      </c>
      <c r="O1301" t="s">
        <v>1469</v>
      </c>
    </row>
    <row r="1302" spans="1:15" x14ac:dyDescent="0.25">
      <c r="A1302" t="s">
        <v>1470</v>
      </c>
      <c r="B1302" s="97">
        <v>544</v>
      </c>
      <c r="C1302" s="98">
        <v>1997</v>
      </c>
      <c r="D1302" s="35" t="s">
        <v>2490</v>
      </c>
      <c r="E1302" s="99" t="s">
        <v>1</v>
      </c>
      <c r="F1302" s="35" t="s">
        <v>2490</v>
      </c>
      <c r="G1302" s="99" t="s">
        <v>27</v>
      </c>
      <c r="H1302" s="35" t="s">
        <v>2490</v>
      </c>
      <c r="I1302" s="100" t="s">
        <v>7</v>
      </c>
      <c r="J1302" s="191"/>
      <c r="L1302" s="98">
        <v>1996</v>
      </c>
      <c r="M1302" s="194">
        <f t="shared" si="40"/>
        <v>1997</v>
      </c>
      <c r="N1302" t="str">
        <f t="shared" si="41"/>
        <v>1997#Masculino#Absoluto#NUNCHAKU</v>
      </c>
      <c r="O1302" t="s">
        <v>1470</v>
      </c>
    </row>
    <row r="1303" spans="1:15" x14ac:dyDescent="0.25">
      <c r="A1303" t="s">
        <v>1471</v>
      </c>
      <c r="B1303" s="97">
        <v>544</v>
      </c>
      <c r="C1303" s="98">
        <v>1998</v>
      </c>
      <c r="D1303" s="35" t="s">
        <v>2490</v>
      </c>
      <c r="E1303" s="99" t="s">
        <v>1</v>
      </c>
      <c r="F1303" s="35" t="s">
        <v>2490</v>
      </c>
      <c r="G1303" s="99" t="s">
        <v>27</v>
      </c>
      <c r="H1303" s="35" t="s">
        <v>2490</v>
      </c>
      <c r="I1303" s="100" t="s">
        <v>7</v>
      </c>
      <c r="J1303" s="191"/>
      <c r="L1303" s="98">
        <v>1997</v>
      </c>
      <c r="M1303" s="194">
        <f t="shared" si="40"/>
        <v>1998</v>
      </c>
      <c r="N1303" t="str">
        <f t="shared" si="41"/>
        <v>1998#Masculino#Absoluto#NUNCHAKU</v>
      </c>
      <c r="O1303" t="s">
        <v>1471</v>
      </c>
    </row>
    <row r="1304" spans="1:15" x14ac:dyDescent="0.25">
      <c r="A1304" t="s">
        <v>1472</v>
      </c>
      <c r="B1304" s="97">
        <v>544</v>
      </c>
      <c r="C1304" s="98">
        <v>1999</v>
      </c>
      <c r="D1304" s="35" t="s">
        <v>2490</v>
      </c>
      <c r="E1304" s="99" t="s">
        <v>1</v>
      </c>
      <c r="F1304" s="35" t="s">
        <v>2490</v>
      </c>
      <c r="G1304" s="99" t="s">
        <v>27</v>
      </c>
      <c r="H1304" s="35" t="s">
        <v>2490</v>
      </c>
      <c r="I1304" s="100" t="s">
        <v>7</v>
      </c>
      <c r="J1304" s="191"/>
      <c r="L1304" s="98">
        <v>1998</v>
      </c>
      <c r="M1304" s="194">
        <f t="shared" si="40"/>
        <v>1999</v>
      </c>
      <c r="N1304" t="str">
        <f t="shared" si="41"/>
        <v>1999#Masculino#Absoluto#NUNCHAKU</v>
      </c>
      <c r="O1304" t="s">
        <v>1472</v>
      </c>
    </row>
    <row r="1305" spans="1:15" x14ac:dyDescent="0.25">
      <c r="A1305" t="s">
        <v>1473</v>
      </c>
      <c r="B1305" s="97">
        <v>544</v>
      </c>
      <c r="C1305" s="98">
        <v>2000</v>
      </c>
      <c r="D1305" s="35" t="s">
        <v>2490</v>
      </c>
      <c r="E1305" s="99" t="s">
        <v>1</v>
      </c>
      <c r="F1305" s="35" t="s">
        <v>2490</v>
      </c>
      <c r="G1305" s="99" t="s">
        <v>27</v>
      </c>
      <c r="H1305" s="35" t="s">
        <v>2490</v>
      </c>
      <c r="I1305" s="100" t="s">
        <v>7</v>
      </c>
      <c r="J1305" s="191"/>
      <c r="L1305" s="98">
        <v>1999</v>
      </c>
      <c r="M1305" s="194">
        <f t="shared" si="40"/>
        <v>2000</v>
      </c>
      <c r="N1305" t="str">
        <f t="shared" si="41"/>
        <v>2000#Masculino#Absoluto#NUNCHAKU</v>
      </c>
      <c r="O1305" t="s">
        <v>1473</v>
      </c>
    </row>
    <row r="1306" spans="1:15" x14ac:dyDescent="0.25">
      <c r="A1306" t="s">
        <v>1474</v>
      </c>
      <c r="B1306" s="97">
        <v>544</v>
      </c>
      <c r="C1306" s="98">
        <v>2001</v>
      </c>
      <c r="D1306" s="35" t="s">
        <v>2490</v>
      </c>
      <c r="E1306" s="99" t="s">
        <v>1</v>
      </c>
      <c r="F1306" s="35" t="s">
        <v>2490</v>
      </c>
      <c r="G1306" s="99" t="s">
        <v>27</v>
      </c>
      <c r="H1306" s="35" t="s">
        <v>2490</v>
      </c>
      <c r="I1306" s="100" t="s">
        <v>7</v>
      </c>
      <c r="J1306" s="191"/>
      <c r="L1306" s="98">
        <v>2000</v>
      </c>
      <c r="M1306" s="194">
        <f t="shared" si="40"/>
        <v>2001</v>
      </c>
      <c r="N1306" t="str">
        <f t="shared" si="41"/>
        <v>2001#Masculino#Absoluto#NUNCHAKU</v>
      </c>
      <c r="O1306" t="s">
        <v>1474</v>
      </c>
    </row>
    <row r="1307" spans="1:15" x14ac:dyDescent="0.25">
      <c r="A1307" t="s">
        <v>1475</v>
      </c>
      <c r="B1307" s="97">
        <v>544</v>
      </c>
      <c r="C1307" s="98">
        <v>2002</v>
      </c>
      <c r="D1307" s="35" t="s">
        <v>2490</v>
      </c>
      <c r="E1307" s="99" t="s">
        <v>1</v>
      </c>
      <c r="F1307" s="35" t="s">
        <v>2490</v>
      </c>
      <c r="G1307" s="99" t="s">
        <v>27</v>
      </c>
      <c r="H1307" s="35" t="s">
        <v>2490</v>
      </c>
      <c r="I1307" s="100" t="s">
        <v>7</v>
      </c>
      <c r="J1307" s="191"/>
      <c r="L1307" s="98">
        <v>2001</v>
      </c>
      <c r="M1307" s="194">
        <f t="shared" si="40"/>
        <v>2002</v>
      </c>
      <c r="N1307" t="str">
        <f t="shared" si="41"/>
        <v>2002#Masculino#Absoluto#NUNCHAKU</v>
      </c>
      <c r="O1307" t="s">
        <v>1475</v>
      </c>
    </row>
    <row r="1308" spans="1:15" x14ac:dyDescent="0.25">
      <c r="A1308" t="s">
        <v>1476</v>
      </c>
      <c r="B1308" s="97">
        <v>544</v>
      </c>
      <c r="C1308" s="98">
        <v>2003</v>
      </c>
      <c r="D1308" s="35" t="s">
        <v>2490</v>
      </c>
      <c r="E1308" s="99" t="s">
        <v>1</v>
      </c>
      <c r="F1308" s="35" t="s">
        <v>2490</v>
      </c>
      <c r="G1308" s="99" t="s">
        <v>27</v>
      </c>
      <c r="H1308" s="35" t="s">
        <v>2490</v>
      </c>
      <c r="I1308" s="100" t="s">
        <v>7</v>
      </c>
      <c r="J1308" s="191"/>
      <c r="L1308" s="98">
        <v>2002</v>
      </c>
      <c r="M1308" s="194">
        <f t="shared" si="40"/>
        <v>2003</v>
      </c>
      <c r="N1308" t="str">
        <f t="shared" si="41"/>
        <v>2003#Masculino#Absoluto#NUNCHAKU</v>
      </c>
      <c r="O1308" t="s">
        <v>1476</v>
      </c>
    </row>
    <row r="1309" spans="1:15" x14ac:dyDescent="0.25">
      <c r="A1309" t="s">
        <v>1477</v>
      </c>
      <c r="B1309" s="97">
        <v>544</v>
      </c>
      <c r="C1309" s="98">
        <v>2004</v>
      </c>
      <c r="D1309" s="35" t="s">
        <v>2490</v>
      </c>
      <c r="E1309" s="99" t="s">
        <v>1</v>
      </c>
      <c r="F1309" s="35" t="s">
        <v>2490</v>
      </c>
      <c r="G1309" s="99" t="s">
        <v>27</v>
      </c>
      <c r="H1309" s="35" t="s">
        <v>2490</v>
      </c>
      <c r="I1309" s="100" t="s">
        <v>7</v>
      </c>
      <c r="J1309" s="191"/>
      <c r="L1309" s="98">
        <v>2003</v>
      </c>
      <c r="M1309" s="194">
        <f t="shared" si="40"/>
        <v>2004</v>
      </c>
      <c r="N1309" t="str">
        <f t="shared" si="41"/>
        <v>2004#Masculino#Absoluto#NUNCHAKU</v>
      </c>
      <c r="O1309" t="s">
        <v>1477</v>
      </c>
    </row>
    <row r="1310" spans="1:15" x14ac:dyDescent="0.25">
      <c r="A1310" t="s">
        <v>1478</v>
      </c>
      <c r="B1310" s="97">
        <v>544</v>
      </c>
      <c r="C1310" s="98">
        <v>2005</v>
      </c>
      <c r="D1310" s="35" t="s">
        <v>2490</v>
      </c>
      <c r="E1310" s="99" t="s">
        <v>1</v>
      </c>
      <c r="F1310" s="35" t="s">
        <v>2490</v>
      </c>
      <c r="G1310" s="99" t="s">
        <v>27</v>
      </c>
      <c r="H1310" s="35" t="s">
        <v>2490</v>
      </c>
      <c r="I1310" s="100" t="s">
        <v>7</v>
      </c>
      <c r="J1310" s="191"/>
      <c r="L1310" s="98">
        <v>2004</v>
      </c>
      <c r="M1310" s="194">
        <f t="shared" si="40"/>
        <v>2005</v>
      </c>
      <c r="N1310" t="str">
        <f t="shared" si="41"/>
        <v>2005#Masculino#Absoluto#NUNCHAKU</v>
      </c>
      <c r="O1310" t="s">
        <v>1478</v>
      </c>
    </row>
    <row r="1311" spans="1:15" x14ac:dyDescent="0.25">
      <c r="A1311" t="s">
        <v>1479</v>
      </c>
      <c r="B1311" s="97">
        <v>544</v>
      </c>
      <c r="C1311" s="98">
        <v>2006</v>
      </c>
      <c r="D1311" s="35" t="s">
        <v>2490</v>
      </c>
      <c r="E1311" s="99" t="s">
        <v>1</v>
      </c>
      <c r="F1311" s="35" t="s">
        <v>2490</v>
      </c>
      <c r="G1311" s="99" t="s">
        <v>27</v>
      </c>
      <c r="H1311" s="35" t="s">
        <v>2490</v>
      </c>
      <c r="I1311" s="100" t="s">
        <v>7</v>
      </c>
      <c r="J1311" s="191"/>
      <c r="L1311" s="98">
        <v>2005</v>
      </c>
      <c r="M1311" s="194">
        <f t="shared" si="40"/>
        <v>2006</v>
      </c>
      <c r="N1311" t="str">
        <f t="shared" si="41"/>
        <v>2006#Masculino#Absoluto#NUNCHAKU</v>
      </c>
      <c r="O1311" t="s">
        <v>1479</v>
      </c>
    </row>
    <row r="1312" spans="1:15" x14ac:dyDescent="0.25">
      <c r="A1312" t="s">
        <v>1456</v>
      </c>
      <c r="B1312" s="97">
        <v>544</v>
      </c>
      <c r="C1312" s="98">
        <v>2007</v>
      </c>
      <c r="D1312" s="35" t="s">
        <v>2490</v>
      </c>
      <c r="E1312" s="99" t="s">
        <v>1</v>
      </c>
      <c r="F1312" s="35" t="s">
        <v>2490</v>
      </c>
      <c r="G1312" s="99" t="s">
        <v>27</v>
      </c>
      <c r="H1312" s="35" t="s">
        <v>2490</v>
      </c>
      <c r="I1312" s="100" t="s">
        <v>7</v>
      </c>
      <c r="J1312" s="191"/>
      <c r="L1312" s="98">
        <v>2006</v>
      </c>
      <c r="M1312" s="194">
        <f t="shared" si="40"/>
        <v>2007</v>
      </c>
      <c r="N1312" t="str">
        <f t="shared" si="41"/>
        <v>2007#Masculino#Absoluto#NUNCHAKU</v>
      </c>
      <c r="O1312" t="s">
        <v>1456</v>
      </c>
    </row>
    <row r="1313" spans="1:15" ht="15.75" thickBot="1" x14ac:dyDescent="0.3">
      <c r="A1313" t="s">
        <v>1457</v>
      </c>
      <c r="B1313" s="101">
        <v>544</v>
      </c>
      <c r="C1313" s="98">
        <v>2008</v>
      </c>
      <c r="D1313" s="35" t="s">
        <v>2490</v>
      </c>
      <c r="E1313" s="103" t="s">
        <v>1</v>
      </c>
      <c r="F1313" s="35" t="s">
        <v>2490</v>
      </c>
      <c r="G1313" s="103" t="s">
        <v>27</v>
      </c>
      <c r="H1313" s="35" t="s">
        <v>2490</v>
      </c>
      <c r="I1313" s="104" t="s">
        <v>7</v>
      </c>
      <c r="J1313" s="191"/>
      <c r="L1313" s="98">
        <v>2007</v>
      </c>
      <c r="M1313" s="194">
        <f t="shared" si="40"/>
        <v>2008</v>
      </c>
      <c r="N1313" t="str">
        <f t="shared" si="41"/>
        <v>2008#Masculino#Absoluto#NUNCHAKU</v>
      </c>
      <c r="O1313" t="s">
        <v>1457</v>
      </c>
    </row>
    <row r="1314" spans="1:15" ht="15.75" thickTop="1" x14ac:dyDescent="0.25">
      <c r="A1314" t="s">
        <v>1482</v>
      </c>
      <c r="B1314" s="82">
        <v>545</v>
      </c>
      <c r="C1314" s="91">
        <v>1972</v>
      </c>
      <c r="D1314" s="35" t="s">
        <v>2490</v>
      </c>
      <c r="E1314" s="84" t="s">
        <v>1</v>
      </c>
      <c r="F1314" s="35" t="s">
        <v>2490</v>
      </c>
      <c r="G1314" s="84" t="s">
        <v>27</v>
      </c>
      <c r="H1314" s="35" t="s">
        <v>2490</v>
      </c>
      <c r="I1314" s="85" t="s">
        <v>7</v>
      </c>
      <c r="J1314" s="191"/>
      <c r="L1314" s="91">
        <v>1971</v>
      </c>
      <c r="M1314" s="194">
        <f t="shared" si="40"/>
        <v>1972</v>
      </c>
      <c r="N1314" t="str">
        <f t="shared" si="41"/>
        <v>1972#Masculino#Absoluto#NUNCHAKU</v>
      </c>
      <c r="O1314" t="s">
        <v>1482</v>
      </c>
    </row>
    <row r="1315" spans="1:15" x14ac:dyDescent="0.25">
      <c r="A1315" t="s">
        <v>1483</v>
      </c>
      <c r="B1315" s="90">
        <v>545</v>
      </c>
      <c r="C1315" s="91">
        <v>1973</v>
      </c>
      <c r="D1315" s="35" t="s">
        <v>2490</v>
      </c>
      <c r="E1315" t="s">
        <v>1</v>
      </c>
      <c r="F1315" s="35" t="s">
        <v>2490</v>
      </c>
      <c r="G1315" t="s">
        <v>27</v>
      </c>
      <c r="H1315" s="35" t="s">
        <v>2490</v>
      </c>
      <c r="I1315" s="92" t="s">
        <v>7</v>
      </c>
      <c r="J1315" s="191"/>
      <c r="L1315" s="91">
        <v>1972</v>
      </c>
      <c r="M1315" s="194">
        <f t="shared" si="40"/>
        <v>1973</v>
      </c>
      <c r="N1315" t="str">
        <f t="shared" si="41"/>
        <v>1973#Masculino#Absoluto#NUNCHAKU</v>
      </c>
      <c r="O1315" t="s">
        <v>1483</v>
      </c>
    </row>
    <row r="1316" spans="1:15" x14ac:dyDescent="0.25">
      <c r="A1316" t="s">
        <v>1484</v>
      </c>
      <c r="B1316" s="90">
        <v>545</v>
      </c>
      <c r="C1316" s="91">
        <v>1974</v>
      </c>
      <c r="D1316" s="35" t="s">
        <v>2490</v>
      </c>
      <c r="E1316" t="s">
        <v>1</v>
      </c>
      <c r="F1316" s="35" t="s">
        <v>2490</v>
      </c>
      <c r="G1316" t="s">
        <v>27</v>
      </c>
      <c r="H1316" s="35" t="s">
        <v>2490</v>
      </c>
      <c r="I1316" s="92" t="s">
        <v>7</v>
      </c>
      <c r="J1316" s="191"/>
      <c r="L1316" s="91">
        <v>1973</v>
      </c>
      <c r="M1316" s="194">
        <f t="shared" si="40"/>
        <v>1974</v>
      </c>
      <c r="N1316" t="str">
        <f t="shared" si="41"/>
        <v>1974#Masculino#Absoluto#NUNCHAKU</v>
      </c>
      <c r="O1316" t="s">
        <v>1484</v>
      </c>
    </row>
    <row r="1317" spans="1:15" x14ac:dyDescent="0.25">
      <c r="A1317" t="s">
        <v>1485</v>
      </c>
      <c r="B1317" s="90">
        <v>545</v>
      </c>
      <c r="C1317" s="91">
        <v>1975</v>
      </c>
      <c r="D1317" s="35" t="s">
        <v>2490</v>
      </c>
      <c r="E1317" t="s">
        <v>1</v>
      </c>
      <c r="F1317" s="35" t="s">
        <v>2490</v>
      </c>
      <c r="G1317" t="s">
        <v>27</v>
      </c>
      <c r="H1317" s="35" t="s">
        <v>2490</v>
      </c>
      <c r="I1317" s="92" t="s">
        <v>7</v>
      </c>
      <c r="J1317" s="191"/>
      <c r="L1317" s="91">
        <v>1974</v>
      </c>
      <c r="M1317" s="194">
        <f t="shared" si="40"/>
        <v>1975</v>
      </c>
      <c r="N1317" t="str">
        <f t="shared" si="41"/>
        <v>1975#Masculino#Absoluto#NUNCHAKU</v>
      </c>
      <c r="O1317" t="s">
        <v>1485</v>
      </c>
    </row>
    <row r="1318" spans="1:15" x14ac:dyDescent="0.25">
      <c r="A1318" t="s">
        <v>1486</v>
      </c>
      <c r="B1318" s="90">
        <v>545</v>
      </c>
      <c r="C1318" s="91">
        <v>1976</v>
      </c>
      <c r="D1318" s="35" t="s">
        <v>2490</v>
      </c>
      <c r="E1318" t="s">
        <v>1</v>
      </c>
      <c r="F1318" s="35" t="s">
        <v>2490</v>
      </c>
      <c r="G1318" t="s">
        <v>27</v>
      </c>
      <c r="H1318" s="35" t="s">
        <v>2490</v>
      </c>
      <c r="I1318" s="92" t="s">
        <v>7</v>
      </c>
      <c r="J1318" s="191"/>
      <c r="L1318" s="91">
        <v>1975</v>
      </c>
      <c r="M1318" s="194">
        <f t="shared" si="40"/>
        <v>1976</v>
      </c>
      <c r="N1318" t="str">
        <f t="shared" si="41"/>
        <v>1976#Masculino#Absoluto#NUNCHAKU</v>
      </c>
      <c r="O1318" t="s">
        <v>1486</v>
      </c>
    </row>
    <row r="1319" spans="1:15" x14ac:dyDescent="0.25">
      <c r="A1319" t="s">
        <v>1487</v>
      </c>
      <c r="B1319" s="90">
        <v>545</v>
      </c>
      <c r="C1319" s="91">
        <v>1977</v>
      </c>
      <c r="D1319" s="35" t="s">
        <v>2490</v>
      </c>
      <c r="E1319" t="s">
        <v>1</v>
      </c>
      <c r="F1319" s="35" t="s">
        <v>2490</v>
      </c>
      <c r="G1319" t="s">
        <v>27</v>
      </c>
      <c r="H1319" s="35" t="s">
        <v>2490</v>
      </c>
      <c r="I1319" s="92" t="s">
        <v>7</v>
      </c>
      <c r="J1319" s="191"/>
      <c r="L1319" s="91">
        <v>1976</v>
      </c>
      <c r="M1319" s="194">
        <f t="shared" si="40"/>
        <v>1977</v>
      </c>
      <c r="N1319" t="str">
        <f t="shared" si="41"/>
        <v>1977#Masculino#Absoluto#NUNCHAKU</v>
      </c>
      <c r="O1319" t="s">
        <v>1487</v>
      </c>
    </row>
    <row r="1320" spans="1:15" x14ac:dyDescent="0.25">
      <c r="A1320" t="s">
        <v>1488</v>
      </c>
      <c r="B1320" s="90">
        <v>545</v>
      </c>
      <c r="C1320" s="91">
        <v>1978</v>
      </c>
      <c r="D1320" s="35" t="s">
        <v>2490</v>
      </c>
      <c r="E1320" t="s">
        <v>1</v>
      </c>
      <c r="F1320" s="35" t="s">
        <v>2490</v>
      </c>
      <c r="G1320" t="s">
        <v>27</v>
      </c>
      <c r="H1320" s="35" t="s">
        <v>2490</v>
      </c>
      <c r="I1320" s="92" t="s">
        <v>7</v>
      </c>
      <c r="J1320" s="191"/>
      <c r="L1320" s="91">
        <v>1977</v>
      </c>
      <c r="M1320" s="194">
        <f t="shared" si="40"/>
        <v>1978</v>
      </c>
      <c r="N1320" t="str">
        <f t="shared" si="41"/>
        <v>1978#Masculino#Absoluto#NUNCHAKU</v>
      </c>
      <c r="O1320" t="s">
        <v>1488</v>
      </c>
    </row>
    <row r="1321" spans="1:15" x14ac:dyDescent="0.25">
      <c r="A1321" t="s">
        <v>1489</v>
      </c>
      <c r="B1321" s="90">
        <v>545</v>
      </c>
      <c r="C1321" s="91">
        <v>1979</v>
      </c>
      <c r="D1321" s="35" t="s">
        <v>2490</v>
      </c>
      <c r="E1321" t="s">
        <v>1</v>
      </c>
      <c r="F1321" s="35" t="s">
        <v>2490</v>
      </c>
      <c r="G1321" t="s">
        <v>27</v>
      </c>
      <c r="H1321" s="35" t="s">
        <v>2490</v>
      </c>
      <c r="I1321" s="92" t="s">
        <v>7</v>
      </c>
      <c r="J1321" s="191"/>
      <c r="L1321" s="91">
        <v>1978</v>
      </c>
      <c r="M1321" s="194">
        <f t="shared" si="40"/>
        <v>1979</v>
      </c>
      <c r="N1321" t="str">
        <f t="shared" si="41"/>
        <v>1979#Masculino#Absoluto#NUNCHAKU</v>
      </c>
      <c r="O1321" t="s">
        <v>1489</v>
      </c>
    </row>
    <row r="1322" spans="1:15" x14ac:dyDescent="0.25">
      <c r="A1322" t="s">
        <v>1490</v>
      </c>
      <c r="B1322" s="90">
        <v>545</v>
      </c>
      <c r="C1322" s="91">
        <v>1980</v>
      </c>
      <c r="D1322" s="35" t="s">
        <v>2490</v>
      </c>
      <c r="E1322" t="s">
        <v>1</v>
      </c>
      <c r="F1322" s="35" t="s">
        <v>2490</v>
      </c>
      <c r="G1322" t="s">
        <v>27</v>
      </c>
      <c r="H1322" s="35" t="s">
        <v>2490</v>
      </c>
      <c r="I1322" s="92" t="s">
        <v>7</v>
      </c>
      <c r="J1322" s="191"/>
      <c r="L1322" s="91">
        <v>1979</v>
      </c>
      <c r="M1322" s="194">
        <f t="shared" si="40"/>
        <v>1980</v>
      </c>
      <c r="N1322" t="str">
        <f t="shared" si="41"/>
        <v>1980#Masculino#Absoluto#NUNCHAKU</v>
      </c>
      <c r="O1322" t="s">
        <v>1490</v>
      </c>
    </row>
    <row r="1323" spans="1:15" x14ac:dyDescent="0.25">
      <c r="A1323" t="s">
        <v>1491</v>
      </c>
      <c r="B1323" s="90">
        <v>545</v>
      </c>
      <c r="C1323" s="91">
        <v>1981</v>
      </c>
      <c r="D1323" s="35" t="s">
        <v>2490</v>
      </c>
      <c r="E1323" t="s">
        <v>1</v>
      </c>
      <c r="F1323" s="35" t="s">
        <v>2490</v>
      </c>
      <c r="G1323" t="s">
        <v>27</v>
      </c>
      <c r="H1323" s="35" t="s">
        <v>2490</v>
      </c>
      <c r="I1323" s="92" t="s">
        <v>7</v>
      </c>
      <c r="J1323" s="191"/>
      <c r="L1323" s="91">
        <v>1980</v>
      </c>
      <c r="M1323" s="194">
        <f t="shared" si="40"/>
        <v>1981</v>
      </c>
      <c r="N1323" t="str">
        <f t="shared" si="41"/>
        <v>1981#Masculino#Absoluto#NUNCHAKU</v>
      </c>
      <c r="O1323" t="s">
        <v>1491</v>
      </c>
    </row>
    <row r="1324" spans="1:15" x14ac:dyDescent="0.25">
      <c r="A1324" t="s">
        <v>1492</v>
      </c>
      <c r="B1324" s="90">
        <v>545</v>
      </c>
      <c r="C1324" s="91">
        <v>1982</v>
      </c>
      <c r="D1324" s="35" t="s">
        <v>2490</v>
      </c>
      <c r="E1324" t="s">
        <v>1</v>
      </c>
      <c r="F1324" s="35" t="s">
        <v>2490</v>
      </c>
      <c r="G1324" t="s">
        <v>27</v>
      </c>
      <c r="H1324" s="35" t="s">
        <v>2490</v>
      </c>
      <c r="I1324" s="92" t="s">
        <v>7</v>
      </c>
      <c r="J1324" s="191"/>
      <c r="L1324" s="91">
        <v>1981</v>
      </c>
      <c r="M1324" s="194">
        <f t="shared" si="40"/>
        <v>1982</v>
      </c>
      <c r="N1324" t="str">
        <f t="shared" si="41"/>
        <v>1982#Masculino#Absoluto#NUNCHAKU</v>
      </c>
      <c r="O1324" t="s">
        <v>1492</v>
      </c>
    </row>
    <row r="1325" spans="1:15" x14ac:dyDescent="0.25">
      <c r="A1325" t="s">
        <v>1493</v>
      </c>
      <c r="B1325" s="90">
        <v>545</v>
      </c>
      <c r="C1325" s="91">
        <v>1983</v>
      </c>
      <c r="D1325" s="35" t="s">
        <v>2490</v>
      </c>
      <c r="E1325" t="s">
        <v>1</v>
      </c>
      <c r="F1325" s="35" t="s">
        <v>2490</v>
      </c>
      <c r="G1325" t="s">
        <v>27</v>
      </c>
      <c r="H1325" s="35" t="s">
        <v>2490</v>
      </c>
      <c r="I1325" s="92" t="s">
        <v>7</v>
      </c>
      <c r="J1325" s="191"/>
      <c r="L1325" s="91">
        <v>1982</v>
      </c>
      <c r="M1325" s="194">
        <f t="shared" si="40"/>
        <v>1983</v>
      </c>
      <c r="N1325" t="str">
        <f t="shared" si="41"/>
        <v>1983#Masculino#Absoluto#NUNCHAKU</v>
      </c>
      <c r="O1325" t="s">
        <v>1493</v>
      </c>
    </row>
    <row r="1326" spans="1:15" x14ac:dyDescent="0.25">
      <c r="A1326" t="s">
        <v>1494</v>
      </c>
      <c r="B1326" s="90">
        <v>545</v>
      </c>
      <c r="C1326" s="91">
        <v>1984</v>
      </c>
      <c r="D1326" s="35" t="s">
        <v>2490</v>
      </c>
      <c r="E1326" t="s">
        <v>1</v>
      </c>
      <c r="F1326" s="35" t="s">
        <v>2490</v>
      </c>
      <c r="G1326" t="s">
        <v>27</v>
      </c>
      <c r="H1326" s="35" t="s">
        <v>2490</v>
      </c>
      <c r="I1326" s="92" t="s">
        <v>7</v>
      </c>
      <c r="J1326" s="191"/>
      <c r="L1326" s="91">
        <v>1983</v>
      </c>
      <c r="M1326" s="194">
        <f t="shared" si="40"/>
        <v>1984</v>
      </c>
      <c r="N1326" t="str">
        <f t="shared" si="41"/>
        <v>1984#Masculino#Absoluto#NUNCHAKU</v>
      </c>
      <c r="O1326" t="s">
        <v>1494</v>
      </c>
    </row>
    <row r="1327" spans="1:15" x14ac:dyDescent="0.25">
      <c r="A1327" t="s">
        <v>1458</v>
      </c>
      <c r="B1327" s="90">
        <v>545</v>
      </c>
      <c r="C1327" s="91">
        <v>1985</v>
      </c>
      <c r="D1327" s="35" t="s">
        <v>2490</v>
      </c>
      <c r="E1327" t="s">
        <v>1</v>
      </c>
      <c r="F1327" s="35" t="s">
        <v>2490</v>
      </c>
      <c r="G1327" t="s">
        <v>27</v>
      </c>
      <c r="H1327" s="35" t="s">
        <v>2490</v>
      </c>
      <c r="I1327" s="92" t="s">
        <v>7</v>
      </c>
      <c r="J1327" s="191"/>
      <c r="L1327" s="91">
        <v>1984</v>
      </c>
      <c r="M1327" s="194">
        <f t="shared" si="40"/>
        <v>1985</v>
      </c>
      <c r="N1327" t="str">
        <f t="shared" si="41"/>
        <v>1985#Masculino#Absoluto#NUNCHAKU</v>
      </c>
      <c r="O1327" t="s">
        <v>1458</v>
      </c>
    </row>
    <row r="1328" spans="1:15" ht="15.75" thickBot="1" x14ac:dyDescent="0.3">
      <c r="A1328" t="s">
        <v>1459</v>
      </c>
      <c r="B1328" s="86">
        <v>545</v>
      </c>
      <c r="C1328" s="91">
        <v>1986</v>
      </c>
      <c r="D1328" s="35" t="s">
        <v>2490</v>
      </c>
      <c r="E1328" s="88" t="s">
        <v>1</v>
      </c>
      <c r="F1328" s="35" t="s">
        <v>2490</v>
      </c>
      <c r="G1328" s="88" t="s">
        <v>27</v>
      </c>
      <c r="H1328" s="35" t="s">
        <v>2490</v>
      </c>
      <c r="I1328" s="89" t="s">
        <v>7</v>
      </c>
      <c r="J1328" s="191"/>
      <c r="L1328" s="91">
        <v>1985</v>
      </c>
      <c r="M1328" s="194">
        <f t="shared" si="40"/>
        <v>1986</v>
      </c>
      <c r="N1328" t="str">
        <f t="shared" si="41"/>
        <v>1986#Masculino#Absoluto#NUNCHAKU</v>
      </c>
      <c r="O1328" t="s">
        <v>1459</v>
      </c>
    </row>
    <row r="1329" spans="1:15" ht="15.75" thickTop="1" x14ac:dyDescent="0.25">
      <c r="A1329" t="s">
        <v>1497</v>
      </c>
      <c r="B1329" s="93">
        <v>546</v>
      </c>
      <c r="C1329" s="98">
        <v>1962</v>
      </c>
      <c r="D1329" s="35" t="s">
        <v>2490</v>
      </c>
      <c r="E1329" s="95" t="s">
        <v>1</v>
      </c>
      <c r="F1329" s="35" t="s">
        <v>2490</v>
      </c>
      <c r="G1329" s="95" t="s">
        <v>27</v>
      </c>
      <c r="H1329" s="35" t="s">
        <v>2490</v>
      </c>
      <c r="I1329" s="96" t="s">
        <v>7</v>
      </c>
      <c r="J1329" s="191"/>
      <c r="L1329" s="98">
        <v>1961</v>
      </c>
      <c r="M1329" s="194">
        <f t="shared" si="40"/>
        <v>1962</v>
      </c>
      <c r="N1329" t="str">
        <f t="shared" si="41"/>
        <v>1962#Masculino#Absoluto#NUNCHAKU</v>
      </c>
      <c r="O1329" t="s">
        <v>1497</v>
      </c>
    </row>
    <row r="1330" spans="1:15" x14ac:dyDescent="0.25">
      <c r="A1330" t="s">
        <v>1498</v>
      </c>
      <c r="B1330" s="97">
        <v>546</v>
      </c>
      <c r="C1330" s="98">
        <v>1963</v>
      </c>
      <c r="D1330" s="35" t="s">
        <v>2490</v>
      </c>
      <c r="E1330" s="99" t="s">
        <v>1</v>
      </c>
      <c r="F1330" s="35" t="s">
        <v>2490</v>
      </c>
      <c r="G1330" s="99" t="s">
        <v>27</v>
      </c>
      <c r="H1330" s="35" t="s">
        <v>2490</v>
      </c>
      <c r="I1330" s="100" t="s">
        <v>7</v>
      </c>
      <c r="J1330" s="191"/>
      <c r="L1330" s="98">
        <v>1962</v>
      </c>
      <c r="M1330" s="194">
        <f t="shared" si="40"/>
        <v>1963</v>
      </c>
      <c r="N1330" t="str">
        <f t="shared" si="41"/>
        <v>1963#Masculino#Absoluto#NUNCHAKU</v>
      </c>
      <c r="O1330" t="s">
        <v>1498</v>
      </c>
    </row>
    <row r="1331" spans="1:15" x14ac:dyDescent="0.25">
      <c r="A1331" t="s">
        <v>1499</v>
      </c>
      <c r="B1331" s="97">
        <v>546</v>
      </c>
      <c r="C1331" s="98">
        <v>1964</v>
      </c>
      <c r="D1331" s="35" t="s">
        <v>2490</v>
      </c>
      <c r="E1331" s="99" t="s">
        <v>1</v>
      </c>
      <c r="F1331" s="35" t="s">
        <v>2490</v>
      </c>
      <c r="G1331" s="99" t="s">
        <v>27</v>
      </c>
      <c r="H1331" s="35" t="s">
        <v>2490</v>
      </c>
      <c r="I1331" s="100" t="s">
        <v>7</v>
      </c>
      <c r="J1331" s="191"/>
      <c r="L1331" s="98">
        <v>1963</v>
      </c>
      <c r="M1331" s="194">
        <f t="shared" si="40"/>
        <v>1964</v>
      </c>
      <c r="N1331" t="str">
        <f t="shared" si="41"/>
        <v>1964#Masculino#Absoluto#NUNCHAKU</v>
      </c>
      <c r="O1331" t="s">
        <v>1499</v>
      </c>
    </row>
    <row r="1332" spans="1:15" x14ac:dyDescent="0.25">
      <c r="A1332" t="s">
        <v>1500</v>
      </c>
      <c r="B1332" s="97">
        <v>546</v>
      </c>
      <c r="C1332" s="98">
        <v>1965</v>
      </c>
      <c r="D1332" s="35" t="s">
        <v>2490</v>
      </c>
      <c r="E1332" s="99" t="s">
        <v>1</v>
      </c>
      <c r="F1332" s="35" t="s">
        <v>2490</v>
      </c>
      <c r="G1332" s="99" t="s">
        <v>27</v>
      </c>
      <c r="H1332" s="35" t="s">
        <v>2490</v>
      </c>
      <c r="I1332" s="100" t="s">
        <v>7</v>
      </c>
      <c r="J1332" s="191"/>
      <c r="L1332" s="98">
        <v>1964</v>
      </c>
      <c r="M1332" s="194">
        <f t="shared" si="40"/>
        <v>1965</v>
      </c>
      <c r="N1332" t="str">
        <f t="shared" si="41"/>
        <v>1965#Masculino#Absoluto#NUNCHAKU</v>
      </c>
      <c r="O1332" t="s">
        <v>1500</v>
      </c>
    </row>
    <row r="1333" spans="1:15" x14ac:dyDescent="0.25">
      <c r="A1333" t="s">
        <v>1501</v>
      </c>
      <c r="B1333" s="97">
        <v>546</v>
      </c>
      <c r="C1333" s="98">
        <v>1966</v>
      </c>
      <c r="D1333" s="35" t="s">
        <v>2490</v>
      </c>
      <c r="E1333" s="99" t="s">
        <v>1</v>
      </c>
      <c r="F1333" s="35" t="s">
        <v>2490</v>
      </c>
      <c r="G1333" s="99" t="s">
        <v>27</v>
      </c>
      <c r="H1333" s="35" t="s">
        <v>2490</v>
      </c>
      <c r="I1333" s="100" t="s">
        <v>7</v>
      </c>
      <c r="J1333" s="191"/>
      <c r="L1333" s="98">
        <v>1965</v>
      </c>
      <c r="M1333" s="194">
        <f t="shared" si="40"/>
        <v>1966</v>
      </c>
      <c r="N1333" t="str">
        <f t="shared" si="41"/>
        <v>1966#Masculino#Absoluto#NUNCHAKU</v>
      </c>
      <c r="O1333" t="s">
        <v>1501</v>
      </c>
    </row>
    <row r="1334" spans="1:15" x14ac:dyDescent="0.25">
      <c r="A1334" t="s">
        <v>1502</v>
      </c>
      <c r="B1334" s="97">
        <v>546</v>
      </c>
      <c r="C1334" s="98">
        <v>1967</v>
      </c>
      <c r="D1334" s="35" t="s">
        <v>2490</v>
      </c>
      <c r="E1334" s="99" t="s">
        <v>1</v>
      </c>
      <c r="F1334" s="35" t="s">
        <v>2490</v>
      </c>
      <c r="G1334" s="99" t="s">
        <v>27</v>
      </c>
      <c r="H1334" s="35" t="s">
        <v>2490</v>
      </c>
      <c r="I1334" s="100" t="s">
        <v>7</v>
      </c>
      <c r="J1334" s="191"/>
      <c r="L1334" s="98">
        <v>1966</v>
      </c>
      <c r="M1334" s="194">
        <f t="shared" si="40"/>
        <v>1967</v>
      </c>
      <c r="N1334" t="str">
        <f t="shared" si="41"/>
        <v>1967#Masculino#Absoluto#NUNCHAKU</v>
      </c>
      <c r="O1334" t="s">
        <v>1502</v>
      </c>
    </row>
    <row r="1335" spans="1:15" x14ac:dyDescent="0.25">
      <c r="A1335" t="s">
        <v>1503</v>
      </c>
      <c r="B1335" s="97">
        <v>546</v>
      </c>
      <c r="C1335" s="98">
        <v>1968</v>
      </c>
      <c r="D1335" s="35" t="s">
        <v>2490</v>
      </c>
      <c r="E1335" s="99" t="s">
        <v>1</v>
      </c>
      <c r="F1335" s="35" t="s">
        <v>2490</v>
      </c>
      <c r="G1335" s="99" t="s">
        <v>27</v>
      </c>
      <c r="H1335" s="35" t="s">
        <v>2490</v>
      </c>
      <c r="I1335" s="100" t="s">
        <v>7</v>
      </c>
      <c r="J1335" s="191"/>
      <c r="L1335" s="98">
        <v>1967</v>
      </c>
      <c r="M1335" s="194">
        <f t="shared" si="40"/>
        <v>1968</v>
      </c>
      <c r="N1335" t="str">
        <f t="shared" si="41"/>
        <v>1968#Masculino#Absoluto#NUNCHAKU</v>
      </c>
      <c r="O1335" t="s">
        <v>1503</v>
      </c>
    </row>
    <row r="1336" spans="1:15" x14ac:dyDescent="0.25">
      <c r="A1336" t="s">
        <v>1504</v>
      </c>
      <c r="B1336" s="97">
        <v>546</v>
      </c>
      <c r="C1336" s="98">
        <v>1969</v>
      </c>
      <c r="D1336" s="35" t="s">
        <v>2490</v>
      </c>
      <c r="E1336" s="99" t="s">
        <v>1</v>
      </c>
      <c r="F1336" s="35" t="s">
        <v>2490</v>
      </c>
      <c r="G1336" s="99" t="s">
        <v>27</v>
      </c>
      <c r="H1336" s="35" t="s">
        <v>2490</v>
      </c>
      <c r="I1336" s="100" t="s">
        <v>7</v>
      </c>
      <c r="J1336" s="191"/>
      <c r="L1336" s="98">
        <v>1968</v>
      </c>
      <c r="M1336" s="194">
        <f t="shared" si="40"/>
        <v>1969</v>
      </c>
      <c r="N1336" t="str">
        <f t="shared" si="41"/>
        <v>1969#Masculino#Absoluto#NUNCHAKU</v>
      </c>
      <c r="O1336" t="s">
        <v>1504</v>
      </c>
    </row>
    <row r="1337" spans="1:15" x14ac:dyDescent="0.25">
      <c r="A1337" t="s">
        <v>1480</v>
      </c>
      <c r="B1337" s="97">
        <v>546</v>
      </c>
      <c r="C1337" s="98">
        <v>1970</v>
      </c>
      <c r="D1337" s="35" t="s">
        <v>2490</v>
      </c>
      <c r="E1337" s="99" t="s">
        <v>1</v>
      </c>
      <c r="F1337" s="35" t="s">
        <v>2490</v>
      </c>
      <c r="G1337" s="99" t="s">
        <v>27</v>
      </c>
      <c r="H1337" s="35" t="s">
        <v>2490</v>
      </c>
      <c r="I1337" s="100" t="s">
        <v>7</v>
      </c>
      <c r="J1337" s="191"/>
      <c r="L1337" s="98">
        <v>1969</v>
      </c>
      <c r="M1337" s="194">
        <f t="shared" si="40"/>
        <v>1970</v>
      </c>
      <c r="N1337" t="str">
        <f t="shared" si="41"/>
        <v>1970#Masculino#Absoluto#NUNCHAKU</v>
      </c>
      <c r="O1337" t="s">
        <v>1480</v>
      </c>
    </row>
    <row r="1338" spans="1:15" ht="15.75" thickBot="1" x14ac:dyDescent="0.3">
      <c r="A1338" t="s">
        <v>1481</v>
      </c>
      <c r="B1338" s="101">
        <v>546</v>
      </c>
      <c r="C1338" s="98">
        <v>1971</v>
      </c>
      <c r="D1338" s="35" t="s">
        <v>2490</v>
      </c>
      <c r="E1338" s="103" t="s">
        <v>1</v>
      </c>
      <c r="F1338" s="35" t="s">
        <v>2490</v>
      </c>
      <c r="G1338" s="103" t="s">
        <v>27</v>
      </c>
      <c r="H1338" s="35" t="s">
        <v>2490</v>
      </c>
      <c r="I1338" s="104" t="s">
        <v>7</v>
      </c>
      <c r="J1338" s="191"/>
      <c r="L1338" s="98">
        <v>1970</v>
      </c>
      <c r="M1338" s="194">
        <f t="shared" si="40"/>
        <v>1971</v>
      </c>
      <c r="N1338" t="str">
        <f t="shared" si="41"/>
        <v>1971#Masculino#Absoluto#NUNCHAKU</v>
      </c>
      <c r="O1338" t="s">
        <v>1481</v>
      </c>
    </row>
    <row r="1339" spans="1:15" ht="15.75" thickTop="1" x14ac:dyDescent="0.25">
      <c r="A1339" t="s">
        <v>1505</v>
      </c>
      <c r="B1339" s="82">
        <v>547</v>
      </c>
      <c r="C1339" s="91">
        <v>1926</v>
      </c>
      <c r="D1339" s="35" t="s">
        <v>2490</v>
      </c>
      <c r="E1339" s="84" t="s">
        <v>1</v>
      </c>
      <c r="F1339" s="35" t="s">
        <v>2490</v>
      </c>
      <c r="G1339" s="84" t="s">
        <v>27</v>
      </c>
      <c r="H1339" s="35" t="s">
        <v>2490</v>
      </c>
      <c r="I1339" s="85" t="s">
        <v>7</v>
      </c>
      <c r="J1339" s="191"/>
      <c r="L1339" s="91">
        <v>1925</v>
      </c>
      <c r="M1339" s="194">
        <f t="shared" si="40"/>
        <v>1926</v>
      </c>
      <c r="N1339" t="str">
        <f t="shared" si="41"/>
        <v>1926#Masculino#Absoluto#NUNCHAKU</v>
      </c>
      <c r="O1339" t="s">
        <v>1505</v>
      </c>
    </row>
    <row r="1340" spans="1:15" x14ac:dyDescent="0.25">
      <c r="A1340" t="s">
        <v>1506</v>
      </c>
      <c r="B1340" s="90">
        <v>547</v>
      </c>
      <c r="C1340" s="91">
        <v>1927</v>
      </c>
      <c r="D1340" s="35" t="s">
        <v>2490</v>
      </c>
      <c r="E1340" t="s">
        <v>1</v>
      </c>
      <c r="F1340" s="35" t="s">
        <v>2490</v>
      </c>
      <c r="G1340" t="s">
        <v>27</v>
      </c>
      <c r="H1340" s="35" t="s">
        <v>2490</v>
      </c>
      <c r="I1340" s="92" t="s">
        <v>7</v>
      </c>
      <c r="J1340" s="191"/>
      <c r="L1340" s="91">
        <v>1926</v>
      </c>
      <c r="M1340" s="194">
        <f t="shared" si="40"/>
        <v>1927</v>
      </c>
      <c r="N1340" t="str">
        <f t="shared" si="41"/>
        <v>1927#Masculino#Absoluto#NUNCHAKU</v>
      </c>
      <c r="O1340" t="s">
        <v>1506</v>
      </c>
    </row>
    <row r="1341" spans="1:15" x14ac:dyDescent="0.25">
      <c r="A1341" t="s">
        <v>1507</v>
      </c>
      <c r="B1341" s="90">
        <v>547</v>
      </c>
      <c r="C1341" s="91">
        <v>1928</v>
      </c>
      <c r="D1341" s="35" t="s">
        <v>2490</v>
      </c>
      <c r="E1341" t="s">
        <v>1</v>
      </c>
      <c r="F1341" s="35" t="s">
        <v>2490</v>
      </c>
      <c r="G1341" t="s">
        <v>27</v>
      </c>
      <c r="H1341" s="35" t="s">
        <v>2490</v>
      </c>
      <c r="I1341" s="92" t="s">
        <v>7</v>
      </c>
      <c r="J1341" s="191"/>
      <c r="L1341" s="91">
        <v>1927</v>
      </c>
      <c r="M1341" s="194">
        <f t="shared" si="40"/>
        <v>1928</v>
      </c>
      <c r="N1341" t="str">
        <f t="shared" si="41"/>
        <v>1928#Masculino#Absoluto#NUNCHAKU</v>
      </c>
      <c r="O1341" t="s">
        <v>1507</v>
      </c>
    </row>
    <row r="1342" spans="1:15" x14ac:dyDescent="0.25">
      <c r="A1342" t="s">
        <v>1508</v>
      </c>
      <c r="B1342" s="90">
        <v>547</v>
      </c>
      <c r="C1342" s="91">
        <v>1929</v>
      </c>
      <c r="D1342" s="35" t="s">
        <v>2490</v>
      </c>
      <c r="E1342" t="s">
        <v>1</v>
      </c>
      <c r="F1342" s="35" t="s">
        <v>2490</v>
      </c>
      <c r="G1342" t="s">
        <v>27</v>
      </c>
      <c r="H1342" s="35" t="s">
        <v>2490</v>
      </c>
      <c r="I1342" s="92" t="s">
        <v>7</v>
      </c>
      <c r="J1342" s="191"/>
      <c r="L1342" s="91">
        <v>1928</v>
      </c>
      <c r="M1342" s="194">
        <f t="shared" si="40"/>
        <v>1929</v>
      </c>
      <c r="N1342" t="str">
        <f t="shared" si="41"/>
        <v>1929#Masculino#Absoluto#NUNCHAKU</v>
      </c>
      <c r="O1342" t="s">
        <v>1508</v>
      </c>
    </row>
    <row r="1343" spans="1:15" x14ac:dyDescent="0.25">
      <c r="A1343" t="s">
        <v>1509</v>
      </c>
      <c r="B1343" s="90">
        <v>547</v>
      </c>
      <c r="C1343" s="91">
        <v>1930</v>
      </c>
      <c r="D1343" s="35" t="s">
        <v>2490</v>
      </c>
      <c r="E1343" t="s">
        <v>1</v>
      </c>
      <c r="F1343" s="35" t="s">
        <v>2490</v>
      </c>
      <c r="G1343" t="s">
        <v>27</v>
      </c>
      <c r="H1343" s="35" t="s">
        <v>2490</v>
      </c>
      <c r="I1343" s="92" t="s">
        <v>7</v>
      </c>
      <c r="J1343" s="191"/>
      <c r="L1343" s="91">
        <v>1929</v>
      </c>
      <c r="M1343" s="194">
        <f t="shared" si="40"/>
        <v>1930</v>
      </c>
      <c r="N1343" t="str">
        <f t="shared" si="41"/>
        <v>1930#Masculino#Absoluto#NUNCHAKU</v>
      </c>
      <c r="O1343" t="s">
        <v>1509</v>
      </c>
    </row>
    <row r="1344" spans="1:15" x14ac:dyDescent="0.25">
      <c r="A1344" t="s">
        <v>1510</v>
      </c>
      <c r="B1344" s="90">
        <v>547</v>
      </c>
      <c r="C1344" s="91">
        <v>1931</v>
      </c>
      <c r="D1344" s="35" t="s">
        <v>2490</v>
      </c>
      <c r="E1344" t="s">
        <v>1</v>
      </c>
      <c r="F1344" s="35" t="s">
        <v>2490</v>
      </c>
      <c r="G1344" t="s">
        <v>27</v>
      </c>
      <c r="H1344" s="35" t="s">
        <v>2490</v>
      </c>
      <c r="I1344" s="92" t="s">
        <v>7</v>
      </c>
      <c r="J1344" s="191"/>
      <c r="L1344" s="91">
        <v>1930</v>
      </c>
      <c r="M1344" s="194">
        <f t="shared" si="40"/>
        <v>1931</v>
      </c>
      <c r="N1344" t="str">
        <f t="shared" si="41"/>
        <v>1931#Masculino#Absoluto#NUNCHAKU</v>
      </c>
      <c r="O1344" t="s">
        <v>1510</v>
      </c>
    </row>
    <row r="1345" spans="1:15" x14ac:dyDescent="0.25">
      <c r="A1345" t="s">
        <v>1511</v>
      </c>
      <c r="B1345" s="90">
        <v>547</v>
      </c>
      <c r="C1345" s="91">
        <v>1932</v>
      </c>
      <c r="D1345" s="35" t="s">
        <v>2490</v>
      </c>
      <c r="E1345" t="s">
        <v>1</v>
      </c>
      <c r="F1345" s="35" t="s">
        <v>2490</v>
      </c>
      <c r="G1345" t="s">
        <v>27</v>
      </c>
      <c r="H1345" s="35" t="s">
        <v>2490</v>
      </c>
      <c r="I1345" s="92" t="s">
        <v>7</v>
      </c>
      <c r="J1345" s="191"/>
      <c r="L1345" s="91">
        <v>1931</v>
      </c>
      <c r="M1345" s="194">
        <f t="shared" si="40"/>
        <v>1932</v>
      </c>
      <c r="N1345" t="str">
        <f t="shared" si="41"/>
        <v>1932#Masculino#Absoluto#NUNCHAKU</v>
      </c>
      <c r="O1345" t="s">
        <v>1511</v>
      </c>
    </row>
    <row r="1346" spans="1:15" x14ac:dyDescent="0.25">
      <c r="A1346" t="s">
        <v>1512</v>
      </c>
      <c r="B1346" s="90">
        <v>547</v>
      </c>
      <c r="C1346" s="91">
        <v>1933</v>
      </c>
      <c r="D1346" s="35" t="s">
        <v>2490</v>
      </c>
      <c r="E1346" t="s">
        <v>1</v>
      </c>
      <c r="F1346" s="35" t="s">
        <v>2490</v>
      </c>
      <c r="G1346" t="s">
        <v>27</v>
      </c>
      <c r="H1346" s="35" t="s">
        <v>2490</v>
      </c>
      <c r="I1346" s="92" t="s">
        <v>7</v>
      </c>
      <c r="J1346" s="191"/>
      <c r="L1346" s="91">
        <v>1932</v>
      </c>
      <c r="M1346" s="194">
        <f t="shared" ref="M1346:M1409" si="42">L1346+1</f>
        <v>1933</v>
      </c>
      <c r="N1346" t="str">
        <f t="shared" ref="N1346:N1409" si="43">_xlfn.CONCAT(C1346:K1346)</f>
        <v>1933#Masculino#Absoluto#NUNCHAKU</v>
      </c>
      <c r="O1346" t="s">
        <v>1512</v>
      </c>
    </row>
    <row r="1347" spans="1:15" x14ac:dyDescent="0.25">
      <c r="A1347" t="s">
        <v>1513</v>
      </c>
      <c r="B1347" s="90">
        <v>547</v>
      </c>
      <c r="C1347" s="91">
        <v>1934</v>
      </c>
      <c r="D1347" s="35" t="s">
        <v>2490</v>
      </c>
      <c r="E1347" t="s">
        <v>1</v>
      </c>
      <c r="F1347" s="35" t="s">
        <v>2490</v>
      </c>
      <c r="G1347" t="s">
        <v>27</v>
      </c>
      <c r="H1347" s="35" t="s">
        <v>2490</v>
      </c>
      <c r="I1347" s="92" t="s">
        <v>7</v>
      </c>
      <c r="J1347" s="191"/>
      <c r="L1347" s="91">
        <v>1933</v>
      </c>
      <c r="M1347" s="194">
        <f t="shared" si="42"/>
        <v>1934</v>
      </c>
      <c r="N1347" t="str">
        <f t="shared" si="43"/>
        <v>1934#Masculino#Absoluto#NUNCHAKU</v>
      </c>
      <c r="O1347" t="s">
        <v>1513</v>
      </c>
    </row>
    <row r="1348" spans="1:15" x14ac:dyDescent="0.25">
      <c r="A1348" t="s">
        <v>1514</v>
      </c>
      <c r="B1348" s="90">
        <v>547</v>
      </c>
      <c r="C1348" s="91">
        <v>1935</v>
      </c>
      <c r="D1348" s="35" t="s">
        <v>2490</v>
      </c>
      <c r="E1348" t="s">
        <v>1</v>
      </c>
      <c r="F1348" s="35" t="s">
        <v>2490</v>
      </c>
      <c r="G1348" t="s">
        <v>27</v>
      </c>
      <c r="H1348" s="35" t="s">
        <v>2490</v>
      </c>
      <c r="I1348" s="92" t="s">
        <v>7</v>
      </c>
      <c r="J1348" s="191"/>
      <c r="L1348" s="91">
        <v>1934</v>
      </c>
      <c r="M1348" s="194">
        <f t="shared" si="42"/>
        <v>1935</v>
      </c>
      <c r="N1348" t="str">
        <f t="shared" si="43"/>
        <v>1935#Masculino#Absoluto#NUNCHAKU</v>
      </c>
      <c r="O1348" t="s">
        <v>1514</v>
      </c>
    </row>
    <row r="1349" spans="1:15" x14ac:dyDescent="0.25">
      <c r="A1349" t="s">
        <v>1515</v>
      </c>
      <c r="B1349" s="90">
        <v>547</v>
      </c>
      <c r="C1349" s="91">
        <v>1936</v>
      </c>
      <c r="D1349" s="35" t="s">
        <v>2490</v>
      </c>
      <c r="E1349" t="s">
        <v>1</v>
      </c>
      <c r="F1349" s="35" t="s">
        <v>2490</v>
      </c>
      <c r="G1349" t="s">
        <v>27</v>
      </c>
      <c r="H1349" s="35" t="s">
        <v>2490</v>
      </c>
      <c r="I1349" s="92" t="s">
        <v>7</v>
      </c>
      <c r="J1349" s="191"/>
      <c r="L1349" s="91">
        <v>1935</v>
      </c>
      <c r="M1349" s="194">
        <f t="shared" si="42"/>
        <v>1936</v>
      </c>
      <c r="N1349" t="str">
        <f t="shared" si="43"/>
        <v>1936#Masculino#Absoluto#NUNCHAKU</v>
      </c>
      <c r="O1349" t="s">
        <v>1515</v>
      </c>
    </row>
    <row r="1350" spans="1:15" x14ac:dyDescent="0.25">
      <c r="A1350" t="s">
        <v>1516</v>
      </c>
      <c r="B1350" s="90">
        <v>547</v>
      </c>
      <c r="C1350" s="91">
        <v>1937</v>
      </c>
      <c r="D1350" s="35" t="s">
        <v>2490</v>
      </c>
      <c r="E1350" t="s">
        <v>1</v>
      </c>
      <c r="F1350" s="35" t="s">
        <v>2490</v>
      </c>
      <c r="G1350" t="s">
        <v>27</v>
      </c>
      <c r="H1350" s="35" t="s">
        <v>2490</v>
      </c>
      <c r="I1350" s="92" t="s">
        <v>7</v>
      </c>
      <c r="J1350" s="191"/>
      <c r="L1350" s="91">
        <v>1936</v>
      </c>
      <c r="M1350" s="194">
        <f t="shared" si="42"/>
        <v>1937</v>
      </c>
      <c r="N1350" t="str">
        <f t="shared" si="43"/>
        <v>1937#Masculino#Absoluto#NUNCHAKU</v>
      </c>
      <c r="O1350" t="s">
        <v>1516</v>
      </c>
    </row>
    <row r="1351" spans="1:15" x14ac:dyDescent="0.25">
      <c r="A1351" t="s">
        <v>1517</v>
      </c>
      <c r="B1351" s="90">
        <v>547</v>
      </c>
      <c r="C1351" s="91">
        <v>1938</v>
      </c>
      <c r="D1351" s="35" t="s">
        <v>2490</v>
      </c>
      <c r="E1351" t="s">
        <v>1</v>
      </c>
      <c r="F1351" s="35" t="s">
        <v>2490</v>
      </c>
      <c r="G1351" t="s">
        <v>27</v>
      </c>
      <c r="H1351" s="35" t="s">
        <v>2490</v>
      </c>
      <c r="I1351" s="92" t="s">
        <v>7</v>
      </c>
      <c r="J1351" s="191"/>
      <c r="L1351" s="91">
        <v>1937</v>
      </c>
      <c r="M1351" s="194">
        <f t="shared" si="42"/>
        <v>1938</v>
      </c>
      <c r="N1351" t="str">
        <f t="shared" si="43"/>
        <v>1938#Masculino#Absoluto#NUNCHAKU</v>
      </c>
      <c r="O1351" t="s">
        <v>1517</v>
      </c>
    </row>
    <row r="1352" spans="1:15" x14ac:dyDescent="0.25">
      <c r="A1352" t="s">
        <v>1518</v>
      </c>
      <c r="B1352" s="90">
        <v>547</v>
      </c>
      <c r="C1352" s="91">
        <v>1939</v>
      </c>
      <c r="D1352" s="35" t="s">
        <v>2490</v>
      </c>
      <c r="E1352" t="s">
        <v>1</v>
      </c>
      <c r="F1352" s="35" t="s">
        <v>2490</v>
      </c>
      <c r="G1352" t="s">
        <v>27</v>
      </c>
      <c r="H1352" s="35" t="s">
        <v>2490</v>
      </c>
      <c r="I1352" s="92" t="s">
        <v>7</v>
      </c>
      <c r="J1352" s="191"/>
      <c r="L1352" s="91">
        <v>1938</v>
      </c>
      <c r="M1352" s="194">
        <f t="shared" si="42"/>
        <v>1939</v>
      </c>
      <c r="N1352" t="str">
        <f t="shared" si="43"/>
        <v>1939#Masculino#Absoluto#NUNCHAKU</v>
      </c>
      <c r="O1352" t="s">
        <v>1518</v>
      </c>
    </row>
    <row r="1353" spans="1:15" x14ac:dyDescent="0.25">
      <c r="A1353" t="s">
        <v>1519</v>
      </c>
      <c r="B1353" s="90">
        <v>547</v>
      </c>
      <c r="C1353" s="91">
        <v>1940</v>
      </c>
      <c r="D1353" s="35" t="s">
        <v>2490</v>
      </c>
      <c r="E1353" t="s">
        <v>1</v>
      </c>
      <c r="F1353" s="35" t="s">
        <v>2490</v>
      </c>
      <c r="G1353" t="s">
        <v>27</v>
      </c>
      <c r="H1353" s="35" t="s">
        <v>2490</v>
      </c>
      <c r="I1353" s="92" t="s">
        <v>7</v>
      </c>
      <c r="J1353" s="191"/>
      <c r="L1353" s="91">
        <v>1939</v>
      </c>
      <c r="M1353" s="194">
        <f t="shared" si="42"/>
        <v>1940</v>
      </c>
      <c r="N1353" t="str">
        <f t="shared" si="43"/>
        <v>1940#Masculino#Absoluto#NUNCHAKU</v>
      </c>
      <c r="O1353" t="s">
        <v>1519</v>
      </c>
    </row>
    <row r="1354" spans="1:15" x14ac:dyDescent="0.25">
      <c r="A1354" t="s">
        <v>1520</v>
      </c>
      <c r="B1354" s="90">
        <v>547</v>
      </c>
      <c r="C1354" s="91">
        <v>1941</v>
      </c>
      <c r="D1354" s="35" t="s">
        <v>2490</v>
      </c>
      <c r="E1354" t="s">
        <v>1</v>
      </c>
      <c r="F1354" s="35" t="s">
        <v>2490</v>
      </c>
      <c r="G1354" t="s">
        <v>27</v>
      </c>
      <c r="H1354" s="35" t="s">
        <v>2490</v>
      </c>
      <c r="I1354" s="92" t="s">
        <v>7</v>
      </c>
      <c r="J1354" s="191"/>
      <c r="L1354" s="91">
        <v>1940</v>
      </c>
      <c r="M1354" s="194">
        <f t="shared" si="42"/>
        <v>1941</v>
      </c>
      <c r="N1354" t="str">
        <f t="shared" si="43"/>
        <v>1941#Masculino#Absoluto#NUNCHAKU</v>
      </c>
      <c r="O1354" t="s">
        <v>1520</v>
      </c>
    </row>
    <row r="1355" spans="1:15" x14ac:dyDescent="0.25">
      <c r="A1355" t="s">
        <v>1521</v>
      </c>
      <c r="B1355" s="90">
        <v>547</v>
      </c>
      <c r="C1355" s="91">
        <v>1942</v>
      </c>
      <c r="D1355" s="35" t="s">
        <v>2490</v>
      </c>
      <c r="E1355" t="s">
        <v>1</v>
      </c>
      <c r="F1355" s="35" t="s">
        <v>2490</v>
      </c>
      <c r="G1355" t="s">
        <v>27</v>
      </c>
      <c r="H1355" s="35" t="s">
        <v>2490</v>
      </c>
      <c r="I1355" s="92" t="s">
        <v>7</v>
      </c>
      <c r="J1355" s="191"/>
      <c r="L1355" s="91">
        <v>1941</v>
      </c>
      <c r="M1355" s="194">
        <f t="shared" si="42"/>
        <v>1942</v>
      </c>
      <c r="N1355" t="str">
        <f t="shared" si="43"/>
        <v>1942#Masculino#Absoluto#NUNCHAKU</v>
      </c>
      <c r="O1355" t="s">
        <v>1521</v>
      </c>
    </row>
    <row r="1356" spans="1:15" x14ac:dyDescent="0.25">
      <c r="A1356" t="s">
        <v>1522</v>
      </c>
      <c r="B1356" s="90">
        <v>547</v>
      </c>
      <c r="C1356" s="91">
        <v>1943</v>
      </c>
      <c r="D1356" s="35" t="s">
        <v>2490</v>
      </c>
      <c r="E1356" t="s">
        <v>1</v>
      </c>
      <c r="F1356" s="35" t="s">
        <v>2490</v>
      </c>
      <c r="G1356" t="s">
        <v>27</v>
      </c>
      <c r="H1356" s="35" t="s">
        <v>2490</v>
      </c>
      <c r="I1356" s="92" t="s">
        <v>7</v>
      </c>
      <c r="J1356" s="191"/>
      <c r="L1356" s="91">
        <v>1942</v>
      </c>
      <c r="M1356" s="194">
        <f t="shared" si="42"/>
        <v>1943</v>
      </c>
      <c r="N1356" t="str">
        <f t="shared" si="43"/>
        <v>1943#Masculino#Absoluto#NUNCHAKU</v>
      </c>
      <c r="O1356" t="s">
        <v>1522</v>
      </c>
    </row>
    <row r="1357" spans="1:15" x14ac:dyDescent="0.25">
      <c r="A1357" t="s">
        <v>1523</v>
      </c>
      <c r="B1357" s="90">
        <v>547</v>
      </c>
      <c r="C1357" s="91">
        <v>1944</v>
      </c>
      <c r="D1357" s="35" t="s">
        <v>2490</v>
      </c>
      <c r="E1357" t="s">
        <v>1</v>
      </c>
      <c r="F1357" s="35" t="s">
        <v>2490</v>
      </c>
      <c r="G1357" t="s">
        <v>27</v>
      </c>
      <c r="H1357" s="35" t="s">
        <v>2490</v>
      </c>
      <c r="I1357" s="92" t="s">
        <v>7</v>
      </c>
      <c r="J1357" s="191"/>
      <c r="L1357" s="91">
        <v>1943</v>
      </c>
      <c r="M1357" s="194">
        <f t="shared" si="42"/>
        <v>1944</v>
      </c>
      <c r="N1357" t="str">
        <f t="shared" si="43"/>
        <v>1944#Masculino#Absoluto#NUNCHAKU</v>
      </c>
      <c r="O1357" t="s">
        <v>1523</v>
      </c>
    </row>
    <row r="1358" spans="1:15" x14ac:dyDescent="0.25">
      <c r="A1358" t="s">
        <v>1524</v>
      </c>
      <c r="B1358" s="90">
        <v>547</v>
      </c>
      <c r="C1358" s="91">
        <v>1945</v>
      </c>
      <c r="D1358" s="35" t="s">
        <v>2490</v>
      </c>
      <c r="E1358" t="s">
        <v>1</v>
      </c>
      <c r="F1358" s="35" t="s">
        <v>2490</v>
      </c>
      <c r="G1358" t="s">
        <v>27</v>
      </c>
      <c r="H1358" s="35" t="s">
        <v>2490</v>
      </c>
      <c r="I1358" s="92" t="s">
        <v>7</v>
      </c>
      <c r="J1358" s="191"/>
      <c r="L1358" s="91">
        <v>1944</v>
      </c>
      <c r="M1358" s="194">
        <f t="shared" si="42"/>
        <v>1945</v>
      </c>
      <c r="N1358" t="str">
        <f t="shared" si="43"/>
        <v>1945#Masculino#Absoluto#NUNCHAKU</v>
      </c>
      <c r="O1358" t="s">
        <v>1524</v>
      </c>
    </row>
    <row r="1359" spans="1:15" x14ac:dyDescent="0.25">
      <c r="A1359" t="s">
        <v>1525</v>
      </c>
      <c r="B1359" s="90">
        <v>547</v>
      </c>
      <c r="C1359" s="91">
        <v>1946</v>
      </c>
      <c r="D1359" s="35" t="s">
        <v>2490</v>
      </c>
      <c r="E1359" t="s">
        <v>1</v>
      </c>
      <c r="F1359" s="35" t="s">
        <v>2490</v>
      </c>
      <c r="G1359" t="s">
        <v>27</v>
      </c>
      <c r="H1359" s="35" t="s">
        <v>2490</v>
      </c>
      <c r="I1359" s="92" t="s">
        <v>7</v>
      </c>
      <c r="J1359" s="191"/>
      <c r="L1359" s="91">
        <v>1945</v>
      </c>
      <c r="M1359" s="194">
        <f t="shared" si="42"/>
        <v>1946</v>
      </c>
      <c r="N1359" t="str">
        <f t="shared" si="43"/>
        <v>1946#Masculino#Absoluto#NUNCHAKU</v>
      </c>
      <c r="O1359" t="s">
        <v>1525</v>
      </c>
    </row>
    <row r="1360" spans="1:15" x14ac:dyDescent="0.25">
      <c r="A1360" t="s">
        <v>1526</v>
      </c>
      <c r="B1360" s="90">
        <v>547</v>
      </c>
      <c r="C1360" s="91">
        <v>1947</v>
      </c>
      <c r="D1360" s="35" t="s">
        <v>2490</v>
      </c>
      <c r="E1360" t="s">
        <v>1</v>
      </c>
      <c r="F1360" s="35" t="s">
        <v>2490</v>
      </c>
      <c r="G1360" t="s">
        <v>27</v>
      </c>
      <c r="H1360" s="35" t="s">
        <v>2490</v>
      </c>
      <c r="I1360" s="92" t="s">
        <v>7</v>
      </c>
      <c r="J1360" s="191"/>
      <c r="L1360" s="91">
        <v>1946</v>
      </c>
      <c r="M1360" s="194">
        <f t="shared" si="42"/>
        <v>1947</v>
      </c>
      <c r="N1360" t="str">
        <f t="shared" si="43"/>
        <v>1947#Masculino#Absoluto#NUNCHAKU</v>
      </c>
      <c r="O1360" t="s">
        <v>1526</v>
      </c>
    </row>
    <row r="1361" spans="1:15" x14ac:dyDescent="0.25">
      <c r="A1361" t="s">
        <v>1527</v>
      </c>
      <c r="B1361" s="90">
        <v>547</v>
      </c>
      <c r="C1361" s="91">
        <v>1948</v>
      </c>
      <c r="D1361" s="35" t="s">
        <v>2490</v>
      </c>
      <c r="E1361" t="s">
        <v>1</v>
      </c>
      <c r="F1361" s="35" t="s">
        <v>2490</v>
      </c>
      <c r="G1361" t="s">
        <v>27</v>
      </c>
      <c r="H1361" s="35" t="s">
        <v>2490</v>
      </c>
      <c r="I1361" s="92" t="s">
        <v>7</v>
      </c>
      <c r="J1361" s="191"/>
      <c r="L1361" s="91">
        <v>1947</v>
      </c>
      <c r="M1361" s="194">
        <f t="shared" si="42"/>
        <v>1948</v>
      </c>
      <c r="N1361" t="str">
        <f t="shared" si="43"/>
        <v>1948#Masculino#Absoluto#NUNCHAKU</v>
      </c>
      <c r="O1361" t="s">
        <v>1527</v>
      </c>
    </row>
    <row r="1362" spans="1:15" x14ac:dyDescent="0.25">
      <c r="A1362" t="s">
        <v>1528</v>
      </c>
      <c r="B1362" s="90">
        <v>547</v>
      </c>
      <c r="C1362" s="91">
        <v>1949</v>
      </c>
      <c r="D1362" s="35" t="s">
        <v>2490</v>
      </c>
      <c r="E1362" t="s">
        <v>1</v>
      </c>
      <c r="F1362" s="35" t="s">
        <v>2490</v>
      </c>
      <c r="G1362" t="s">
        <v>27</v>
      </c>
      <c r="H1362" s="35" t="s">
        <v>2490</v>
      </c>
      <c r="I1362" s="92" t="s">
        <v>7</v>
      </c>
      <c r="J1362" s="191"/>
      <c r="L1362" s="91">
        <v>1948</v>
      </c>
      <c r="M1362" s="194">
        <f t="shared" si="42"/>
        <v>1949</v>
      </c>
      <c r="N1362" t="str">
        <f t="shared" si="43"/>
        <v>1949#Masculino#Absoluto#NUNCHAKU</v>
      </c>
      <c r="O1362" t="s">
        <v>1528</v>
      </c>
    </row>
    <row r="1363" spans="1:15" x14ac:dyDescent="0.25">
      <c r="A1363" t="s">
        <v>1529</v>
      </c>
      <c r="B1363" s="90">
        <v>547</v>
      </c>
      <c r="C1363" s="91">
        <v>1950</v>
      </c>
      <c r="D1363" s="35" t="s">
        <v>2490</v>
      </c>
      <c r="E1363" t="s">
        <v>1</v>
      </c>
      <c r="F1363" s="35" t="s">
        <v>2490</v>
      </c>
      <c r="G1363" t="s">
        <v>27</v>
      </c>
      <c r="H1363" s="35" t="s">
        <v>2490</v>
      </c>
      <c r="I1363" s="92" t="s">
        <v>7</v>
      </c>
      <c r="J1363" s="191"/>
      <c r="L1363" s="91">
        <v>1949</v>
      </c>
      <c r="M1363" s="194">
        <f t="shared" si="42"/>
        <v>1950</v>
      </c>
      <c r="N1363" t="str">
        <f t="shared" si="43"/>
        <v>1950#Masculino#Absoluto#NUNCHAKU</v>
      </c>
      <c r="O1363" t="s">
        <v>1529</v>
      </c>
    </row>
    <row r="1364" spans="1:15" x14ac:dyDescent="0.25">
      <c r="A1364" t="s">
        <v>1530</v>
      </c>
      <c r="B1364" s="90">
        <v>547</v>
      </c>
      <c r="C1364" s="91">
        <v>1951</v>
      </c>
      <c r="D1364" s="35" t="s">
        <v>2490</v>
      </c>
      <c r="E1364" t="s">
        <v>1</v>
      </c>
      <c r="F1364" s="35" t="s">
        <v>2490</v>
      </c>
      <c r="G1364" t="s">
        <v>27</v>
      </c>
      <c r="H1364" s="35" t="s">
        <v>2490</v>
      </c>
      <c r="I1364" s="92" t="s">
        <v>7</v>
      </c>
      <c r="J1364" s="191"/>
      <c r="L1364" s="91">
        <v>1950</v>
      </c>
      <c r="M1364" s="194">
        <f t="shared" si="42"/>
        <v>1951</v>
      </c>
      <c r="N1364" t="str">
        <f t="shared" si="43"/>
        <v>1951#Masculino#Absoluto#NUNCHAKU</v>
      </c>
      <c r="O1364" t="s">
        <v>1530</v>
      </c>
    </row>
    <row r="1365" spans="1:15" x14ac:dyDescent="0.25">
      <c r="A1365" t="s">
        <v>1531</v>
      </c>
      <c r="B1365" s="90">
        <v>547</v>
      </c>
      <c r="C1365" s="91">
        <v>1952</v>
      </c>
      <c r="D1365" s="35" t="s">
        <v>2490</v>
      </c>
      <c r="E1365" t="s">
        <v>1</v>
      </c>
      <c r="F1365" s="35" t="s">
        <v>2490</v>
      </c>
      <c r="G1365" t="s">
        <v>27</v>
      </c>
      <c r="H1365" s="35" t="s">
        <v>2490</v>
      </c>
      <c r="I1365" s="92" t="s">
        <v>7</v>
      </c>
      <c r="J1365" s="191"/>
      <c r="L1365" s="91">
        <v>1951</v>
      </c>
      <c r="M1365" s="194">
        <f t="shared" si="42"/>
        <v>1952</v>
      </c>
      <c r="N1365" t="str">
        <f t="shared" si="43"/>
        <v>1952#Masculino#Absoluto#NUNCHAKU</v>
      </c>
      <c r="O1365" t="s">
        <v>1531</v>
      </c>
    </row>
    <row r="1366" spans="1:15" x14ac:dyDescent="0.25">
      <c r="A1366" t="s">
        <v>1532</v>
      </c>
      <c r="B1366" s="90">
        <v>547</v>
      </c>
      <c r="C1366" s="91">
        <v>1953</v>
      </c>
      <c r="D1366" s="35" t="s">
        <v>2490</v>
      </c>
      <c r="E1366" t="s">
        <v>1</v>
      </c>
      <c r="F1366" s="35" t="s">
        <v>2490</v>
      </c>
      <c r="G1366" t="s">
        <v>27</v>
      </c>
      <c r="H1366" s="35" t="s">
        <v>2490</v>
      </c>
      <c r="I1366" s="92" t="s">
        <v>7</v>
      </c>
      <c r="J1366" s="191"/>
      <c r="L1366" s="91">
        <v>1952</v>
      </c>
      <c r="M1366" s="194">
        <f t="shared" si="42"/>
        <v>1953</v>
      </c>
      <c r="N1366" t="str">
        <f t="shared" si="43"/>
        <v>1953#Masculino#Absoluto#NUNCHAKU</v>
      </c>
      <c r="O1366" t="s">
        <v>1532</v>
      </c>
    </row>
    <row r="1367" spans="1:15" x14ac:dyDescent="0.25">
      <c r="A1367" t="s">
        <v>1533</v>
      </c>
      <c r="B1367" s="90">
        <v>547</v>
      </c>
      <c r="C1367" s="91">
        <v>1954</v>
      </c>
      <c r="D1367" s="35" t="s">
        <v>2490</v>
      </c>
      <c r="E1367" t="s">
        <v>1</v>
      </c>
      <c r="F1367" s="35" t="s">
        <v>2490</v>
      </c>
      <c r="G1367" t="s">
        <v>27</v>
      </c>
      <c r="H1367" s="35" t="s">
        <v>2490</v>
      </c>
      <c r="I1367" s="92" t="s">
        <v>7</v>
      </c>
      <c r="J1367" s="191"/>
      <c r="L1367" s="91">
        <v>1953</v>
      </c>
      <c r="M1367" s="194">
        <f t="shared" si="42"/>
        <v>1954</v>
      </c>
      <c r="N1367" t="str">
        <f t="shared" si="43"/>
        <v>1954#Masculino#Absoluto#NUNCHAKU</v>
      </c>
      <c r="O1367" t="s">
        <v>1533</v>
      </c>
    </row>
    <row r="1368" spans="1:15" x14ac:dyDescent="0.25">
      <c r="A1368" t="s">
        <v>1534</v>
      </c>
      <c r="B1368" s="90">
        <v>547</v>
      </c>
      <c r="C1368" s="91">
        <v>1955</v>
      </c>
      <c r="D1368" s="35" t="s">
        <v>2490</v>
      </c>
      <c r="E1368" t="s">
        <v>1</v>
      </c>
      <c r="F1368" s="35" t="s">
        <v>2490</v>
      </c>
      <c r="G1368" t="s">
        <v>27</v>
      </c>
      <c r="H1368" s="35" t="s">
        <v>2490</v>
      </c>
      <c r="I1368" s="92" t="s">
        <v>7</v>
      </c>
      <c r="J1368" s="191"/>
      <c r="L1368" s="91">
        <v>1954</v>
      </c>
      <c r="M1368" s="194">
        <f t="shared" si="42"/>
        <v>1955</v>
      </c>
      <c r="N1368" t="str">
        <f t="shared" si="43"/>
        <v>1955#Masculino#Absoluto#NUNCHAKU</v>
      </c>
      <c r="O1368" t="s">
        <v>1534</v>
      </c>
    </row>
    <row r="1369" spans="1:15" x14ac:dyDescent="0.25">
      <c r="A1369" t="s">
        <v>1535</v>
      </c>
      <c r="B1369" s="90">
        <v>547</v>
      </c>
      <c r="C1369" s="91">
        <v>1956</v>
      </c>
      <c r="D1369" s="35" t="s">
        <v>2490</v>
      </c>
      <c r="E1369" t="s">
        <v>1</v>
      </c>
      <c r="F1369" s="35" t="s">
        <v>2490</v>
      </c>
      <c r="G1369" t="s">
        <v>27</v>
      </c>
      <c r="H1369" s="35" t="s">
        <v>2490</v>
      </c>
      <c r="I1369" s="92" t="s">
        <v>7</v>
      </c>
      <c r="J1369" s="191"/>
      <c r="L1369" s="91">
        <v>1955</v>
      </c>
      <c r="M1369" s="194">
        <f t="shared" si="42"/>
        <v>1956</v>
      </c>
      <c r="N1369" t="str">
        <f t="shared" si="43"/>
        <v>1956#Masculino#Absoluto#NUNCHAKU</v>
      </c>
      <c r="O1369" t="s">
        <v>1535</v>
      </c>
    </row>
    <row r="1370" spans="1:15" x14ac:dyDescent="0.25">
      <c r="A1370" t="s">
        <v>1536</v>
      </c>
      <c r="B1370" s="90">
        <v>547</v>
      </c>
      <c r="C1370" s="91">
        <v>1957</v>
      </c>
      <c r="D1370" s="35" t="s">
        <v>2490</v>
      </c>
      <c r="E1370" t="s">
        <v>1</v>
      </c>
      <c r="F1370" s="35" t="s">
        <v>2490</v>
      </c>
      <c r="G1370" t="s">
        <v>27</v>
      </c>
      <c r="H1370" s="35" t="s">
        <v>2490</v>
      </c>
      <c r="I1370" s="92" t="s">
        <v>7</v>
      </c>
      <c r="J1370" s="191"/>
      <c r="L1370" s="91">
        <v>1956</v>
      </c>
      <c r="M1370" s="194">
        <f t="shared" si="42"/>
        <v>1957</v>
      </c>
      <c r="N1370" t="str">
        <f t="shared" si="43"/>
        <v>1957#Masculino#Absoluto#NUNCHAKU</v>
      </c>
      <c r="O1370" t="s">
        <v>1536</v>
      </c>
    </row>
    <row r="1371" spans="1:15" x14ac:dyDescent="0.25">
      <c r="A1371" t="s">
        <v>1537</v>
      </c>
      <c r="B1371" s="90">
        <v>547</v>
      </c>
      <c r="C1371" s="91">
        <v>1958</v>
      </c>
      <c r="D1371" s="35" t="s">
        <v>2490</v>
      </c>
      <c r="E1371" t="s">
        <v>1</v>
      </c>
      <c r="F1371" s="35" t="s">
        <v>2490</v>
      </c>
      <c r="G1371" t="s">
        <v>27</v>
      </c>
      <c r="H1371" s="35" t="s">
        <v>2490</v>
      </c>
      <c r="I1371" s="92" t="s">
        <v>7</v>
      </c>
      <c r="J1371" s="191"/>
      <c r="L1371" s="91">
        <v>1957</v>
      </c>
      <c r="M1371" s="194">
        <f t="shared" si="42"/>
        <v>1958</v>
      </c>
      <c r="N1371" t="str">
        <f t="shared" si="43"/>
        <v>1958#Masculino#Absoluto#NUNCHAKU</v>
      </c>
      <c r="O1371" t="s">
        <v>1537</v>
      </c>
    </row>
    <row r="1372" spans="1:15" x14ac:dyDescent="0.25">
      <c r="A1372" t="s">
        <v>1538</v>
      </c>
      <c r="B1372" s="90">
        <v>547</v>
      </c>
      <c r="C1372" s="91">
        <v>1959</v>
      </c>
      <c r="D1372" s="35" t="s">
        <v>2490</v>
      </c>
      <c r="E1372" t="s">
        <v>1</v>
      </c>
      <c r="F1372" s="35" t="s">
        <v>2490</v>
      </c>
      <c r="G1372" t="s">
        <v>27</v>
      </c>
      <c r="H1372" s="35" t="s">
        <v>2490</v>
      </c>
      <c r="I1372" s="92" t="s">
        <v>7</v>
      </c>
      <c r="J1372" s="191"/>
      <c r="L1372" s="91">
        <v>1958</v>
      </c>
      <c r="M1372" s="194">
        <f t="shared" si="42"/>
        <v>1959</v>
      </c>
      <c r="N1372" t="str">
        <f t="shared" si="43"/>
        <v>1959#Masculino#Absoluto#NUNCHAKU</v>
      </c>
      <c r="O1372" t="s">
        <v>1538</v>
      </c>
    </row>
    <row r="1373" spans="1:15" x14ac:dyDescent="0.25">
      <c r="A1373" t="s">
        <v>1495</v>
      </c>
      <c r="B1373" s="90">
        <v>547</v>
      </c>
      <c r="C1373" s="91">
        <v>1960</v>
      </c>
      <c r="D1373" s="35" t="s">
        <v>2490</v>
      </c>
      <c r="E1373" t="s">
        <v>1</v>
      </c>
      <c r="F1373" s="35" t="s">
        <v>2490</v>
      </c>
      <c r="G1373" t="s">
        <v>27</v>
      </c>
      <c r="H1373" s="35" t="s">
        <v>2490</v>
      </c>
      <c r="I1373" s="92" t="s">
        <v>7</v>
      </c>
      <c r="J1373" s="191"/>
      <c r="L1373" s="91">
        <v>1959</v>
      </c>
      <c r="M1373" s="194">
        <f t="shared" si="42"/>
        <v>1960</v>
      </c>
      <c r="N1373" t="str">
        <f t="shared" si="43"/>
        <v>1960#Masculino#Absoluto#NUNCHAKU</v>
      </c>
      <c r="O1373" t="s">
        <v>1495</v>
      </c>
    </row>
    <row r="1374" spans="1:15" ht="15.75" thickBot="1" x14ac:dyDescent="0.3">
      <c r="A1374" t="s">
        <v>1496</v>
      </c>
      <c r="B1374" s="86">
        <v>547</v>
      </c>
      <c r="C1374" s="91">
        <v>1961</v>
      </c>
      <c r="D1374" s="35" t="s">
        <v>2490</v>
      </c>
      <c r="E1374" s="88" t="s">
        <v>1</v>
      </c>
      <c r="F1374" s="35" t="s">
        <v>2490</v>
      </c>
      <c r="G1374" s="88" t="s">
        <v>27</v>
      </c>
      <c r="H1374" s="35" t="s">
        <v>2490</v>
      </c>
      <c r="I1374" s="89" t="s">
        <v>7</v>
      </c>
      <c r="J1374" s="191"/>
      <c r="L1374" s="91">
        <v>1960</v>
      </c>
      <c r="M1374" s="194">
        <f t="shared" si="42"/>
        <v>1961</v>
      </c>
      <c r="N1374" t="str">
        <f t="shared" si="43"/>
        <v>1961#Masculino#Absoluto#NUNCHAKU</v>
      </c>
      <c r="O1374" t="s">
        <v>1496</v>
      </c>
    </row>
    <row r="1375" spans="1:15" ht="15.75" thickTop="1" x14ac:dyDescent="0.25">
      <c r="A1375" t="s">
        <v>1541</v>
      </c>
      <c r="B1375" s="93">
        <v>550</v>
      </c>
      <c r="C1375" s="94">
        <v>2011</v>
      </c>
      <c r="D1375" s="35" t="s">
        <v>2490</v>
      </c>
      <c r="E1375" s="95" t="s">
        <v>1</v>
      </c>
      <c r="F1375" s="35" t="s">
        <v>2490</v>
      </c>
      <c r="G1375" s="95" t="s">
        <v>27</v>
      </c>
      <c r="H1375" s="35" t="s">
        <v>2490</v>
      </c>
      <c r="I1375" s="96" t="s">
        <v>8</v>
      </c>
      <c r="J1375" s="191"/>
      <c r="L1375" s="94">
        <v>2010</v>
      </c>
      <c r="M1375" s="194">
        <f t="shared" si="42"/>
        <v>2011</v>
      </c>
      <c r="N1375" t="str">
        <f t="shared" si="43"/>
        <v>2011#Masculino#Absoluto#TUNQUA</v>
      </c>
      <c r="O1375" t="s">
        <v>1541</v>
      </c>
    </row>
    <row r="1376" spans="1:15" x14ac:dyDescent="0.25">
      <c r="A1376" t="s">
        <v>1542</v>
      </c>
      <c r="B1376" s="97">
        <v>550</v>
      </c>
      <c r="C1376" s="98">
        <v>2012</v>
      </c>
      <c r="D1376" s="35" t="s">
        <v>2490</v>
      </c>
      <c r="E1376" s="99" t="s">
        <v>1</v>
      </c>
      <c r="F1376" s="35" t="s">
        <v>2490</v>
      </c>
      <c r="G1376" s="99" t="s">
        <v>27</v>
      </c>
      <c r="H1376" s="35" t="s">
        <v>2490</v>
      </c>
      <c r="I1376" s="100" t="s">
        <v>8</v>
      </c>
      <c r="J1376" s="191"/>
      <c r="L1376" s="98">
        <v>2011</v>
      </c>
      <c r="M1376" s="194">
        <f t="shared" si="42"/>
        <v>2012</v>
      </c>
      <c r="N1376" t="str">
        <f t="shared" si="43"/>
        <v>2012#Masculino#Absoluto#TUNQUA</v>
      </c>
      <c r="O1376" t="s">
        <v>1542</v>
      </c>
    </row>
    <row r="1377" spans="1:15" x14ac:dyDescent="0.25">
      <c r="A1377" t="s">
        <v>2521</v>
      </c>
      <c r="B1377" s="97">
        <v>550</v>
      </c>
      <c r="C1377" s="98">
        <v>2013</v>
      </c>
      <c r="D1377" s="35" t="s">
        <v>2490</v>
      </c>
      <c r="E1377" s="99" t="s">
        <v>1</v>
      </c>
      <c r="F1377" s="35" t="s">
        <v>2490</v>
      </c>
      <c r="G1377" s="99" t="s">
        <v>27</v>
      </c>
      <c r="H1377" s="35" t="s">
        <v>2490</v>
      </c>
      <c r="I1377" s="100" t="s">
        <v>8</v>
      </c>
      <c r="J1377" s="191"/>
      <c r="L1377" s="98">
        <v>2012</v>
      </c>
      <c r="M1377" s="194">
        <f t="shared" si="42"/>
        <v>2013</v>
      </c>
      <c r="N1377" t="str">
        <f t="shared" si="43"/>
        <v>2013#Masculino#Absoluto#TUNQUA</v>
      </c>
      <c r="O1377" t="s">
        <v>2521</v>
      </c>
    </row>
    <row r="1378" spans="1:15" ht="15.75" thickBot="1" x14ac:dyDescent="0.3">
      <c r="A1378" t="s">
        <v>2565</v>
      </c>
      <c r="B1378" s="101">
        <v>550</v>
      </c>
      <c r="C1378" s="102">
        <v>2014</v>
      </c>
      <c r="D1378" s="35" t="s">
        <v>2490</v>
      </c>
      <c r="E1378" s="103" t="s">
        <v>1</v>
      </c>
      <c r="F1378" s="35" t="s">
        <v>2490</v>
      </c>
      <c r="G1378" s="103" t="s">
        <v>27</v>
      </c>
      <c r="H1378" s="35" t="s">
        <v>2490</v>
      </c>
      <c r="I1378" s="104" t="s">
        <v>8</v>
      </c>
      <c r="J1378" s="191"/>
      <c r="L1378" s="102">
        <v>2013</v>
      </c>
      <c r="M1378" s="194">
        <f t="shared" si="42"/>
        <v>2014</v>
      </c>
      <c r="N1378" t="str">
        <f t="shared" si="43"/>
        <v>2014#Masculino#Absoluto#TUNQUA</v>
      </c>
      <c r="O1378" t="s">
        <v>2565</v>
      </c>
    </row>
    <row r="1379" spans="1:15" ht="15.75" thickTop="1" x14ac:dyDescent="0.25">
      <c r="A1379" t="s">
        <v>1539</v>
      </c>
      <c r="B1379" s="82">
        <v>551</v>
      </c>
      <c r="C1379" s="83">
        <v>2009</v>
      </c>
      <c r="D1379" s="35" t="s">
        <v>2490</v>
      </c>
      <c r="E1379" s="84" t="s">
        <v>1</v>
      </c>
      <c r="F1379" s="35" t="s">
        <v>2490</v>
      </c>
      <c r="G1379" s="84" t="s">
        <v>27</v>
      </c>
      <c r="H1379" s="35" t="s">
        <v>2490</v>
      </c>
      <c r="I1379" s="85" t="s">
        <v>8</v>
      </c>
      <c r="J1379" s="191"/>
      <c r="L1379" s="83">
        <v>2008</v>
      </c>
      <c r="M1379" s="194">
        <f t="shared" si="42"/>
        <v>2009</v>
      </c>
      <c r="N1379" t="str">
        <f t="shared" si="43"/>
        <v>2009#Masculino#Absoluto#TUNQUA</v>
      </c>
      <c r="O1379" t="s">
        <v>1539</v>
      </c>
    </row>
    <row r="1380" spans="1:15" ht="15.75" thickBot="1" x14ac:dyDescent="0.3">
      <c r="A1380" t="s">
        <v>1540</v>
      </c>
      <c r="B1380" s="86">
        <v>551</v>
      </c>
      <c r="C1380" s="91">
        <v>2010</v>
      </c>
      <c r="D1380" s="35" t="s">
        <v>2490</v>
      </c>
      <c r="E1380" s="88" t="s">
        <v>1</v>
      </c>
      <c r="F1380" s="35" t="s">
        <v>2490</v>
      </c>
      <c r="G1380" s="88" t="s">
        <v>27</v>
      </c>
      <c r="H1380" s="35" t="s">
        <v>2490</v>
      </c>
      <c r="I1380" s="89" t="s">
        <v>8</v>
      </c>
      <c r="J1380" s="191"/>
      <c r="L1380" s="91">
        <v>2009</v>
      </c>
      <c r="M1380" s="194">
        <f t="shared" si="42"/>
        <v>2010</v>
      </c>
      <c r="N1380" t="str">
        <f t="shared" si="43"/>
        <v>2010#Masculino#Absoluto#TUNQUA</v>
      </c>
      <c r="O1380" t="s">
        <v>1540</v>
      </c>
    </row>
    <row r="1381" spans="1:15" ht="15.75" thickTop="1" x14ac:dyDescent="0.25">
      <c r="A1381" t="s">
        <v>1547</v>
      </c>
      <c r="B1381" s="93">
        <v>552</v>
      </c>
      <c r="C1381" s="98">
        <v>1987</v>
      </c>
      <c r="D1381" s="35" t="s">
        <v>2490</v>
      </c>
      <c r="E1381" s="95" t="s">
        <v>1</v>
      </c>
      <c r="F1381" s="35" t="s">
        <v>2490</v>
      </c>
      <c r="G1381" s="95" t="s">
        <v>27</v>
      </c>
      <c r="H1381" s="35" t="s">
        <v>2490</v>
      </c>
      <c r="I1381" s="96" t="s">
        <v>8</v>
      </c>
      <c r="J1381" s="191"/>
      <c r="L1381" s="98">
        <v>1986</v>
      </c>
      <c r="M1381" s="194">
        <f t="shared" si="42"/>
        <v>1987</v>
      </c>
      <c r="N1381" t="str">
        <f t="shared" si="43"/>
        <v>1987#Masculino#Absoluto#TUNQUA</v>
      </c>
      <c r="O1381" t="s">
        <v>1547</v>
      </c>
    </row>
    <row r="1382" spans="1:15" x14ac:dyDescent="0.25">
      <c r="A1382" t="s">
        <v>1548</v>
      </c>
      <c r="B1382" s="97">
        <v>552</v>
      </c>
      <c r="C1382" s="98">
        <v>1988</v>
      </c>
      <c r="D1382" s="35" t="s">
        <v>2490</v>
      </c>
      <c r="E1382" s="99" t="s">
        <v>1</v>
      </c>
      <c r="F1382" s="35" t="s">
        <v>2490</v>
      </c>
      <c r="G1382" s="99" t="s">
        <v>27</v>
      </c>
      <c r="H1382" s="35" t="s">
        <v>2490</v>
      </c>
      <c r="I1382" s="100" t="s">
        <v>8</v>
      </c>
      <c r="J1382" s="191"/>
      <c r="L1382" s="98">
        <v>1987</v>
      </c>
      <c r="M1382" s="194">
        <f t="shared" si="42"/>
        <v>1988</v>
      </c>
      <c r="N1382" t="str">
        <f t="shared" si="43"/>
        <v>1988#Masculino#Absoluto#TUNQUA</v>
      </c>
      <c r="O1382" t="s">
        <v>1548</v>
      </c>
    </row>
    <row r="1383" spans="1:15" x14ac:dyDescent="0.25">
      <c r="A1383" t="s">
        <v>1549</v>
      </c>
      <c r="B1383" s="97">
        <v>552</v>
      </c>
      <c r="C1383" s="98">
        <v>1989</v>
      </c>
      <c r="D1383" s="35" t="s">
        <v>2490</v>
      </c>
      <c r="E1383" s="99" t="s">
        <v>1</v>
      </c>
      <c r="F1383" s="35" t="s">
        <v>2490</v>
      </c>
      <c r="G1383" s="99" t="s">
        <v>27</v>
      </c>
      <c r="H1383" s="35" t="s">
        <v>2490</v>
      </c>
      <c r="I1383" s="100" t="s">
        <v>8</v>
      </c>
      <c r="J1383" s="191"/>
      <c r="L1383" s="98">
        <v>1988</v>
      </c>
      <c r="M1383" s="194">
        <f t="shared" si="42"/>
        <v>1989</v>
      </c>
      <c r="N1383" t="str">
        <f t="shared" si="43"/>
        <v>1989#Masculino#Absoluto#TUNQUA</v>
      </c>
      <c r="O1383" t="s">
        <v>1549</v>
      </c>
    </row>
    <row r="1384" spans="1:15" x14ac:dyDescent="0.25">
      <c r="A1384" t="s">
        <v>1550</v>
      </c>
      <c r="B1384" s="97">
        <v>552</v>
      </c>
      <c r="C1384" s="98">
        <v>1990</v>
      </c>
      <c r="D1384" s="35" t="s">
        <v>2490</v>
      </c>
      <c r="E1384" s="99" t="s">
        <v>1</v>
      </c>
      <c r="F1384" s="35" t="s">
        <v>2490</v>
      </c>
      <c r="G1384" s="99" t="s">
        <v>27</v>
      </c>
      <c r="H1384" s="35" t="s">
        <v>2490</v>
      </c>
      <c r="I1384" s="100" t="s">
        <v>8</v>
      </c>
      <c r="J1384" s="191"/>
      <c r="L1384" s="98">
        <v>1989</v>
      </c>
      <c r="M1384" s="194">
        <f t="shared" si="42"/>
        <v>1990</v>
      </c>
      <c r="N1384" t="str">
        <f t="shared" si="43"/>
        <v>1990#Masculino#Absoluto#TUNQUA</v>
      </c>
      <c r="O1384" t="s">
        <v>1550</v>
      </c>
    </row>
    <row r="1385" spans="1:15" x14ac:dyDescent="0.25">
      <c r="A1385" t="s">
        <v>1551</v>
      </c>
      <c r="B1385" s="97">
        <v>552</v>
      </c>
      <c r="C1385" s="98">
        <v>1991</v>
      </c>
      <c r="D1385" s="35" t="s">
        <v>2490</v>
      </c>
      <c r="E1385" s="99" t="s">
        <v>1</v>
      </c>
      <c r="F1385" s="35" t="s">
        <v>2490</v>
      </c>
      <c r="G1385" s="99" t="s">
        <v>27</v>
      </c>
      <c r="H1385" s="35" t="s">
        <v>2490</v>
      </c>
      <c r="I1385" s="100" t="s">
        <v>8</v>
      </c>
      <c r="J1385" s="191"/>
      <c r="L1385" s="98">
        <v>1990</v>
      </c>
      <c r="M1385" s="194">
        <f t="shared" si="42"/>
        <v>1991</v>
      </c>
      <c r="N1385" t="str">
        <f t="shared" si="43"/>
        <v>1991#Masculino#Absoluto#TUNQUA</v>
      </c>
      <c r="O1385" t="s">
        <v>1551</v>
      </c>
    </row>
    <row r="1386" spans="1:15" x14ac:dyDescent="0.25">
      <c r="A1386" t="s">
        <v>1552</v>
      </c>
      <c r="B1386" s="97">
        <v>552</v>
      </c>
      <c r="C1386" s="98">
        <v>1992</v>
      </c>
      <c r="D1386" s="35" t="s">
        <v>2490</v>
      </c>
      <c r="E1386" s="99" t="s">
        <v>1</v>
      </c>
      <c r="F1386" s="35" t="s">
        <v>2490</v>
      </c>
      <c r="G1386" s="99" t="s">
        <v>27</v>
      </c>
      <c r="H1386" s="35" t="s">
        <v>2490</v>
      </c>
      <c r="I1386" s="100" t="s">
        <v>8</v>
      </c>
      <c r="J1386" s="191"/>
      <c r="L1386" s="98">
        <v>1991</v>
      </c>
      <c r="M1386" s="194">
        <f t="shared" si="42"/>
        <v>1992</v>
      </c>
      <c r="N1386" t="str">
        <f t="shared" si="43"/>
        <v>1992#Masculino#Absoluto#TUNQUA</v>
      </c>
      <c r="O1386" t="s">
        <v>1552</v>
      </c>
    </row>
    <row r="1387" spans="1:15" x14ac:dyDescent="0.25">
      <c r="A1387" t="s">
        <v>1553</v>
      </c>
      <c r="B1387" s="97">
        <v>552</v>
      </c>
      <c r="C1387" s="98">
        <v>1993</v>
      </c>
      <c r="D1387" s="35" t="s">
        <v>2490</v>
      </c>
      <c r="E1387" s="99" t="s">
        <v>1</v>
      </c>
      <c r="F1387" s="35" t="s">
        <v>2490</v>
      </c>
      <c r="G1387" s="99" t="s">
        <v>27</v>
      </c>
      <c r="H1387" s="35" t="s">
        <v>2490</v>
      </c>
      <c r="I1387" s="100" t="s">
        <v>8</v>
      </c>
      <c r="J1387" s="191"/>
      <c r="L1387" s="98">
        <v>1992</v>
      </c>
      <c r="M1387" s="194">
        <f t="shared" si="42"/>
        <v>1993</v>
      </c>
      <c r="N1387" t="str">
        <f t="shared" si="43"/>
        <v>1993#Masculino#Absoluto#TUNQUA</v>
      </c>
      <c r="O1387" t="s">
        <v>1553</v>
      </c>
    </row>
    <row r="1388" spans="1:15" x14ac:dyDescent="0.25">
      <c r="A1388" t="s">
        <v>1554</v>
      </c>
      <c r="B1388" s="97">
        <v>552</v>
      </c>
      <c r="C1388" s="98">
        <v>1994</v>
      </c>
      <c r="D1388" s="35" t="s">
        <v>2490</v>
      </c>
      <c r="E1388" s="99" t="s">
        <v>1</v>
      </c>
      <c r="F1388" s="35" t="s">
        <v>2490</v>
      </c>
      <c r="G1388" s="99" t="s">
        <v>27</v>
      </c>
      <c r="H1388" s="35" t="s">
        <v>2490</v>
      </c>
      <c r="I1388" s="100" t="s">
        <v>8</v>
      </c>
      <c r="J1388" s="191"/>
      <c r="L1388" s="98">
        <v>1993</v>
      </c>
      <c r="M1388" s="194">
        <f t="shared" si="42"/>
        <v>1994</v>
      </c>
      <c r="N1388" t="str">
        <f t="shared" si="43"/>
        <v>1994#Masculino#Absoluto#TUNQUA</v>
      </c>
      <c r="O1388" t="s">
        <v>1554</v>
      </c>
    </row>
    <row r="1389" spans="1:15" x14ac:dyDescent="0.25">
      <c r="A1389" t="s">
        <v>1555</v>
      </c>
      <c r="B1389" s="97">
        <v>552</v>
      </c>
      <c r="C1389" s="98">
        <v>1995</v>
      </c>
      <c r="D1389" s="35" t="s">
        <v>2490</v>
      </c>
      <c r="E1389" s="99" t="s">
        <v>1</v>
      </c>
      <c r="F1389" s="35" t="s">
        <v>2490</v>
      </c>
      <c r="G1389" s="99" t="s">
        <v>27</v>
      </c>
      <c r="H1389" s="35" t="s">
        <v>2490</v>
      </c>
      <c r="I1389" s="100" t="s">
        <v>8</v>
      </c>
      <c r="J1389" s="191"/>
      <c r="L1389" s="98">
        <v>1994</v>
      </c>
      <c r="M1389" s="194">
        <f t="shared" si="42"/>
        <v>1995</v>
      </c>
      <c r="N1389" t="str">
        <f t="shared" si="43"/>
        <v>1995#Masculino#Absoluto#TUNQUA</v>
      </c>
      <c r="O1389" t="s">
        <v>1555</v>
      </c>
    </row>
    <row r="1390" spans="1:15" x14ac:dyDescent="0.25">
      <c r="A1390" t="s">
        <v>1556</v>
      </c>
      <c r="B1390" s="97">
        <v>552</v>
      </c>
      <c r="C1390" s="98">
        <v>1996</v>
      </c>
      <c r="D1390" s="35" t="s">
        <v>2490</v>
      </c>
      <c r="E1390" s="99" t="s">
        <v>1</v>
      </c>
      <c r="F1390" s="35" t="s">
        <v>2490</v>
      </c>
      <c r="G1390" s="99" t="s">
        <v>27</v>
      </c>
      <c r="H1390" s="35" t="s">
        <v>2490</v>
      </c>
      <c r="I1390" s="100" t="s">
        <v>8</v>
      </c>
      <c r="J1390" s="191"/>
      <c r="L1390" s="98">
        <v>1995</v>
      </c>
      <c r="M1390" s="194">
        <f t="shared" si="42"/>
        <v>1996</v>
      </c>
      <c r="N1390" t="str">
        <f t="shared" si="43"/>
        <v>1996#Masculino#Absoluto#TUNQUA</v>
      </c>
      <c r="O1390" t="s">
        <v>1556</v>
      </c>
    </row>
    <row r="1391" spans="1:15" x14ac:dyDescent="0.25">
      <c r="A1391" t="s">
        <v>1557</v>
      </c>
      <c r="B1391" s="97">
        <v>552</v>
      </c>
      <c r="C1391" s="98">
        <v>1997</v>
      </c>
      <c r="D1391" s="35" t="s">
        <v>2490</v>
      </c>
      <c r="E1391" s="99" t="s">
        <v>1</v>
      </c>
      <c r="F1391" s="35" t="s">
        <v>2490</v>
      </c>
      <c r="G1391" s="99" t="s">
        <v>27</v>
      </c>
      <c r="H1391" s="35" t="s">
        <v>2490</v>
      </c>
      <c r="I1391" s="100" t="s">
        <v>8</v>
      </c>
      <c r="J1391" s="191"/>
      <c r="L1391" s="98">
        <v>1996</v>
      </c>
      <c r="M1391" s="194">
        <f t="shared" si="42"/>
        <v>1997</v>
      </c>
      <c r="N1391" t="str">
        <f t="shared" si="43"/>
        <v>1997#Masculino#Absoluto#TUNQUA</v>
      </c>
      <c r="O1391" t="s">
        <v>1557</v>
      </c>
    </row>
    <row r="1392" spans="1:15" x14ac:dyDescent="0.25">
      <c r="A1392" t="s">
        <v>1558</v>
      </c>
      <c r="B1392" s="97">
        <v>552</v>
      </c>
      <c r="C1392" s="98">
        <v>1998</v>
      </c>
      <c r="D1392" s="35" t="s">
        <v>2490</v>
      </c>
      <c r="E1392" s="99" t="s">
        <v>1</v>
      </c>
      <c r="F1392" s="35" t="s">
        <v>2490</v>
      </c>
      <c r="G1392" s="99" t="s">
        <v>27</v>
      </c>
      <c r="H1392" s="35" t="s">
        <v>2490</v>
      </c>
      <c r="I1392" s="100" t="s">
        <v>8</v>
      </c>
      <c r="J1392" s="191"/>
      <c r="L1392" s="98">
        <v>1997</v>
      </c>
      <c r="M1392" s="194">
        <f t="shared" si="42"/>
        <v>1998</v>
      </c>
      <c r="N1392" t="str">
        <f t="shared" si="43"/>
        <v>1998#Masculino#Absoluto#TUNQUA</v>
      </c>
      <c r="O1392" t="s">
        <v>1558</v>
      </c>
    </row>
    <row r="1393" spans="1:15" x14ac:dyDescent="0.25">
      <c r="A1393" t="s">
        <v>1559</v>
      </c>
      <c r="B1393" s="97">
        <v>552</v>
      </c>
      <c r="C1393" s="98">
        <v>1999</v>
      </c>
      <c r="D1393" s="35" t="s">
        <v>2490</v>
      </c>
      <c r="E1393" s="99" t="s">
        <v>1</v>
      </c>
      <c r="F1393" s="35" t="s">
        <v>2490</v>
      </c>
      <c r="G1393" s="99" t="s">
        <v>27</v>
      </c>
      <c r="H1393" s="35" t="s">
        <v>2490</v>
      </c>
      <c r="I1393" s="100" t="s">
        <v>8</v>
      </c>
      <c r="J1393" s="191"/>
      <c r="L1393" s="98">
        <v>1998</v>
      </c>
      <c r="M1393" s="194">
        <f t="shared" si="42"/>
        <v>1999</v>
      </c>
      <c r="N1393" t="str">
        <f t="shared" si="43"/>
        <v>1999#Masculino#Absoluto#TUNQUA</v>
      </c>
      <c r="O1393" t="s">
        <v>1559</v>
      </c>
    </row>
    <row r="1394" spans="1:15" x14ac:dyDescent="0.25">
      <c r="A1394" t="s">
        <v>1560</v>
      </c>
      <c r="B1394" s="97">
        <v>552</v>
      </c>
      <c r="C1394" s="98">
        <v>2000</v>
      </c>
      <c r="D1394" s="35" t="s">
        <v>2490</v>
      </c>
      <c r="E1394" s="99" t="s">
        <v>1</v>
      </c>
      <c r="F1394" s="35" t="s">
        <v>2490</v>
      </c>
      <c r="G1394" s="99" t="s">
        <v>27</v>
      </c>
      <c r="H1394" s="35" t="s">
        <v>2490</v>
      </c>
      <c r="I1394" s="100" t="s">
        <v>8</v>
      </c>
      <c r="J1394" s="191"/>
      <c r="L1394" s="98">
        <v>1999</v>
      </c>
      <c r="M1394" s="194">
        <f t="shared" si="42"/>
        <v>2000</v>
      </c>
      <c r="N1394" t="str">
        <f t="shared" si="43"/>
        <v>2000#Masculino#Absoluto#TUNQUA</v>
      </c>
      <c r="O1394" t="s">
        <v>1560</v>
      </c>
    </row>
    <row r="1395" spans="1:15" x14ac:dyDescent="0.25">
      <c r="A1395" t="s">
        <v>1561</v>
      </c>
      <c r="B1395" s="97">
        <v>552</v>
      </c>
      <c r="C1395" s="98">
        <v>2001</v>
      </c>
      <c r="D1395" s="35" t="s">
        <v>2490</v>
      </c>
      <c r="E1395" s="99" t="s">
        <v>1</v>
      </c>
      <c r="F1395" s="35" t="s">
        <v>2490</v>
      </c>
      <c r="G1395" s="99" t="s">
        <v>27</v>
      </c>
      <c r="H1395" s="35" t="s">
        <v>2490</v>
      </c>
      <c r="I1395" s="100" t="s">
        <v>8</v>
      </c>
      <c r="J1395" s="191"/>
      <c r="L1395" s="98">
        <v>2000</v>
      </c>
      <c r="M1395" s="194">
        <f t="shared" si="42"/>
        <v>2001</v>
      </c>
      <c r="N1395" t="str">
        <f t="shared" si="43"/>
        <v>2001#Masculino#Absoluto#TUNQUA</v>
      </c>
      <c r="O1395" t="s">
        <v>1561</v>
      </c>
    </row>
    <row r="1396" spans="1:15" x14ac:dyDescent="0.25">
      <c r="A1396" t="s">
        <v>1562</v>
      </c>
      <c r="B1396" s="97">
        <v>552</v>
      </c>
      <c r="C1396" s="98">
        <v>2002</v>
      </c>
      <c r="D1396" s="35" t="s">
        <v>2490</v>
      </c>
      <c r="E1396" s="99" t="s">
        <v>1</v>
      </c>
      <c r="F1396" s="35" t="s">
        <v>2490</v>
      </c>
      <c r="G1396" s="99" t="s">
        <v>27</v>
      </c>
      <c r="H1396" s="35" t="s">
        <v>2490</v>
      </c>
      <c r="I1396" s="100" t="s">
        <v>8</v>
      </c>
      <c r="J1396" s="191"/>
      <c r="L1396" s="98">
        <v>2001</v>
      </c>
      <c r="M1396" s="194">
        <f t="shared" si="42"/>
        <v>2002</v>
      </c>
      <c r="N1396" t="str">
        <f t="shared" si="43"/>
        <v>2002#Masculino#Absoluto#TUNQUA</v>
      </c>
      <c r="O1396" t="s">
        <v>1562</v>
      </c>
    </row>
    <row r="1397" spans="1:15" x14ac:dyDescent="0.25">
      <c r="A1397" t="s">
        <v>1563</v>
      </c>
      <c r="B1397" s="97">
        <v>552</v>
      </c>
      <c r="C1397" s="98">
        <v>2003</v>
      </c>
      <c r="D1397" s="35" t="s">
        <v>2490</v>
      </c>
      <c r="E1397" s="99" t="s">
        <v>1</v>
      </c>
      <c r="F1397" s="35" t="s">
        <v>2490</v>
      </c>
      <c r="G1397" s="99" t="s">
        <v>27</v>
      </c>
      <c r="H1397" s="35" t="s">
        <v>2490</v>
      </c>
      <c r="I1397" s="100" t="s">
        <v>8</v>
      </c>
      <c r="J1397" s="191"/>
      <c r="L1397" s="98">
        <v>2002</v>
      </c>
      <c r="M1397" s="194">
        <f t="shared" si="42"/>
        <v>2003</v>
      </c>
      <c r="N1397" t="str">
        <f t="shared" si="43"/>
        <v>2003#Masculino#Absoluto#TUNQUA</v>
      </c>
      <c r="O1397" t="s">
        <v>1563</v>
      </c>
    </row>
    <row r="1398" spans="1:15" x14ac:dyDescent="0.25">
      <c r="A1398" t="s">
        <v>1564</v>
      </c>
      <c r="B1398" s="97">
        <v>552</v>
      </c>
      <c r="C1398" s="98">
        <v>2004</v>
      </c>
      <c r="D1398" s="35" t="s">
        <v>2490</v>
      </c>
      <c r="E1398" s="99" t="s">
        <v>1</v>
      </c>
      <c r="F1398" s="35" t="s">
        <v>2490</v>
      </c>
      <c r="G1398" s="99" t="s">
        <v>27</v>
      </c>
      <c r="H1398" s="35" t="s">
        <v>2490</v>
      </c>
      <c r="I1398" s="100" t="s">
        <v>8</v>
      </c>
      <c r="J1398" s="191"/>
      <c r="L1398" s="98">
        <v>2003</v>
      </c>
      <c r="M1398" s="194">
        <f t="shared" si="42"/>
        <v>2004</v>
      </c>
      <c r="N1398" t="str">
        <f t="shared" si="43"/>
        <v>2004#Masculino#Absoluto#TUNQUA</v>
      </c>
      <c r="O1398" t="s">
        <v>1564</v>
      </c>
    </row>
    <row r="1399" spans="1:15" x14ac:dyDescent="0.25">
      <c r="A1399" t="s">
        <v>1565</v>
      </c>
      <c r="B1399" s="97">
        <v>552</v>
      </c>
      <c r="C1399" s="98">
        <v>2005</v>
      </c>
      <c r="D1399" s="35" t="s">
        <v>2490</v>
      </c>
      <c r="E1399" s="99" t="s">
        <v>1</v>
      </c>
      <c r="F1399" s="35" t="s">
        <v>2490</v>
      </c>
      <c r="G1399" s="99" t="s">
        <v>27</v>
      </c>
      <c r="H1399" s="35" t="s">
        <v>2490</v>
      </c>
      <c r="I1399" s="100" t="s">
        <v>8</v>
      </c>
      <c r="J1399" s="191"/>
      <c r="L1399" s="98">
        <v>2004</v>
      </c>
      <c r="M1399" s="194">
        <f t="shared" si="42"/>
        <v>2005</v>
      </c>
      <c r="N1399" t="str">
        <f t="shared" si="43"/>
        <v>2005#Masculino#Absoluto#TUNQUA</v>
      </c>
      <c r="O1399" t="s">
        <v>1565</v>
      </c>
    </row>
    <row r="1400" spans="1:15" x14ac:dyDescent="0.25">
      <c r="A1400" t="s">
        <v>1566</v>
      </c>
      <c r="B1400" s="97">
        <v>552</v>
      </c>
      <c r="C1400" s="98">
        <v>2006</v>
      </c>
      <c r="D1400" s="35" t="s">
        <v>2490</v>
      </c>
      <c r="E1400" s="99" t="s">
        <v>1</v>
      </c>
      <c r="F1400" s="35" t="s">
        <v>2490</v>
      </c>
      <c r="G1400" s="99" t="s">
        <v>27</v>
      </c>
      <c r="H1400" s="35" t="s">
        <v>2490</v>
      </c>
      <c r="I1400" s="100" t="s">
        <v>8</v>
      </c>
      <c r="J1400" s="191"/>
      <c r="L1400" s="98">
        <v>2005</v>
      </c>
      <c r="M1400" s="194">
        <f t="shared" si="42"/>
        <v>2006</v>
      </c>
      <c r="N1400" t="str">
        <f t="shared" si="43"/>
        <v>2006#Masculino#Absoluto#TUNQUA</v>
      </c>
      <c r="O1400" t="s">
        <v>1566</v>
      </c>
    </row>
    <row r="1401" spans="1:15" x14ac:dyDescent="0.25">
      <c r="A1401" t="s">
        <v>1543</v>
      </c>
      <c r="B1401" s="97">
        <v>552</v>
      </c>
      <c r="C1401" s="98">
        <v>2007</v>
      </c>
      <c r="D1401" s="35" t="s">
        <v>2490</v>
      </c>
      <c r="E1401" s="99" t="s">
        <v>1</v>
      </c>
      <c r="F1401" s="35" t="s">
        <v>2490</v>
      </c>
      <c r="G1401" s="99" t="s">
        <v>27</v>
      </c>
      <c r="H1401" s="35" t="s">
        <v>2490</v>
      </c>
      <c r="I1401" s="100" t="s">
        <v>8</v>
      </c>
      <c r="J1401" s="191"/>
      <c r="L1401" s="98">
        <v>2006</v>
      </c>
      <c r="M1401" s="194">
        <f t="shared" si="42"/>
        <v>2007</v>
      </c>
      <c r="N1401" t="str">
        <f t="shared" si="43"/>
        <v>2007#Masculino#Absoluto#TUNQUA</v>
      </c>
      <c r="O1401" t="s">
        <v>1543</v>
      </c>
    </row>
    <row r="1402" spans="1:15" ht="15.75" thickBot="1" x14ac:dyDescent="0.3">
      <c r="A1402" t="s">
        <v>1544</v>
      </c>
      <c r="B1402" s="101">
        <v>552</v>
      </c>
      <c r="C1402" s="98">
        <v>2008</v>
      </c>
      <c r="D1402" s="35" t="s">
        <v>2490</v>
      </c>
      <c r="E1402" s="103" t="s">
        <v>1</v>
      </c>
      <c r="F1402" s="35" t="s">
        <v>2490</v>
      </c>
      <c r="G1402" s="103" t="s">
        <v>27</v>
      </c>
      <c r="H1402" s="35" t="s">
        <v>2490</v>
      </c>
      <c r="I1402" s="104" t="s">
        <v>8</v>
      </c>
      <c r="J1402" s="191"/>
      <c r="L1402" s="98">
        <v>2007</v>
      </c>
      <c r="M1402" s="194">
        <f t="shared" si="42"/>
        <v>2008</v>
      </c>
      <c r="N1402" t="str">
        <f t="shared" si="43"/>
        <v>2008#Masculino#Absoluto#TUNQUA</v>
      </c>
      <c r="O1402" t="s">
        <v>1544</v>
      </c>
    </row>
    <row r="1403" spans="1:15" ht="15.75" thickTop="1" x14ac:dyDescent="0.25">
      <c r="A1403" t="s">
        <v>1569</v>
      </c>
      <c r="B1403" s="82">
        <v>553</v>
      </c>
      <c r="C1403" s="91">
        <v>1972</v>
      </c>
      <c r="D1403" s="35" t="s">
        <v>2490</v>
      </c>
      <c r="E1403" s="84" t="s">
        <v>1</v>
      </c>
      <c r="F1403" s="35" t="s">
        <v>2490</v>
      </c>
      <c r="G1403" s="84" t="s">
        <v>27</v>
      </c>
      <c r="H1403" s="35" t="s">
        <v>2490</v>
      </c>
      <c r="I1403" s="85" t="s">
        <v>8</v>
      </c>
      <c r="J1403" s="191"/>
      <c r="L1403" s="91">
        <v>1971</v>
      </c>
      <c r="M1403" s="194">
        <f t="shared" si="42"/>
        <v>1972</v>
      </c>
      <c r="N1403" t="str">
        <f t="shared" si="43"/>
        <v>1972#Masculino#Absoluto#TUNQUA</v>
      </c>
      <c r="O1403" t="s">
        <v>1569</v>
      </c>
    </row>
    <row r="1404" spans="1:15" x14ac:dyDescent="0.25">
      <c r="A1404" t="s">
        <v>1570</v>
      </c>
      <c r="B1404" s="90">
        <v>553</v>
      </c>
      <c r="C1404" s="91">
        <v>1973</v>
      </c>
      <c r="D1404" s="35" t="s">
        <v>2490</v>
      </c>
      <c r="E1404" t="s">
        <v>1</v>
      </c>
      <c r="F1404" s="35" t="s">
        <v>2490</v>
      </c>
      <c r="G1404" t="s">
        <v>27</v>
      </c>
      <c r="H1404" s="35" t="s">
        <v>2490</v>
      </c>
      <c r="I1404" s="92" t="s">
        <v>8</v>
      </c>
      <c r="J1404" s="191"/>
      <c r="L1404" s="91">
        <v>1972</v>
      </c>
      <c r="M1404" s="194">
        <f t="shared" si="42"/>
        <v>1973</v>
      </c>
      <c r="N1404" t="str">
        <f t="shared" si="43"/>
        <v>1973#Masculino#Absoluto#TUNQUA</v>
      </c>
      <c r="O1404" t="s">
        <v>1570</v>
      </c>
    </row>
    <row r="1405" spans="1:15" x14ac:dyDescent="0.25">
      <c r="A1405" t="s">
        <v>1571</v>
      </c>
      <c r="B1405" s="90">
        <v>553</v>
      </c>
      <c r="C1405" s="91">
        <v>1974</v>
      </c>
      <c r="D1405" s="35" t="s">
        <v>2490</v>
      </c>
      <c r="E1405" t="s">
        <v>1</v>
      </c>
      <c r="F1405" s="35" t="s">
        <v>2490</v>
      </c>
      <c r="G1405" t="s">
        <v>27</v>
      </c>
      <c r="H1405" s="35" t="s">
        <v>2490</v>
      </c>
      <c r="I1405" s="92" t="s">
        <v>8</v>
      </c>
      <c r="J1405" s="191"/>
      <c r="L1405" s="91">
        <v>1973</v>
      </c>
      <c r="M1405" s="194">
        <f t="shared" si="42"/>
        <v>1974</v>
      </c>
      <c r="N1405" t="str">
        <f t="shared" si="43"/>
        <v>1974#Masculino#Absoluto#TUNQUA</v>
      </c>
      <c r="O1405" t="s">
        <v>1571</v>
      </c>
    </row>
    <row r="1406" spans="1:15" x14ac:dyDescent="0.25">
      <c r="A1406" t="s">
        <v>1572</v>
      </c>
      <c r="B1406" s="90">
        <v>553</v>
      </c>
      <c r="C1406" s="91">
        <v>1975</v>
      </c>
      <c r="D1406" s="35" t="s">
        <v>2490</v>
      </c>
      <c r="E1406" t="s">
        <v>1</v>
      </c>
      <c r="F1406" s="35" t="s">
        <v>2490</v>
      </c>
      <c r="G1406" t="s">
        <v>27</v>
      </c>
      <c r="H1406" s="35" t="s">
        <v>2490</v>
      </c>
      <c r="I1406" s="92" t="s">
        <v>8</v>
      </c>
      <c r="J1406" s="191"/>
      <c r="L1406" s="91">
        <v>1974</v>
      </c>
      <c r="M1406" s="194">
        <f t="shared" si="42"/>
        <v>1975</v>
      </c>
      <c r="N1406" t="str">
        <f t="shared" si="43"/>
        <v>1975#Masculino#Absoluto#TUNQUA</v>
      </c>
      <c r="O1406" t="s">
        <v>1572</v>
      </c>
    </row>
    <row r="1407" spans="1:15" x14ac:dyDescent="0.25">
      <c r="A1407" t="s">
        <v>1573</v>
      </c>
      <c r="B1407" s="90">
        <v>553</v>
      </c>
      <c r="C1407" s="91">
        <v>1976</v>
      </c>
      <c r="D1407" s="35" t="s">
        <v>2490</v>
      </c>
      <c r="E1407" t="s">
        <v>1</v>
      </c>
      <c r="F1407" s="35" t="s">
        <v>2490</v>
      </c>
      <c r="G1407" t="s">
        <v>27</v>
      </c>
      <c r="H1407" s="35" t="s">
        <v>2490</v>
      </c>
      <c r="I1407" s="92" t="s">
        <v>8</v>
      </c>
      <c r="J1407" s="191"/>
      <c r="L1407" s="91">
        <v>1975</v>
      </c>
      <c r="M1407" s="194">
        <f t="shared" si="42"/>
        <v>1976</v>
      </c>
      <c r="N1407" t="str">
        <f t="shared" si="43"/>
        <v>1976#Masculino#Absoluto#TUNQUA</v>
      </c>
      <c r="O1407" t="s">
        <v>1573</v>
      </c>
    </row>
    <row r="1408" spans="1:15" x14ac:dyDescent="0.25">
      <c r="A1408" t="s">
        <v>1574</v>
      </c>
      <c r="B1408" s="90">
        <v>553</v>
      </c>
      <c r="C1408" s="91">
        <v>1977</v>
      </c>
      <c r="D1408" s="35" t="s">
        <v>2490</v>
      </c>
      <c r="E1408" t="s">
        <v>1</v>
      </c>
      <c r="F1408" s="35" t="s">
        <v>2490</v>
      </c>
      <c r="G1408" t="s">
        <v>27</v>
      </c>
      <c r="H1408" s="35" t="s">
        <v>2490</v>
      </c>
      <c r="I1408" s="92" t="s">
        <v>8</v>
      </c>
      <c r="J1408" s="191"/>
      <c r="L1408" s="91">
        <v>1976</v>
      </c>
      <c r="M1408" s="194">
        <f t="shared" si="42"/>
        <v>1977</v>
      </c>
      <c r="N1408" t="str">
        <f t="shared" si="43"/>
        <v>1977#Masculino#Absoluto#TUNQUA</v>
      </c>
      <c r="O1408" t="s">
        <v>1574</v>
      </c>
    </row>
    <row r="1409" spans="1:15" x14ac:dyDescent="0.25">
      <c r="A1409" t="s">
        <v>1575</v>
      </c>
      <c r="B1409" s="90">
        <v>553</v>
      </c>
      <c r="C1409" s="91">
        <v>1978</v>
      </c>
      <c r="D1409" s="35" t="s">
        <v>2490</v>
      </c>
      <c r="E1409" t="s">
        <v>1</v>
      </c>
      <c r="F1409" s="35" t="s">
        <v>2490</v>
      </c>
      <c r="G1409" t="s">
        <v>27</v>
      </c>
      <c r="H1409" s="35" t="s">
        <v>2490</v>
      </c>
      <c r="I1409" s="92" t="s">
        <v>8</v>
      </c>
      <c r="J1409" s="191"/>
      <c r="L1409" s="91">
        <v>1977</v>
      </c>
      <c r="M1409" s="194">
        <f t="shared" si="42"/>
        <v>1978</v>
      </c>
      <c r="N1409" t="str">
        <f t="shared" si="43"/>
        <v>1978#Masculino#Absoluto#TUNQUA</v>
      </c>
      <c r="O1409" t="s">
        <v>1575</v>
      </c>
    </row>
    <row r="1410" spans="1:15" x14ac:dyDescent="0.25">
      <c r="A1410" t="s">
        <v>1576</v>
      </c>
      <c r="B1410" s="90">
        <v>553</v>
      </c>
      <c r="C1410" s="91">
        <v>1979</v>
      </c>
      <c r="D1410" s="35" t="s">
        <v>2490</v>
      </c>
      <c r="E1410" t="s">
        <v>1</v>
      </c>
      <c r="F1410" s="35" t="s">
        <v>2490</v>
      </c>
      <c r="G1410" t="s">
        <v>27</v>
      </c>
      <c r="H1410" s="35" t="s">
        <v>2490</v>
      </c>
      <c r="I1410" s="92" t="s">
        <v>8</v>
      </c>
      <c r="J1410" s="191"/>
      <c r="L1410" s="91">
        <v>1978</v>
      </c>
      <c r="M1410" s="194">
        <f t="shared" ref="M1410:M1473" si="44">L1410+1</f>
        <v>1979</v>
      </c>
      <c r="N1410" t="str">
        <f t="shared" ref="N1410:N1473" si="45">_xlfn.CONCAT(C1410:K1410)</f>
        <v>1979#Masculino#Absoluto#TUNQUA</v>
      </c>
      <c r="O1410" t="s">
        <v>1576</v>
      </c>
    </row>
    <row r="1411" spans="1:15" x14ac:dyDescent="0.25">
      <c r="A1411" t="s">
        <v>1577</v>
      </c>
      <c r="B1411" s="90">
        <v>553</v>
      </c>
      <c r="C1411" s="91">
        <v>1980</v>
      </c>
      <c r="D1411" s="35" t="s">
        <v>2490</v>
      </c>
      <c r="E1411" t="s">
        <v>1</v>
      </c>
      <c r="F1411" s="35" t="s">
        <v>2490</v>
      </c>
      <c r="G1411" t="s">
        <v>27</v>
      </c>
      <c r="H1411" s="35" t="s">
        <v>2490</v>
      </c>
      <c r="I1411" s="92" t="s">
        <v>8</v>
      </c>
      <c r="J1411" s="191"/>
      <c r="L1411" s="91">
        <v>1979</v>
      </c>
      <c r="M1411" s="194">
        <f t="shared" si="44"/>
        <v>1980</v>
      </c>
      <c r="N1411" t="str">
        <f t="shared" si="45"/>
        <v>1980#Masculino#Absoluto#TUNQUA</v>
      </c>
      <c r="O1411" t="s">
        <v>1577</v>
      </c>
    </row>
    <row r="1412" spans="1:15" x14ac:dyDescent="0.25">
      <c r="A1412" t="s">
        <v>1578</v>
      </c>
      <c r="B1412" s="90">
        <v>553</v>
      </c>
      <c r="C1412" s="91">
        <v>1981</v>
      </c>
      <c r="D1412" s="35" t="s">
        <v>2490</v>
      </c>
      <c r="E1412" t="s">
        <v>1</v>
      </c>
      <c r="F1412" s="35" t="s">
        <v>2490</v>
      </c>
      <c r="G1412" t="s">
        <v>27</v>
      </c>
      <c r="H1412" s="35" t="s">
        <v>2490</v>
      </c>
      <c r="I1412" s="92" t="s">
        <v>8</v>
      </c>
      <c r="J1412" s="191"/>
      <c r="L1412" s="91">
        <v>1980</v>
      </c>
      <c r="M1412" s="194">
        <f t="shared" si="44"/>
        <v>1981</v>
      </c>
      <c r="N1412" t="str">
        <f t="shared" si="45"/>
        <v>1981#Masculino#Absoluto#TUNQUA</v>
      </c>
      <c r="O1412" t="s">
        <v>1578</v>
      </c>
    </row>
    <row r="1413" spans="1:15" x14ac:dyDescent="0.25">
      <c r="A1413" t="s">
        <v>1579</v>
      </c>
      <c r="B1413" s="90">
        <v>553</v>
      </c>
      <c r="C1413" s="91">
        <v>1982</v>
      </c>
      <c r="D1413" s="35" t="s">
        <v>2490</v>
      </c>
      <c r="E1413" t="s">
        <v>1</v>
      </c>
      <c r="F1413" s="35" t="s">
        <v>2490</v>
      </c>
      <c r="G1413" t="s">
        <v>27</v>
      </c>
      <c r="H1413" s="35" t="s">
        <v>2490</v>
      </c>
      <c r="I1413" s="92" t="s">
        <v>8</v>
      </c>
      <c r="J1413" s="191"/>
      <c r="L1413" s="91">
        <v>1981</v>
      </c>
      <c r="M1413" s="194">
        <f t="shared" si="44"/>
        <v>1982</v>
      </c>
      <c r="N1413" t="str">
        <f t="shared" si="45"/>
        <v>1982#Masculino#Absoluto#TUNQUA</v>
      </c>
      <c r="O1413" t="s">
        <v>1579</v>
      </c>
    </row>
    <row r="1414" spans="1:15" x14ac:dyDescent="0.25">
      <c r="A1414" t="s">
        <v>1580</v>
      </c>
      <c r="B1414" s="90">
        <v>553</v>
      </c>
      <c r="C1414" s="91">
        <v>1983</v>
      </c>
      <c r="D1414" s="35" t="s">
        <v>2490</v>
      </c>
      <c r="E1414" t="s">
        <v>1</v>
      </c>
      <c r="F1414" s="35" t="s">
        <v>2490</v>
      </c>
      <c r="G1414" t="s">
        <v>27</v>
      </c>
      <c r="H1414" s="35" t="s">
        <v>2490</v>
      </c>
      <c r="I1414" s="92" t="s">
        <v>8</v>
      </c>
      <c r="J1414" s="191"/>
      <c r="L1414" s="91">
        <v>1982</v>
      </c>
      <c r="M1414" s="194">
        <f t="shared" si="44"/>
        <v>1983</v>
      </c>
      <c r="N1414" t="str">
        <f t="shared" si="45"/>
        <v>1983#Masculino#Absoluto#TUNQUA</v>
      </c>
      <c r="O1414" t="s">
        <v>1580</v>
      </c>
    </row>
    <row r="1415" spans="1:15" x14ac:dyDescent="0.25">
      <c r="A1415" t="s">
        <v>1581</v>
      </c>
      <c r="B1415" s="90">
        <v>553</v>
      </c>
      <c r="C1415" s="91">
        <v>1984</v>
      </c>
      <c r="D1415" s="35" t="s">
        <v>2490</v>
      </c>
      <c r="E1415" t="s">
        <v>1</v>
      </c>
      <c r="F1415" s="35" t="s">
        <v>2490</v>
      </c>
      <c r="G1415" t="s">
        <v>27</v>
      </c>
      <c r="H1415" s="35" t="s">
        <v>2490</v>
      </c>
      <c r="I1415" s="92" t="s">
        <v>8</v>
      </c>
      <c r="J1415" s="191"/>
      <c r="L1415" s="91">
        <v>1983</v>
      </c>
      <c r="M1415" s="194">
        <f t="shared" si="44"/>
        <v>1984</v>
      </c>
      <c r="N1415" t="str">
        <f t="shared" si="45"/>
        <v>1984#Masculino#Absoluto#TUNQUA</v>
      </c>
      <c r="O1415" t="s">
        <v>1581</v>
      </c>
    </row>
    <row r="1416" spans="1:15" x14ac:dyDescent="0.25">
      <c r="A1416" t="s">
        <v>1545</v>
      </c>
      <c r="B1416" s="90">
        <v>553</v>
      </c>
      <c r="C1416" s="91">
        <v>1985</v>
      </c>
      <c r="D1416" s="35" t="s">
        <v>2490</v>
      </c>
      <c r="E1416" t="s">
        <v>1</v>
      </c>
      <c r="F1416" s="35" t="s">
        <v>2490</v>
      </c>
      <c r="G1416" t="s">
        <v>27</v>
      </c>
      <c r="H1416" s="35" t="s">
        <v>2490</v>
      </c>
      <c r="I1416" s="92" t="s">
        <v>8</v>
      </c>
      <c r="J1416" s="191"/>
      <c r="L1416" s="91">
        <v>1984</v>
      </c>
      <c r="M1416" s="194">
        <f t="shared" si="44"/>
        <v>1985</v>
      </c>
      <c r="N1416" t="str">
        <f t="shared" si="45"/>
        <v>1985#Masculino#Absoluto#TUNQUA</v>
      </c>
      <c r="O1416" t="s">
        <v>1545</v>
      </c>
    </row>
    <row r="1417" spans="1:15" ht="15.75" thickBot="1" x14ac:dyDescent="0.3">
      <c r="A1417" t="s">
        <v>1546</v>
      </c>
      <c r="B1417" s="86">
        <v>553</v>
      </c>
      <c r="C1417" s="91">
        <v>1986</v>
      </c>
      <c r="D1417" s="35" t="s">
        <v>2490</v>
      </c>
      <c r="E1417" s="88" t="s">
        <v>1</v>
      </c>
      <c r="F1417" s="35" t="s">
        <v>2490</v>
      </c>
      <c r="G1417" s="88" t="s">
        <v>27</v>
      </c>
      <c r="H1417" s="35" t="s">
        <v>2490</v>
      </c>
      <c r="I1417" s="89" t="s">
        <v>8</v>
      </c>
      <c r="J1417" s="191"/>
      <c r="L1417" s="91">
        <v>1985</v>
      </c>
      <c r="M1417" s="194">
        <f t="shared" si="44"/>
        <v>1986</v>
      </c>
      <c r="N1417" t="str">
        <f t="shared" si="45"/>
        <v>1986#Masculino#Absoluto#TUNQUA</v>
      </c>
      <c r="O1417" t="s">
        <v>1546</v>
      </c>
    </row>
    <row r="1418" spans="1:15" ht="15.75" thickTop="1" x14ac:dyDescent="0.25">
      <c r="A1418" t="s">
        <v>1582</v>
      </c>
      <c r="B1418" s="93">
        <v>554</v>
      </c>
      <c r="C1418" s="98">
        <v>1926</v>
      </c>
      <c r="D1418" s="35" t="s">
        <v>2490</v>
      </c>
      <c r="E1418" s="95" t="s">
        <v>1</v>
      </c>
      <c r="F1418" s="35" t="s">
        <v>2490</v>
      </c>
      <c r="G1418" s="95" t="s">
        <v>27</v>
      </c>
      <c r="H1418" s="35" t="s">
        <v>2490</v>
      </c>
      <c r="I1418" s="96" t="s">
        <v>8</v>
      </c>
      <c r="J1418" s="191"/>
      <c r="L1418" s="98">
        <v>1925</v>
      </c>
      <c r="M1418" s="194">
        <f t="shared" si="44"/>
        <v>1926</v>
      </c>
      <c r="N1418" t="str">
        <f t="shared" si="45"/>
        <v>1926#Masculino#Absoluto#TUNQUA</v>
      </c>
      <c r="O1418" t="s">
        <v>1582</v>
      </c>
    </row>
    <row r="1419" spans="1:15" x14ac:dyDescent="0.25">
      <c r="A1419" t="s">
        <v>1583</v>
      </c>
      <c r="B1419" s="97">
        <v>554</v>
      </c>
      <c r="C1419" s="98">
        <v>1927</v>
      </c>
      <c r="D1419" s="35" t="s">
        <v>2490</v>
      </c>
      <c r="E1419" s="99" t="s">
        <v>1</v>
      </c>
      <c r="F1419" s="35" t="s">
        <v>2490</v>
      </c>
      <c r="G1419" s="99" t="s">
        <v>27</v>
      </c>
      <c r="H1419" s="35" t="s">
        <v>2490</v>
      </c>
      <c r="I1419" s="100" t="s">
        <v>8</v>
      </c>
      <c r="J1419" s="191"/>
      <c r="L1419" s="98">
        <v>1926</v>
      </c>
      <c r="M1419" s="194">
        <f t="shared" si="44"/>
        <v>1927</v>
      </c>
      <c r="N1419" t="str">
        <f t="shared" si="45"/>
        <v>1927#Masculino#Absoluto#TUNQUA</v>
      </c>
      <c r="O1419" t="s">
        <v>1583</v>
      </c>
    </row>
    <row r="1420" spans="1:15" x14ac:dyDescent="0.25">
      <c r="A1420" t="s">
        <v>1584</v>
      </c>
      <c r="B1420" s="97">
        <v>554</v>
      </c>
      <c r="C1420" s="98">
        <v>1928</v>
      </c>
      <c r="D1420" s="35" t="s">
        <v>2490</v>
      </c>
      <c r="E1420" s="99" t="s">
        <v>1</v>
      </c>
      <c r="F1420" s="35" t="s">
        <v>2490</v>
      </c>
      <c r="G1420" s="99" t="s">
        <v>27</v>
      </c>
      <c r="H1420" s="35" t="s">
        <v>2490</v>
      </c>
      <c r="I1420" s="100" t="s">
        <v>8</v>
      </c>
      <c r="J1420" s="191"/>
      <c r="L1420" s="98">
        <v>1927</v>
      </c>
      <c r="M1420" s="194">
        <f t="shared" si="44"/>
        <v>1928</v>
      </c>
      <c r="N1420" t="str">
        <f t="shared" si="45"/>
        <v>1928#Masculino#Absoluto#TUNQUA</v>
      </c>
      <c r="O1420" t="s">
        <v>1584</v>
      </c>
    </row>
    <row r="1421" spans="1:15" x14ac:dyDescent="0.25">
      <c r="A1421" t="s">
        <v>1585</v>
      </c>
      <c r="B1421" s="97">
        <v>554</v>
      </c>
      <c r="C1421" s="98">
        <v>1929</v>
      </c>
      <c r="D1421" s="35" t="s">
        <v>2490</v>
      </c>
      <c r="E1421" s="99" t="s">
        <v>1</v>
      </c>
      <c r="F1421" s="35" t="s">
        <v>2490</v>
      </c>
      <c r="G1421" s="99" t="s">
        <v>27</v>
      </c>
      <c r="H1421" s="35" t="s">
        <v>2490</v>
      </c>
      <c r="I1421" s="100" t="s">
        <v>8</v>
      </c>
      <c r="J1421" s="191"/>
      <c r="L1421" s="98">
        <v>1928</v>
      </c>
      <c r="M1421" s="194">
        <f t="shared" si="44"/>
        <v>1929</v>
      </c>
      <c r="N1421" t="str">
        <f t="shared" si="45"/>
        <v>1929#Masculino#Absoluto#TUNQUA</v>
      </c>
      <c r="O1421" t="s">
        <v>1585</v>
      </c>
    </row>
    <row r="1422" spans="1:15" x14ac:dyDescent="0.25">
      <c r="A1422" t="s">
        <v>1586</v>
      </c>
      <c r="B1422" s="97">
        <v>554</v>
      </c>
      <c r="C1422" s="98">
        <v>1930</v>
      </c>
      <c r="D1422" s="35" t="s">
        <v>2490</v>
      </c>
      <c r="E1422" s="99" t="s">
        <v>1</v>
      </c>
      <c r="F1422" s="35" t="s">
        <v>2490</v>
      </c>
      <c r="G1422" s="99" t="s">
        <v>27</v>
      </c>
      <c r="H1422" s="35" t="s">
        <v>2490</v>
      </c>
      <c r="I1422" s="100" t="s">
        <v>8</v>
      </c>
      <c r="J1422" s="191"/>
      <c r="L1422" s="98">
        <v>1929</v>
      </c>
      <c r="M1422" s="194">
        <f t="shared" si="44"/>
        <v>1930</v>
      </c>
      <c r="N1422" t="str">
        <f t="shared" si="45"/>
        <v>1930#Masculino#Absoluto#TUNQUA</v>
      </c>
      <c r="O1422" t="s">
        <v>1586</v>
      </c>
    </row>
    <row r="1423" spans="1:15" x14ac:dyDescent="0.25">
      <c r="A1423" t="s">
        <v>1587</v>
      </c>
      <c r="B1423" s="97">
        <v>554</v>
      </c>
      <c r="C1423" s="98">
        <v>1931</v>
      </c>
      <c r="D1423" s="35" t="s">
        <v>2490</v>
      </c>
      <c r="E1423" s="99" t="s">
        <v>1</v>
      </c>
      <c r="F1423" s="35" t="s">
        <v>2490</v>
      </c>
      <c r="G1423" s="99" t="s">
        <v>27</v>
      </c>
      <c r="H1423" s="35" t="s">
        <v>2490</v>
      </c>
      <c r="I1423" s="100" t="s">
        <v>8</v>
      </c>
      <c r="J1423" s="191"/>
      <c r="L1423" s="98">
        <v>1930</v>
      </c>
      <c r="M1423" s="194">
        <f t="shared" si="44"/>
        <v>1931</v>
      </c>
      <c r="N1423" t="str">
        <f t="shared" si="45"/>
        <v>1931#Masculino#Absoluto#TUNQUA</v>
      </c>
      <c r="O1423" t="s">
        <v>1587</v>
      </c>
    </row>
    <row r="1424" spans="1:15" x14ac:dyDescent="0.25">
      <c r="A1424" t="s">
        <v>1588</v>
      </c>
      <c r="B1424" s="97">
        <v>554</v>
      </c>
      <c r="C1424" s="98">
        <v>1932</v>
      </c>
      <c r="D1424" s="35" t="s">
        <v>2490</v>
      </c>
      <c r="E1424" s="99" t="s">
        <v>1</v>
      </c>
      <c r="F1424" s="35" t="s">
        <v>2490</v>
      </c>
      <c r="G1424" s="99" t="s">
        <v>27</v>
      </c>
      <c r="H1424" s="35" t="s">
        <v>2490</v>
      </c>
      <c r="I1424" s="100" t="s">
        <v>8</v>
      </c>
      <c r="J1424" s="191"/>
      <c r="L1424" s="98">
        <v>1931</v>
      </c>
      <c r="M1424" s="194">
        <f t="shared" si="44"/>
        <v>1932</v>
      </c>
      <c r="N1424" t="str">
        <f t="shared" si="45"/>
        <v>1932#Masculino#Absoluto#TUNQUA</v>
      </c>
      <c r="O1424" t="s">
        <v>1588</v>
      </c>
    </row>
    <row r="1425" spans="1:15" x14ac:dyDescent="0.25">
      <c r="A1425" t="s">
        <v>1589</v>
      </c>
      <c r="B1425" s="97">
        <v>554</v>
      </c>
      <c r="C1425" s="98">
        <v>1933</v>
      </c>
      <c r="D1425" s="35" t="s">
        <v>2490</v>
      </c>
      <c r="E1425" s="99" t="s">
        <v>1</v>
      </c>
      <c r="F1425" s="35" t="s">
        <v>2490</v>
      </c>
      <c r="G1425" s="99" t="s">
        <v>27</v>
      </c>
      <c r="H1425" s="35" t="s">
        <v>2490</v>
      </c>
      <c r="I1425" s="100" t="s">
        <v>8</v>
      </c>
      <c r="J1425" s="191"/>
      <c r="L1425" s="98">
        <v>1932</v>
      </c>
      <c r="M1425" s="194">
        <f t="shared" si="44"/>
        <v>1933</v>
      </c>
      <c r="N1425" t="str">
        <f t="shared" si="45"/>
        <v>1933#Masculino#Absoluto#TUNQUA</v>
      </c>
      <c r="O1425" t="s">
        <v>1589</v>
      </c>
    </row>
    <row r="1426" spans="1:15" x14ac:dyDescent="0.25">
      <c r="A1426" t="s">
        <v>1590</v>
      </c>
      <c r="B1426" s="97">
        <v>554</v>
      </c>
      <c r="C1426" s="98">
        <v>1934</v>
      </c>
      <c r="D1426" s="35" t="s">
        <v>2490</v>
      </c>
      <c r="E1426" s="99" t="s">
        <v>1</v>
      </c>
      <c r="F1426" s="35" t="s">
        <v>2490</v>
      </c>
      <c r="G1426" s="99" t="s">
        <v>27</v>
      </c>
      <c r="H1426" s="35" t="s">
        <v>2490</v>
      </c>
      <c r="I1426" s="100" t="s">
        <v>8</v>
      </c>
      <c r="J1426" s="191"/>
      <c r="L1426" s="98">
        <v>1933</v>
      </c>
      <c r="M1426" s="194">
        <f t="shared" si="44"/>
        <v>1934</v>
      </c>
      <c r="N1426" t="str">
        <f t="shared" si="45"/>
        <v>1934#Masculino#Absoluto#TUNQUA</v>
      </c>
      <c r="O1426" t="s">
        <v>1590</v>
      </c>
    </row>
    <row r="1427" spans="1:15" x14ac:dyDescent="0.25">
      <c r="A1427" t="s">
        <v>1591</v>
      </c>
      <c r="B1427" s="97">
        <v>554</v>
      </c>
      <c r="C1427" s="98">
        <v>1935</v>
      </c>
      <c r="D1427" s="35" t="s">
        <v>2490</v>
      </c>
      <c r="E1427" s="99" t="s">
        <v>1</v>
      </c>
      <c r="F1427" s="35" t="s">
        <v>2490</v>
      </c>
      <c r="G1427" s="99" t="s">
        <v>27</v>
      </c>
      <c r="H1427" s="35" t="s">
        <v>2490</v>
      </c>
      <c r="I1427" s="100" t="s">
        <v>8</v>
      </c>
      <c r="J1427" s="191"/>
      <c r="L1427" s="98">
        <v>1934</v>
      </c>
      <c r="M1427" s="194">
        <f t="shared" si="44"/>
        <v>1935</v>
      </c>
      <c r="N1427" t="str">
        <f t="shared" si="45"/>
        <v>1935#Masculino#Absoluto#TUNQUA</v>
      </c>
      <c r="O1427" t="s">
        <v>1591</v>
      </c>
    </row>
    <row r="1428" spans="1:15" x14ac:dyDescent="0.25">
      <c r="A1428" t="s">
        <v>1592</v>
      </c>
      <c r="B1428" s="97">
        <v>554</v>
      </c>
      <c r="C1428" s="98">
        <v>1936</v>
      </c>
      <c r="D1428" s="35" t="s">
        <v>2490</v>
      </c>
      <c r="E1428" s="99" t="s">
        <v>1</v>
      </c>
      <c r="F1428" s="35" t="s">
        <v>2490</v>
      </c>
      <c r="G1428" s="99" t="s">
        <v>27</v>
      </c>
      <c r="H1428" s="35" t="s">
        <v>2490</v>
      </c>
      <c r="I1428" s="100" t="s">
        <v>8</v>
      </c>
      <c r="J1428" s="191"/>
      <c r="L1428" s="98">
        <v>1935</v>
      </c>
      <c r="M1428" s="194">
        <f t="shared" si="44"/>
        <v>1936</v>
      </c>
      <c r="N1428" t="str">
        <f t="shared" si="45"/>
        <v>1936#Masculino#Absoluto#TUNQUA</v>
      </c>
      <c r="O1428" t="s">
        <v>1592</v>
      </c>
    </row>
    <row r="1429" spans="1:15" x14ac:dyDescent="0.25">
      <c r="A1429" t="s">
        <v>1593</v>
      </c>
      <c r="B1429" s="97">
        <v>554</v>
      </c>
      <c r="C1429" s="98">
        <v>1937</v>
      </c>
      <c r="D1429" s="35" t="s">
        <v>2490</v>
      </c>
      <c r="E1429" s="99" t="s">
        <v>1</v>
      </c>
      <c r="F1429" s="35" t="s">
        <v>2490</v>
      </c>
      <c r="G1429" s="99" t="s">
        <v>27</v>
      </c>
      <c r="H1429" s="35" t="s">
        <v>2490</v>
      </c>
      <c r="I1429" s="100" t="s">
        <v>8</v>
      </c>
      <c r="J1429" s="191"/>
      <c r="L1429" s="98">
        <v>1936</v>
      </c>
      <c r="M1429" s="194">
        <f t="shared" si="44"/>
        <v>1937</v>
      </c>
      <c r="N1429" t="str">
        <f t="shared" si="45"/>
        <v>1937#Masculino#Absoluto#TUNQUA</v>
      </c>
      <c r="O1429" t="s">
        <v>1593</v>
      </c>
    </row>
    <row r="1430" spans="1:15" x14ac:dyDescent="0.25">
      <c r="A1430" t="s">
        <v>1594</v>
      </c>
      <c r="B1430" s="97">
        <v>554</v>
      </c>
      <c r="C1430" s="98">
        <v>1938</v>
      </c>
      <c r="D1430" s="35" t="s">
        <v>2490</v>
      </c>
      <c r="E1430" s="99" t="s">
        <v>1</v>
      </c>
      <c r="F1430" s="35" t="s">
        <v>2490</v>
      </c>
      <c r="G1430" s="99" t="s">
        <v>27</v>
      </c>
      <c r="H1430" s="35" t="s">
        <v>2490</v>
      </c>
      <c r="I1430" s="100" t="s">
        <v>8</v>
      </c>
      <c r="J1430" s="191"/>
      <c r="L1430" s="98">
        <v>1937</v>
      </c>
      <c r="M1430" s="194">
        <f t="shared" si="44"/>
        <v>1938</v>
      </c>
      <c r="N1430" t="str">
        <f t="shared" si="45"/>
        <v>1938#Masculino#Absoluto#TUNQUA</v>
      </c>
      <c r="O1430" t="s">
        <v>1594</v>
      </c>
    </row>
    <row r="1431" spans="1:15" x14ac:dyDescent="0.25">
      <c r="A1431" t="s">
        <v>1595</v>
      </c>
      <c r="B1431" s="97">
        <v>554</v>
      </c>
      <c r="C1431" s="98">
        <v>1939</v>
      </c>
      <c r="D1431" s="35" t="s">
        <v>2490</v>
      </c>
      <c r="E1431" s="99" t="s">
        <v>1</v>
      </c>
      <c r="F1431" s="35" t="s">
        <v>2490</v>
      </c>
      <c r="G1431" s="99" t="s">
        <v>27</v>
      </c>
      <c r="H1431" s="35" t="s">
        <v>2490</v>
      </c>
      <c r="I1431" s="100" t="s">
        <v>8</v>
      </c>
      <c r="J1431" s="191"/>
      <c r="L1431" s="98">
        <v>1938</v>
      </c>
      <c r="M1431" s="194">
        <f t="shared" si="44"/>
        <v>1939</v>
      </c>
      <c r="N1431" t="str">
        <f t="shared" si="45"/>
        <v>1939#Masculino#Absoluto#TUNQUA</v>
      </c>
      <c r="O1431" t="s">
        <v>1595</v>
      </c>
    </row>
    <row r="1432" spans="1:15" x14ac:dyDescent="0.25">
      <c r="A1432" t="s">
        <v>1596</v>
      </c>
      <c r="B1432" s="97">
        <v>554</v>
      </c>
      <c r="C1432" s="98">
        <v>1940</v>
      </c>
      <c r="D1432" s="35" t="s">
        <v>2490</v>
      </c>
      <c r="E1432" s="99" t="s">
        <v>1</v>
      </c>
      <c r="F1432" s="35" t="s">
        <v>2490</v>
      </c>
      <c r="G1432" s="99" t="s">
        <v>27</v>
      </c>
      <c r="H1432" s="35" t="s">
        <v>2490</v>
      </c>
      <c r="I1432" s="100" t="s">
        <v>8</v>
      </c>
      <c r="J1432" s="191"/>
      <c r="L1432" s="98">
        <v>1939</v>
      </c>
      <c r="M1432" s="194">
        <f t="shared" si="44"/>
        <v>1940</v>
      </c>
      <c r="N1432" t="str">
        <f t="shared" si="45"/>
        <v>1940#Masculino#Absoluto#TUNQUA</v>
      </c>
      <c r="O1432" t="s">
        <v>1596</v>
      </c>
    </row>
    <row r="1433" spans="1:15" x14ac:dyDescent="0.25">
      <c r="A1433" t="s">
        <v>1597</v>
      </c>
      <c r="B1433" s="97">
        <v>554</v>
      </c>
      <c r="C1433" s="98">
        <v>1941</v>
      </c>
      <c r="D1433" s="35" t="s">
        <v>2490</v>
      </c>
      <c r="E1433" s="99" t="s">
        <v>1</v>
      </c>
      <c r="F1433" s="35" t="s">
        <v>2490</v>
      </c>
      <c r="G1433" s="99" t="s">
        <v>27</v>
      </c>
      <c r="H1433" s="35" t="s">
        <v>2490</v>
      </c>
      <c r="I1433" s="100" t="s">
        <v>8</v>
      </c>
      <c r="J1433" s="191"/>
      <c r="L1433" s="98">
        <v>1940</v>
      </c>
      <c r="M1433" s="194">
        <f t="shared" si="44"/>
        <v>1941</v>
      </c>
      <c r="N1433" t="str">
        <f t="shared" si="45"/>
        <v>1941#Masculino#Absoluto#TUNQUA</v>
      </c>
      <c r="O1433" t="s">
        <v>1597</v>
      </c>
    </row>
    <row r="1434" spans="1:15" x14ac:dyDescent="0.25">
      <c r="A1434" t="s">
        <v>1598</v>
      </c>
      <c r="B1434" s="97">
        <v>554</v>
      </c>
      <c r="C1434" s="98">
        <v>1942</v>
      </c>
      <c r="D1434" s="35" t="s">
        <v>2490</v>
      </c>
      <c r="E1434" s="99" t="s">
        <v>1</v>
      </c>
      <c r="F1434" s="35" t="s">
        <v>2490</v>
      </c>
      <c r="G1434" s="99" t="s">
        <v>27</v>
      </c>
      <c r="H1434" s="35" t="s">
        <v>2490</v>
      </c>
      <c r="I1434" s="100" t="s">
        <v>8</v>
      </c>
      <c r="J1434" s="191"/>
      <c r="L1434" s="98">
        <v>1941</v>
      </c>
      <c r="M1434" s="194">
        <f t="shared" si="44"/>
        <v>1942</v>
      </c>
      <c r="N1434" t="str">
        <f t="shared" si="45"/>
        <v>1942#Masculino#Absoluto#TUNQUA</v>
      </c>
      <c r="O1434" t="s">
        <v>1598</v>
      </c>
    </row>
    <row r="1435" spans="1:15" x14ac:dyDescent="0.25">
      <c r="A1435" t="s">
        <v>1599</v>
      </c>
      <c r="B1435" s="97">
        <v>554</v>
      </c>
      <c r="C1435" s="98">
        <v>1943</v>
      </c>
      <c r="D1435" s="35" t="s">
        <v>2490</v>
      </c>
      <c r="E1435" s="99" t="s">
        <v>1</v>
      </c>
      <c r="F1435" s="35" t="s">
        <v>2490</v>
      </c>
      <c r="G1435" s="99" t="s">
        <v>27</v>
      </c>
      <c r="H1435" s="35" t="s">
        <v>2490</v>
      </c>
      <c r="I1435" s="100" t="s">
        <v>8</v>
      </c>
      <c r="J1435" s="191"/>
      <c r="L1435" s="98">
        <v>1942</v>
      </c>
      <c r="M1435" s="194">
        <f t="shared" si="44"/>
        <v>1943</v>
      </c>
      <c r="N1435" t="str">
        <f t="shared" si="45"/>
        <v>1943#Masculino#Absoluto#TUNQUA</v>
      </c>
      <c r="O1435" t="s">
        <v>1599</v>
      </c>
    </row>
    <row r="1436" spans="1:15" x14ac:dyDescent="0.25">
      <c r="A1436" t="s">
        <v>1600</v>
      </c>
      <c r="B1436" s="97">
        <v>554</v>
      </c>
      <c r="C1436" s="98">
        <v>1944</v>
      </c>
      <c r="D1436" s="35" t="s">
        <v>2490</v>
      </c>
      <c r="E1436" s="99" t="s">
        <v>1</v>
      </c>
      <c r="F1436" s="35" t="s">
        <v>2490</v>
      </c>
      <c r="G1436" s="99" t="s">
        <v>27</v>
      </c>
      <c r="H1436" s="35" t="s">
        <v>2490</v>
      </c>
      <c r="I1436" s="100" t="s">
        <v>8</v>
      </c>
      <c r="J1436" s="191"/>
      <c r="L1436" s="98">
        <v>1943</v>
      </c>
      <c r="M1436" s="194">
        <f t="shared" si="44"/>
        <v>1944</v>
      </c>
      <c r="N1436" t="str">
        <f t="shared" si="45"/>
        <v>1944#Masculino#Absoluto#TUNQUA</v>
      </c>
      <c r="O1436" t="s">
        <v>1600</v>
      </c>
    </row>
    <row r="1437" spans="1:15" x14ac:dyDescent="0.25">
      <c r="A1437" t="s">
        <v>1601</v>
      </c>
      <c r="B1437" s="97">
        <v>554</v>
      </c>
      <c r="C1437" s="98">
        <v>1945</v>
      </c>
      <c r="D1437" s="35" t="s">
        <v>2490</v>
      </c>
      <c r="E1437" s="99" t="s">
        <v>1</v>
      </c>
      <c r="F1437" s="35" t="s">
        <v>2490</v>
      </c>
      <c r="G1437" s="99" t="s">
        <v>27</v>
      </c>
      <c r="H1437" s="35" t="s">
        <v>2490</v>
      </c>
      <c r="I1437" s="100" t="s">
        <v>8</v>
      </c>
      <c r="J1437" s="191"/>
      <c r="L1437" s="98">
        <v>1944</v>
      </c>
      <c r="M1437" s="194">
        <f t="shared" si="44"/>
        <v>1945</v>
      </c>
      <c r="N1437" t="str">
        <f t="shared" si="45"/>
        <v>1945#Masculino#Absoluto#TUNQUA</v>
      </c>
      <c r="O1437" t="s">
        <v>1601</v>
      </c>
    </row>
    <row r="1438" spans="1:15" x14ac:dyDescent="0.25">
      <c r="A1438" t="s">
        <v>1602</v>
      </c>
      <c r="B1438" s="97">
        <v>554</v>
      </c>
      <c r="C1438" s="98">
        <v>1946</v>
      </c>
      <c r="D1438" s="35" t="s">
        <v>2490</v>
      </c>
      <c r="E1438" s="99" t="s">
        <v>1</v>
      </c>
      <c r="F1438" s="35" t="s">
        <v>2490</v>
      </c>
      <c r="G1438" s="99" t="s">
        <v>27</v>
      </c>
      <c r="H1438" s="35" t="s">
        <v>2490</v>
      </c>
      <c r="I1438" s="100" t="s">
        <v>8</v>
      </c>
      <c r="J1438" s="191"/>
      <c r="L1438" s="98">
        <v>1945</v>
      </c>
      <c r="M1438" s="194">
        <f t="shared" si="44"/>
        <v>1946</v>
      </c>
      <c r="N1438" t="str">
        <f t="shared" si="45"/>
        <v>1946#Masculino#Absoluto#TUNQUA</v>
      </c>
      <c r="O1438" t="s">
        <v>1602</v>
      </c>
    </row>
    <row r="1439" spans="1:15" x14ac:dyDescent="0.25">
      <c r="A1439" t="s">
        <v>1603</v>
      </c>
      <c r="B1439" s="97">
        <v>554</v>
      </c>
      <c r="C1439" s="98">
        <v>1947</v>
      </c>
      <c r="D1439" s="35" t="s">
        <v>2490</v>
      </c>
      <c r="E1439" s="99" t="s">
        <v>1</v>
      </c>
      <c r="F1439" s="35" t="s">
        <v>2490</v>
      </c>
      <c r="G1439" s="99" t="s">
        <v>27</v>
      </c>
      <c r="H1439" s="35" t="s">
        <v>2490</v>
      </c>
      <c r="I1439" s="100" t="s">
        <v>8</v>
      </c>
      <c r="J1439" s="191"/>
      <c r="L1439" s="98">
        <v>1946</v>
      </c>
      <c r="M1439" s="194">
        <f t="shared" si="44"/>
        <v>1947</v>
      </c>
      <c r="N1439" t="str">
        <f t="shared" si="45"/>
        <v>1947#Masculino#Absoluto#TUNQUA</v>
      </c>
      <c r="O1439" t="s">
        <v>1603</v>
      </c>
    </row>
    <row r="1440" spans="1:15" x14ac:dyDescent="0.25">
      <c r="A1440" t="s">
        <v>1604</v>
      </c>
      <c r="B1440" s="97">
        <v>554</v>
      </c>
      <c r="C1440" s="98">
        <v>1948</v>
      </c>
      <c r="D1440" s="35" t="s">
        <v>2490</v>
      </c>
      <c r="E1440" s="99" t="s">
        <v>1</v>
      </c>
      <c r="F1440" s="35" t="s">
        <v>2490</v>
      </c>
      <c r="G1440" s="99" t="s">
        <v>27</v>
      </c>
      <c r="H1440" s="35" t="s">
        <v>2490</v>
      </c>
      <c r="I1440" s="100" t="s">
        <v>8</v>
      </c>
      <c r="J1440" s="191"/>
      <c r="L1440" s="98">
        <v>1947</v>
      </c>
      <c r="M1440" s="194">
        <f t="shared" si="44"/>
        <v>1948</v>
      </c>
      <c r="N1440" t="str">
        <f t="shared" si="45"/>
        <v>1948#Masculino#Absoluto#TUNQUA</v>
      </c>
      <c r="O1440" t="s">
        <v>1604</v>
      </c>
    </row>
    <row r="1441" spans="1:15" x14ac:dyDescent="0.25">
      <c r="A1441" t="s">
        <v>1605</v>
      </c>
      <c r="B1441" s="97">
        <v>554</v>
      </c>
      <c r="C1441" s="98">
        <v>1949</v>
      </c>
      <c r="D1441" s="35" t="s">
        <v>2490</v>
      </c>
      <c r="E1441" s="99" t="s">
        <v>1</v>
      </c>
      <c r="F1441" s="35" t="s">
        <v>2490</v>
      </c>
      <c r="G1441" s="99" t="s">
        <v>27</v>
      </c>
      <c r="H1441" s="35" t="s">
        <v>2490</v>
      </c>
      <c r="I1441" s="100" t="s">
        <v>8</v>
      </c>
      <c r="J1441" s="191"/>
      <c r="L1441" s="98">
        <v>1948</v>
      </c>
      <c r="M1441" s="194">
        <f t="shared" si="44"/>
        <v>1949</v>
      </c>
      <c r="N1441" t="str">
        <f t="shared" si="45"/>
        <v>1949#Masculino#Absoluto#TUNQUA</v>
      </c>
      <c r="O1441" t="s">
        <v>1605</v>
      </c>
    </row>
    <row r="1442" spans="1:15" x14ac:dyDescent="0.25">
      <c r="A1442" t="s">
        <v>1606</v>
      </c>
      <c r="B1442" s="97">
        <v>554</v>
      </c>
      <c r="C1442" s="98">
        <v>1950</v>
      </c>
      <c r="D1442" s="35" t="s">
        <v>2490</v>
      </c>
      <c r="E1442" s="99" t="s">
        <v>1</v>
      </c>
      <c r="F1442" s="35" t="s">
        <v>2490</v>
      </c>
      <c r="G1442" s="99" t="s">
        <v>27</v>
      </c>
      <c r="H1442" s="35" t="s">
        <v>2490</v>
      </c>
      <c r="I1442" s="100" t="s">
        <v>8</v>
      </c>
      <c r="J1442" s="191"/>
      <c r="L1442" s="98">
        <v>1949</v>
      </c>
      <c r="M1442" s="194">
        <f t="shared" si="44"/>
        <v>1950</v>
      </c>
      <c r="N1442" t="str">
        <f t="shared" si="45"/>
        <v>1950#Masculino#Absoluto#TUNQUA</v>
      </c>
      <c r="O1442" t="s">
        <v>1606</v>
      </c>
    </row>
    <row r="1443" spans="1:15" x14ac:dyDescent="0.25">
      <c r="A1443" t="s">
        <v>1607</v>
      </c>
      <c r="B1443" s="97">
        <v>554</v>
      </c>
      <c r="C1443" s="98">
        <v>1951</v>
      </c>
      <c r="D1443" s="35" t="s">
        <v>2490</v>
      </c>
      <c r="E1443" s="99" t="s">
        <v>1</v>
      </c>
      <c r="F1443" s="35" t="s">
        <v>2490</v>
      </c>
      <c r="G1443" s="99" t="s">
        <v>27</v>
      </c>
      <c r="H1443" s="35" t="s">
        <v>2490</v>
      </c>
      <c r="I1443" s="100" t="s">
        <v>8</v>
      </c>
      <c r="J1443" s="191"/>
      <c r="L1443" s="98">
        <v>1950</v>
      </c>
      <c r="M1443" s="194">
        <f t="shared" si="44"/>
        <v>1951</v>
      </c>
      <c r="N1443" t="str">
        <f t="shared" si="45"/>
        <v>1951#Masculino#Absoluto#TUNQUA</v>
      </c>
      <c r="O1443" t="s">
        <v>1607</v>
      </c>
    </row>
    <row r="1444" spans="1:15" x14ac:dyDescent="0.25">
      <c r="A1444" t="s">
        <v>1608</v>
      </c>
      <c r="B1444" s="97">
        <v>554</v>
      </c>
      <c r="C1444" s="98">
        <v>1952</v>
      </c>
      <c r="D1444" s="35" t="s">
        <v>2490</v>
      </c>
      <c r="E1444" s="99" t="s">
        <v>1</v>
      </c>
      <c r="F1444" s="35" t="s">
        <v>2490</v>
      </c>
      <c r="G1444" s="99" t="s">
        <v>27</v>
      </c>
      <c r="H1444" s="35" t="s">
        <v>2490</v>
      </c>
      <c r="I1444" s="100" t="s">
        <v>8</v>
      </c>
      <c r="J1444" s="191"/>
      <c r="L1444" s="98">
        <v>1951</v>
      </c>
      <c r="M1444" s="194">
        <f t="shared" si="44"/>
        <v>1952</v>
      </c>
      <c r="N1444" t="str">
        <f t="shared" si="45"/>
        <v>1952#Masculino#Absoluto#TUNQUA</v>
      </c>
      <c r="O1444" t="s">
        <v>1608</v>
      </c>
    </row>
    <row r="1445" spans="1:15" x14ac:dyDescent="0.25">
      <c r="A1445" t="s">
        <v>1609</v>
      </c>
      <c r="B1445" s="97">
        <v>554</v>
      </c>
      <c r="C1445" s="98">
        <v>1953</v>
      </c>
      <c r="D1445" s="35" t="s">
        <v>2490</v>
      </c>
      <c r="E1445" s="99" t="s">
        <v>1</v>
      </c>
      <c r="F1445" s="35" t="s">
        <v>2490</v>
      </c>
      <c r="G1445" s="99" t="s">
        <v>27</v>
      </c>
      <c r="H1445" s="35" t="s">
        <v>2490</v>
      </c>
      <c r="I1445" s="100" t="s">
        <v>8</v>
      </c>
      <c r="J1445" s="191"/>
      <c r="L1445" s="98">
        <v>1952</v>
      </c>
      <c r="M1445" s="194">
        <f t="shared" si="44"/>
        <v>1953</v>
      </c>
      <c r="N1445" t="str">
        <f t="shared" si="45"/>
        <v>1953#Masculino#Absoluto#TUNQUA</v>
      </c>
      <c r="O1445" t="s">
        <v>1609</v>
      </c>
    </row>
    <row r="1446" spans="1:15" x14ac:dyDescent="0.25">
      <c r="A1446" t="s">
        <v>1610</v>
      </c>
      <c r="B1446" s="97">
        <v>554</v>
      </c>
      <c r="C1446" s="98">
        <v>1954</v>
      </c>
      <c r="D1446" s="35" t="s">
        <v>2490</v>
      </c>
      <c r="E1446" s="99" t="s">
        <v>1</v>
      </c>
      <c r="F1446" s="35" t="s">
        <v>2490</v>
      </c>
      <c r="G1446" s="99" t="s">
        <v>27</v>
      </c>
      <c r="H1446" s="35" t="s">
        <v>2490</v>
      </c>
      <c r="I1446" s="100" t="s">
        <v>8</v>
      </c>
      <c r="J1446" s="191"/>
      <c r="L1446" s="98">
        <v>1953</v>
      </c>
      <c r="M1446" s="194">
        <f t="shared" si="44"/>
        <v>1954</v>
      </c>
      <c r="N1446" t="str">
        <f t="shared" si="45"/>
        <v>1954#Masculino#Absoluto#TUNQUA</v>
      </c>
      <c r="O1446" t="s">
        <v>1610</v>
      </c>
    </row>
    <row r="1447" spans="1:15" x14ac:dyDescent="0.25">
      <c r="A1447" t="s">
        <v>1611</v>
      </c>
      <c r="B1447" s="97">
        <v>554</v>
      </c>
      <c r="C1447" s="98">
        <v>1955</v>
      </c>
      <c r="D1447" s="35" t="s">
        <v>2490</v>
      </c>
      <c r="E1447" s="99" t="s">
        <v>1</v>
      </c>
      <c r="F1447" s="35" t="s">
        <v>2490</v>
      </c>
      <c r="G1447" s="99" t="s">
        <v>27</v>
      </c>
      <c r="H1447" s="35" t="s">
        <v>2490</v>
      </c>
      <c r="I1447" s="100" t="s">
        <v>8</v>
      </c>
      <c r="J1447" s="191"/>
      <c r="L1447" s="98">
        <v>1954</v>
      </c>
      <c r="M1447" s="194">
        <f t="shared" si="44"/>
        <v>1955</v>
      </c>
      <c r="N1447" t="str">
        <f t="shared" si="45"/>
        <v>1955#Masculino#Absoluto#TUNQUA</v>
      </c>
      <c r="O1447" t="s">
        <v>1611</v>
      </c>
    </row>
    <row r="1448" spans="1:15" x14ac:dyDescent="0.25">
      <c r="A1448" t="s">
        <v>1612</v>
      </c>
      <c r="B1448" s="97">
        <v>554</v>
      </c>
      <c r="C1448" s="98">
        <v>1956</v>
      </c>
      <c r="D1448" s="35" t="s">
        <v>2490</v>
      </c>
      <c r="E1448" s="99" t="s">
        <v>1</v>
      </c>
      <c r="F1448" s="35" t="s">
        <v>2490</v>
      </c>
      <c r="G1448" s="99" t="s">
        <v>27</v>
      </c>
      <c r="H1448" s="35" t="s">
        <v>2490</v>
      </c>
      <c r="I1448" s="100" t="s">
        <v>8</v>
      </c>
      <c r="J1448" s="191"/>
      <c r="L1448" s="98">
        <v>1955</v>
      </c>
      <c r="M1448" s="194">
        <f t="shared" si="44"/>
        <v>1956</v>
      </c>
      <c r="N1448" t="str">
        <f t="shared" si="45"/>
        <v>1956#Masculino#Absoluto#TUNQUA</v>
      </c>
      <c r="O1448" t="s">
        <v>1612</v>
      </c>
    </row>
    <row r="1449" spans="1:15" x14ac:dyDescent="0.25">
      <c r="A1449" t="s">
        <v>1613</v>
      </c>
      <c r="B1449" s="97">
        <v>554</v>
      </c>
      <c r="C1449" s="98">
        <v>1957</v>
      </c>
      <c r="D1449" s="35" t="s">
        <v>2490</v>
      </c>
      <c r="E1449" s="99" t="s">
        <v>1</v>
      </c>
      <c r="F1449" s="35" t="s">
        <v>2490</v>
      </c>
      <c r="G1449" s="99" t="s">
        <v>27</v>
      </c>
      <c r="H1449" s="35" t="s">
        <v>2490</v>
      </c>
      <c r="I1449" s="100" t="s">
        <v>8</v>
      </c>
      <c r="J1449" s="191"/>
      <c r="L1449" s="98">
        <v>1956</v>
      </c>
      <c r="M1449" s="194">
        <f t="shared" si="44"/>
        <v>1957</v>
      </c>
      <c r="N1449" t="str">
        <f t="shared" si="45"/>
        <v>1957#Masculino#Absoluto#TUNQUA</v>
      </c>
      <c r="O1449" t="s">
        <v>1613</v>
      </c>
    </row>
    <row r="1450" spans="1:15" x14ac:dyDescent="0.25">
      <c r="A1450" t="s">
        <v>1614</v>
      </c>
      <c r="B1450" s="97">
        <v>554</v>
      </c>
      <c r="C1450" s="98">
        <v>1958</v>
      </c>
      <c r="D1450" s="35" t="s">
        <v>2490</v>
      </c>
      <c r="E1450" s="99" t="s">
        <v>1</v>
      </c>
      <c r="F1450" s="35" t="s">
        <v>2490</v>
      </c>
      <c r="G1450" s="99" t="s">
        <v>27</v>
      </c>
      <c r="H1450" s="35" t="s">
        <v>2490</v>
      </c>
      <c r="I1450" s="100" t="s">
        <v>8</v>
      </c>
      <c r="J1450" s="191"/>
      <c r="L1450" s="98">
        <v>1957</v>
      </c>
      <c r="M1450" s="194">
        <f t="shared" si="44"/>
        <v>1958</v>
      </c>
      <c r="N1450" t="str">
        <f t="shared" si="45"/>
        <v>1958#Masculino#Absoluto#TUNQUA</v>
      </c>
      <c r="O1450" t="s">
        <v>1614</v>
      </c>
    </row>
    <row r="1451" spans="1:15" x14ac:dyDescent="0.25">
      <c r="A1451" t="s">
        <v>1615</v>
      </c>
      <c r="B1451" s="97">
        <v>554</v>
      </c>
      <c r="C1451" s="98">
        <v>1959</v>
      </c>
      <c r="D1451" s="35" t="s">
        <v>2490</v>
      </c>
      <c r="E1451" s="99" t="s">
        <v>1</v>
      </c>
      <c r="F1451" s="35" t="s">
        <v>2490</v>
      </c>
      <c r="G1451" s="99" t="s">
        <v>27</v>
      </c>
      <c r="H1451" s="35" t="s">
        <v>2490</v>
      </c>
      <c r="I1451" s="100" t="s">
        <v>8</v>
      </c>
      <c r="J1451" s="191"/>
      <c r="L1451" s="98">
        <v>1958</v>
      </c>
      <c r="M1451" s="194">
        <f t="shared" si="44"/>
        <v>1959</v>
      </c>
      <c r="N1451" t="str">
        <f t="shared" si="45"/>
        <v>1959#Masculino#Absoluto#TUNQUA</v>
      </c>
      <c r="O1451" t="s">
        <v>1615</v>
      </c>
    </row>
    <row r="1452" spans="1:15" x14ac:dyDescent="0.25">
      <c r="A1452" t="s">
        <v>1616</v>
      </c>
      <c r="B1452" s="97">
        <v>554</v>
      </c>
      <c r="C1452" s="98">
        <v>1960</v>
      </c>
      <c r="D1452" s="35" t="s">
        <v>2490</v>
      </c>
      <c r="E1452" s="99" t="s">
        <v>1</v>
      </c>
      <c r="F1452" s="35" t="s">
        <v>2490</v>
      </c>
      <c r="G1452" s="99" t="s">
        <v>27</v>
      </c>
      <c r="H1452" s="35" t="s">
        <v>2490</v>
      </c>
      <c r="I1452" s="100" t="s">
        <v>8</v>
      </c>
      <c r="J1452" s="191"/>
      <c r="L1452" s="98">
        <v>1959</v>
      </c>
      <c r="M1452" s="194">
        <f t="shared" si="44"/>
        <v>1960</v>
      </c>
      <c r="N1452" t="str">
        <f t="shared" si="45"/>
        <v>1960#Masculino#Absoluto#TUNQUA</v>
      </c>
      <c r="O1452" t="s">
        <v>1616</v>
      </c>
    </row>
    <row r="1453" spans="1:15" x14ac:dyDescent="0.25">
      <c r="A1453" t="s">
        <v>1617</v>
      </c>
      <c r="B1453" s="97">
        <v>554</v>
      </c>
      <c r="C1453" s="98">
        <v>1961</v>
      </c>
      <c r="D1453" s="35" t="s">
        <v>2490</v>
      </c>
      <c r="E1453" s="99" t="s">
        <v>1</v>
      </c>
      <c r="F1453" s="35" t="s">
        <v>2490</v>
      </c>
      <c r="G1453" s="99" t="s">
        <v>27</v>
      </c>
      <c r="H1453" s="35" t="s">
        <v>2490</v>
      </c>
      <c r="I1453" s="100" t="s">
        <v>8</v>
      </c>
      <c r="J1453" s="191"/>
      <c r="L1453" s="98">
        <v>1960</v>
      </c>
      <c r="M1453" s="194">
        <f t="shared" si="44"/>
        <v>1961</v>
      </c>
      <c r="N1453" t="str">
        <f t="shared" si="45"/>
        <v>1961#Masculino#Absoluto#TUNQUA</v>
      </c>
      <c r="O1453" t="s">
        <v>1617</v>
      </c>
    </row>
    <row r="1454" spans="1:15" x14ac:dyDescent="0.25">
      <c r="A1454" t="s">
        <v>1618</v>
      </c>
      <c r="B1454" s="97">
        <v>554</v>
      </c>
      <c r="C1454" s="98">
        <v>1962</v>
      </c>
      <c r="D1454" s="35" t="s">
        <v>2490</v>
      </c>
      <c r="E1454" s="99" t="s">
        <v>1</v>
      </c>
      <c r="F1454" s="35" t="s">
        <v>2490</v>
      </c>
      <c r="G1454" s="99" t="s">
        <v>27</v>
      </c>
      <c r="H1454" s="35" t="s">
        <v>2490</v>
      </c>
      <c r="I1454" s="100" t="s">
        <v>8</v>
      </c>
      <c r="J1454" s="191"/>
      <c r="L1454" s="98">
        <v>1961</v>
      </c>
      <c r="M1454" s="194">
        <f t="shared" si="44"/>
        <v>1962</v>
      </c>
      <c r="N1454" t="str">
        <f t="shared" si="45"/>
        <v>1962#Masculino#Absoluto#TUNQUA</v>
      </c>
      <c r="O1454" t="s">
        <v>1618</v>
      </c>
    </row>
    <row r="1455" spans="1:15" x14ac:dyDescent="0.25">
      <c r="A1455" t="s">
        <v>1619</v>
      </c>
      <c r="B1455" s="97">
        <v>554</v>
      </c>
      <c r="C1455" s="98">
        <v>1963</v>
      </c>
      <c r="D1455" s="35" t="s">
        <v>2490</v>
      </c>
      <c r="E1455" s="99" t="s">
        <v>1</v>
      </c>
      <c r="F1455" s="35" t="s">
        <v>2490</v>
      </c>
      <c r="G1455" s="99" t="s">
        <v>27</v>
      </c>
      <c r="H1455" s="35" t="s">
        <v>2490</v>
      </c>
      <c r="I1455" s="100" t="s">
        <v>8</v>
      </c>
      <c r="J1455" s="191"/>
      <c r="L1455" s="98">
        <v>1962</v>
      </c>
      <c r="M1455" s="194">
        <f t="shared" si="44"/>
        <v>1963</v>
      </c>
      <c r="N1455" t="str">
        <f t="shared" si="45"/>
        <v>1963#Masculino#Absoluto#TUNQUA</v>
      </c>
      <c r="O1455" t="s">
        <v>1619</v>
      </c>
    </row>
    <row r="1456" spans="1:15" x14ac:dyDescent="0.25">
      <c r="A1456" t="s">
        <v>1620</v>
      </c>
      <c r="B1456" s="97">
        <v>554</v>
      </c>
      <c r="C1456" s="98">
        <v>1964</v>
      </c>
      <c r="D1456" s="35" t="s">
        <v>2490</v>
      </c>
      <c r="E1456" s="99" t="s">
        <v>1</v>
      </c>
      <c r="F1456" s="35" t="s">
        <v>2490</v>
      </c>
      <c r="G1456" s="99" t="s">
        <v>27</v>
      </c>
      <c r="H1456" s="35" t="s">
        <v>2490</v>
      </c>
      <c r="I1456" s="100" t="s">
        <v>8</v>
      </c>
      <c r="J1456" s="191"/>
      <c r="L1456" s="98">
        <v>1963</v>
      </c>
      <c r="M1456" s="194">
        <f t="shared" si="44"/>
        <v>1964</v>
      </c>
      <c r="N1456" t="str">
        <f t="shared" si="45"/>
        <v>1964#Masculino#Absoluto#TUNQUA</v>
      </c>
      <c r="O1456" t="s">
        <v>1620</v>
      </c>
    </row>
    <row r="1457" spans="1:15" x14ac:dyDescent="0.25">
      <c r="A1457" t="s">
        <v>1621</v>
      </c>
      <c r="B1457" s="97">
        <v>554</v>
      </c>
      <c r="C1457" s="98">
        <v>1965</v>
      </c>
      <c r="D1457" s="35" t="s">
        <v>2490</v>
      </c>
      <c r="E1457" s="99" t="s">
        <v>1</v>
      </c>
      <c r="F1457" s="35" t="s">
        <v>2490</v>
      </c>
      <c r="G1457" s="99" t="s">
        <v>27</v>
      </c>
      <c r="H1457" s="35" t="s">
        <v>2490</v>
      </c>
      <c r="I1457" s="100" t="s">
        <v>8</v>
      </c>
      <c r="J1457" s="191"/>
      <c r="L1457" s="98">
        <v>1964</v>
      </c>
      <c r="M1457" s="194">
        <f t="shared" si="44"/>
        <v>1965</v>
      </c>
      <c r="N1457" t="str">
        <f t="shared" si="45"/>
        <v>1965#Masculino#Absoluto#TUNQUA</v>
      </c>
      <c r="O1457" t="s">
        <v>1621</v>
      </c>
    </row>
    <row r="1458" spans="1:15" x14ac:dyDescent="0.25">
      <c r="A1458" t="s">
        <v>1622</v>
      </c>
      <c r="B1458" s="97">
        <v>554</v>
      </c>
      <c r="C1458" s="98">
        <v>1966</v>
      </c>
      <c r="D1458" s="35" t="s">
        <v>2490</v>
      </c>
      <c r="E1458" s="99" t="s">
        <v>1</v>
      </c>
      <c r="F1458" s="35" t="s">
        <v>2490</v>
      </c>
      <c r="G1458" s="99" t="s">
        <v>27</v>
      </c>
      <c r="H1458" s="35" t="s">
        <v>2490</v>
      </c>
      <c r="I1458" s="100" t="s">
        <v>8</v>
      </c>
      <c r="J1458" s="191"/>
      <c r="L1458" s="98">
        <v>1965</v>
      </c>
      <c r="M1458" s="194">
        <f t="shared" si="44"/>
        <v>1966</v>
      </c>
      <c r="N1458" t="str">
        <f t="shared" si="45"/>
        <v>1966#Masculino#Absoluto#TUNQUA</v>
      </c>
      <c r="O1458" t="s">
        <v>1622</v>
      </c>
    </row>
    <row r="1459" spans="1:15" x14ac:dyDescent="0.25">
      <c r="A1459" t="s">
        <v>1623</v>
      </c>
      <c r="B1459" s="97">
        <v>554</v>
      </c>
      <c r="C1459" s="98">
        <v>1967</v>
      </c>
      <c r="D1459" s="35" t="s">
        <v>2490</v>
      </c>
      <c r="E1459" s="99" t="s">
        <v>1</v>
      </c>
      <c r="F1459" s="35" t="s">
        <v>2490</v>
      </c>
      <c r="G1459" s="99" t="s">
        <v>27</v>
      </c>
      <c r="H1459" s="35" t="s">
        <v>2490</v>
      </c>
      <c r="I1459" s="100" t="s">
        <v>8</v>
      </c>
      <c r="J1459" s="191"/>
      <c r="L1459" s="98">
        <v>1966</v>
      </c>
      <c r="M1459" s="194">
        <f t="shared" si="44"/>
        <v>1967</v>
      </c>
      <c r="N1459" t="str">
        <f t="shared" si="45"/>
        <v>1967#Masculino#Absoluto#TUNQUA</v>
      </c>
      <c r="O1459" t="s">
        <v>1623</v>
      </c>
    </row>
    <row r="1460" spans="1:15" x14ac:dyDescent="0.25">
      <c r="A1460" t="s">
        <v>1624</v>
      </c>
      <c r="B1460" s="97">
        <v>554</v>
      </c>
      <c r="C1460" s="98">
        <v>1968</v>
      </c>
      <c r="D1460" s="35" t="s">
        <v>2490</v>
      </c>
      <c r="E1460" s="99" t="s">
        <v>1</v>
      </c>
      <c r="F1460" s="35" t="s">
        <v>2490</v>
      </c>
      <c r="G1460" s="99" t="s">
        <v>27</v>
      </c>
      <c r="H1460" s="35" t="s">
        <v>2490</v>
      </c>
      <c r="I1460" s="100" t="s">
        <v>8</v>
      </c>
      <c r="J1460" s="191"/>
      <c r="L1460" s="98">
        <v>1967</v>
      </c>
      <c r="M1460" s="194">
        <f t="shared" si="44"/>
        <v>1968</v>
      </c>
      <c r="N1460" t="str">
        <f t="shared" si="45"/>
        <v>1968#Masculino#Absoluto#TUNQUA</v>
      </c>
      <c r="O1460" t="s">
        <v>1624</v>
      </c>
    </row>
    <row r="1461" spans="1:15" x14ac:dyDescent="0.25">
      <c r="A1461" t="s">
        <v>1625</v>
      </c>
      <c r="B1461" s="97">
        <v>554</v>
      </c>
      <c r="C1461" s="98">
        <v>1969</v>
      </c>
      <c r="D1461" s="35" t="s">
        <v>2490</v>
      </c>
      <c r="E1461" s="99" t="s">
        <v>1</v>
      </c>
      <c r="F1461" s="35" t="s">
        <v>2490</v>
      </c>
      <c r="G1461" s="99" t="s">
        <v>27</v>
      </c>
      <c r="H1461" s="35" t="s">
        <v>2490</v>
      </c>
      <c r="I1461" s="100" t="s">
        <v>8</v>
      </c>
      <c r="J1461" s="191"/>
      <c r="L1461" s="98">
        <v>1968</v>
      </c>
      <c r="M1461" s="194">
        <f t="shared" si="44"/>
        <v>1969</v>
      </c>
      <c r="N1461" t="str">
        <f t="shared" si="45"/>
        <v>1969#Masculino#Absoluto#TUNQUA</v>
      </c>
      <c r="O1461" t="s">
        <v>1625</v>
      </c>
    </row>
    <row r="1462" spans="1:15" x14ac:dyDescent="0.25">
      <c r="A1462" t="s">
        <v>1567</v>
      </c>
      <c r="B1462" s="97">
        <v>554</v>
      </c>
      <c r="C1462" s="98">
        <v>1970</v>
      </c>
      <c r="D1462" s="35" t="s">
        <v>2490</v>
      </c>
      <c r="E1462" s="99" t="s">
        <v>1</v>
      </c>
      <c r="F1462" s="35" t="s">
        <v>2490</v>
      </c>
      <c r="G1462" s="99" t="s">
        <v>27</v>
      </c>
      <c r="H1462" s="35" t="s">
        <v>2490</v>
      </c>
      <c r="I1462" s="100" t="s">
        <v>8</v>
      </c>
      <c r="J1462" s="191"/>
      <c r="L1462" s="98">
        <v>1969</v>
      </c>
      <c r="M1462" s="194">
        <f t="shared" si="44"/>
        <v>1970</v>
      </c>
      <c r="N1462" t="str">
        <f t="shared" si="45"/>
        <v>1970#Masculino#Absoluto#TUNQUA</v>
      </c>
      <c r="O1462" t="s">
        <v>1567</v>
      </c>
    </row>
    <row r="1463" spans="1:15" ht="15.75" thickBot="1" x14ac:dyDescent="0.3">
      <c r="A1463" t="s">
        <v>1568</v>
      </c>
      <c r="B1463" s="101">
        <v>554</v>
      </c>
      <c r="C1463" s="98">
        <v>1971</v>
      </c>
      <c r="D1463" s="35" t="s">
        <v>2490</v>
      </c>
      <c r="E1463" s="103" t="s">
        <v>1</v>
      </c>
      <c r="F1463" s="35" t="s">
        <v>2490</v>
      </c>
      <c r="G1463" s="103" t="s">
        <v>27</v>
      </c>
      <c r="H1463" s="35" t="s">
        <v>2490</v>
      </c>
      <c r="I1463" s="104" t="s">
        <v>8</v>
      </c>
      <c r="J1463" s="191"/>
      <c r="L1463" s="98">
        <v>1970</v>
      </c>
      <c r="M1463" s="194">
        <f t="shared" si="44"/>
        <v>1971</v>
      </c>
      <c r="N1463" t="str">
        <f t="shared" si="45"/>
        <v>1971#Masculino#Absoluto#TUNQUA</v>
      </c>
      <c r="O1463" t="s">
        <v>1568</v>
      </c>
    </row>
    <row r="1464" spans="1:15" ht="15.75" thickTop="1" x14ac:dyDescent="0.25">
      <c r="A1464" t="s">
        <v>1367</v>
      </c>
      <c r="B1464" s="105">
        <v>530</v>
      </c>
      <c r="C1464" s="109">
        <v>2009</v>
      </c>
      <c r="D1464" s="35" t="s">
        <v>2490</v>
      </c>
      <c r="E1464" s="106" t="s">
        <v>1</v>
      </c>
      <c r="F1464" s="35" t="s">
        <v>2490</v>
      </c>
      <c r="G1464" s="106" t="s">
        <v>27</v>
      </c>
      <c r="H1464" s="35" t="s">
        <v>2490</v>
      </c>
      <c r="I1464" s="107" t="s">
        <v>9</v>
      </c>
      <c r="J1464" s="191"/>
      <c r="L1464" s="109">
        <v>2008</v>
      </c>
      <c r="M1464" s="194">
        <f t="shared" si="44"/>
        <v>2009</v>
      </c>
      <c r="N1464" t="str">
        <f t="shared" si="45"/>
        <v>2009#Masculino#Absoluto#SAI</v>
      </c>
      <c r="O1464" t="s">
        <v>1367</v>
      </c>
    </row>
    <row r="1465" spans="1:15" x14ac:dyDescent="0.25">
      <c r="A1465" t="s">
        <v>1626</v>
      </c>
      <c r="B1465" s="108">
        <v>530</v>
      </c>
      <c r="C1465" s="109">
        <v>2010</v>
      </c>
      <c r="D1465" s="35" t="s">
        <v>2490</v>
      </c>
      <c r="E1465" s="110" t="s">
        <v>1</v>
      </c>
      <c r="F1465" s="35" t="s">
        <v>2490</v>
      </c>
      <c r="G1465" s="110" t="s">
        <v>27</v>
      </c>
      <c r="H1465" s="35" t="s">
        <v>2490</v>
      </c>
      <c r="I1465" s="111" t="s">
        <v>9</v>
      </c>
      <c r="J1465" s="191"/>
      <c r="L1465" s="109">
        <v>2009</v>
      </c>
      <c r="M1465" s="194">
        <f t="shared" si="44"/>
        <v>2010</v>
      </c>
      <c r="N1465" t="str">
        <f t="shared" si="45"/>
        <v>2010#Masculino#Absoluto#SAI</v>
      </c>
      <c r="O1465" t="s">
        <v>1626</v>
      </c>
    </row>
    <row r="1466" spans="1:15" x14ac:dyDescent="0.25">
      <c r="A1466" t="s">
        <v>2522</v>
      </c>
      <c r="B1466" s="108">
        <v>530</v>
      </c>
      <c r="C1466" s="109">
        <v>2011</v>
      </c>
      <c r="D1466" s="35" t="s">
        <v>2490</v>
      </c>
      <c r="E1466" s="110" t="s">
        <v>1</v>
      </c>
      <c r="F1466" s="35" t="s">
        <v>2490</v>
      </c>
      <c r="G1466" s="110" t="s">
        <v>27</v>
      </c>
      <c r="H1466" s="35" t="s">
        <v>2490</v>
      </c>
      <c r="I1466" s="111" t="s">
        <v>9</v>
      </c>
      <c r="J1466" s="191"/>
      <c r="L1466" s="109">
        <v>2010</v>
      </c>
      <c r="M1466" s="194">
        <f t="shared" si="44"/>
        <v>2011</v>
      </c>
      <c r="N1466" t="str">
        <f t="shared" si="45"/>
        <v>2011#Masculino#Absoluto#SAI</v>
      </c>
      <c r="O1466" t="s">
        <v>2522</v>
      </c>
    </row>
    <row r="1467" spans="1:15" ht="15.75" thickBot="1" x14ac:dyDescent="0.3">
      <c r="A1467" t="s">
        <v>2566</v>
      </c>
      <c r="B1467" s="112">
        <v>530</v>
      </c>
      <c r="C1467" s="109">
        <v>2012</v>
      </c>
      <c r="D1467" s="35" t="s">
        <v>2490</v>
      </c>
      <c r="E1467" s="113" t="s">
        <v>1</v>
      </c>
      <c r="F1467" s="35" t="s">
        <v>2490</v>
      </c>
      <c r="G1467" s="113" t="s">
        <v>27</v>
      </c>
      <c r="H1467" s="35" t="s">
        <v>2490</v>
      </c>
      <c r="I1467" s="114" t="s">
        <v>9</v>
      </c>
      <c r="J1467" s="191"/>
      <c r="L1467" s="109">
        <v>2011</v>
      </c>
      <c r="M1467" s="194">
        <f t="shared" si="44"/>
        <v>2012</v>
      </c>
      <c r="N1467" t="str">
        <f t="shared" si="45"/>
        <v>2012#Masculino#Absoluto#SAI</v>
      </c>
      <c r="O1467" t="s">
        <v>2566</v>
      </c>
    </row>
    <row r="1468" spans="1:15" ht="15.75" thickTop="1" x14ac:dyDescent="0.25">
      <c r="A1468" t="s">
        <v>87</v>
      </c>
      <c r="B1468" s="115">
        <v>531</v>
      </c>
      <c r="C1468" s="186">
        <v>1992</v>
      </c>
      <c r="D1468" s="35" t="s">
        <v>2490</v>
      </c>
      <c r="E1468" s="116" t="s">
        <v>1</v>
      </c>
      <c r="F1468" s="35" t="s">
        <v>2490</v>
      </c>
      <c r="G1468" s="116" t="s">
        <v>27</v>
      </c>
      <c r="H1468" s="35" t="s">
        <v>2490</v>
      </c>
      <c r="I1468" s="117" t="s">
        <v>9</v>
      </c>
      <c r="J1468" s="191"/>
      <c r="L1468" s="186">
        <v>1991</v>
      </c>
      <c r="M1468" s="194">
        <f t="shared" si="44"/>
        <v>1992</v>
      </c>
      <c r="N1468" t="str">
        <f t="shared" si="45"/>
        <v>1992#Masculino#Absoluto#SAI</v>
      </c>
      <c r="O1468" t="s">
        <v>87</v>
      </c>
    </row>
    <row r="1469" spans="1:15" x14ac:dyDescent="0.25">
      <c r="A1469" t="s">
        <v>88</v>
      </c>
      <c r="B1469" s="118">
        <v>531</v>
      </c>
      <c r="C1469" s="186">
        <v>1993</v>
      </c>
      <c r="D1469" s="35" t="s">
        <v>2490</v>
      </c>
      <c r="E1469" s="119" t="s">
        <v>1</v>
      </c>
      <c r="F1469" s="35" t="s">
        <v>2490</v>
      </c>
      <c r="G1469" s="119" t="s">
        <v>27</v>
      </c>
      <c r="H1469" s="35" t="s">
        <v>2490</v>
      </c>
      <c r="I1469" s="120" t="s">
        <v>9</v>
      </c>
      <c r="J1469" s="191"/>
      <c r="L1469" s="186">
        <v>1992</v>
      </c>
      <c r="M1469" s="194">
        <f t="shared" si="44"/>
        <v>1993</v>
      </c>
      <c r="N1469" t="str">
        <f t="shared" si="45"/>
        <v>1993#Masculino#Absoluto#SAI</v>
      </c>
      <c r="O1469" t="s">
        <v>88</v>
      </c>
    </row>
    <row r="1470" spans="1:15" x14ac:dyDescent="0.25">
      <c r="A1470" t="s">
        <v>89</v>
      </c>
      <c r="B1470" s="118">
        <v>531</v>
      </c>
      <c r="C1470" s="186">
        <v>1994</v>
      </c>
      <c r="D1470" s="35" t="s">
        <v>2490</v>
      </c>
      <c r="E1470" s="119" t="s">
        <v>1</v>
      </c>
      <c r="F1470" s="35" t="s">
        <v>2490</v>
      </c>
      <c r="G1470" s="119" t="s">
        <v>27</v>
      </c>
      <c r="H1470" s="35" t="s">
        <v>2490</v>
      </c>
      <c r="I1470" s="120" t="s">
        <v>9</v>
      </c>
      <c r="J1470" s="191"/>
      <c r="L1470" s="186">
        <v>1993</v>
      </c>
      <c r="M1470" s="194">
        <f t="shared" si="44"/>
        <v>1994</v>
      </c>
      <c r="N1470" t="str">
        <f t="shared" si="45"/>
        <v>1994#Masculino#Absoluto#SAI</v>
      </c>
      <c r="O1470" t="s">
        <v>89</v>
      </c>
    </row>
    <row r="1471" spans="1:15" x14ac:dyDescent="0.25">
      <c r="A1471" t="s">
        <v>90</v>
      </c>
      <c r="B1471" s="118">
        <v>531</v>
      </c>
      <c r="C1471" s="186">
        <v>1995</v>
      </c>
      <c r="D1471" s="35" t="s">
        <v>2490</v>
      </c>
      <c r="E1471" s="119" t="s">
        <v>1</v>
      </c>
      <c r="F1471" s="35" t="s">
        <v>2490</v>
      </c>
      <c r="G1471" s="119" t="s">
        <v>27</v>
      </c>
      <c r="H1471" s="35" t="s">
        <v>2490</v>
      </c>
      <c r="I1471" s="120" t="s">
        <v>9</v>
      </c>
      <c r="J1471" s="191"/>
      <c r="L1471" s="186">
        <v>1994</v>
      </c>
      <c r="M1471" s="194">
        <f t="shared" si="44"/>
        <v>1995</v>
      </c>
      <c r="N1471" t="str">
        <f t="shared" si="45"/>
        <v>1995#Masculino#Absoluto#SAI</v>
      </c>
      <c r="O1471" t="s">
        <v>90</v>
      </c>
    </row>
    <row r="1472" spans="1:15" x14ac:dyDescent="0.25">
      <c r="A1472" t="s">
        <v>91</v>
      </c>
      <c r="B1472" s="118">
        <v>531</v>
      </c>
      <c r="C1472" s="186">
        <v>1996</v>
      </c>
      <c r="D1472" s="35" t="s">
        <v>2490</v>
      </c>
      <c r="E1472" s="119" t="s">
        <v>1</v>
      </c>
      <c r="F1472" s="35" t="s">
        <v>2490</v>
      </c>
      <c r="G1472" s="119" t="s">
        <v>27</v>
      </c>
      <c r="H1472" s="35" t="s">
        <v>2490</v>
      </c>
      <c r="I1472" s="120" t="s">
        <v>9</v>
      </c>
      <c r="J1472" s="191"/>
      <c r="L1472" s="186">
        <v>1995</v>
      </c>
      <c r="M1472" s="194">
        <f t="shared" si="44"/>
        <v>1996</v>
      </c>
      <c r="N1472" t="str">
        <f t="shared" si="45"/>
        <v>1996#Masculino#Absoluto#SAI</v>
      </c>
      <c r="O1472" t="s">
        <v>91</v>
      </c>
    </row>
    <row r="1473" spans="1:15" x14ac:dyDescent="0.25">
      <c r="A1473" t="s">
        <v>92</v>
      </c>
      <c r="B1473" s="118">
        <v>531</v>
      </c>
      <c r="C1473" s="186">
        <v>1997</v>
      </c>
      <c r="D1473" s="35" t="s">
        <v>2490</v>
      </c>
      <c r="E1473" s="119" t="s">
        <v>1</v>
      </c>
      <c r="F1473" s="35" t="s">
        <v>2490</v>
      </c>
      <c r="G1473" s="119" t="s">
        <v>27</v>
      </c>
      <c r="H1473" s="35" t="s">
        <v>2490</v>
      </c>
      <c r="I1473" s="120" t="s">
        <v>9</v>
      </c>
      <c r="J1473" s="191"/>
      <c r="L1473" s="186">
        <v>1996</v>
      </c>
      <c r="M1473" s="194">
        <f t="shared" si="44"/>
        <v>1997</v>
      </c>
      <c r="N1473" t="str">
        <f t="shared" si="45"/>
        <v>1997#Masculino#Absoluto#SAI</v>
      </c>
      <c r="O1473" t="s">
        <v>92</v>
      </c>
    </row>
    <row r="1474" spans="1:15" x14ac:dyDescent="0.25">
      <c r="A1474" t="s">
        <v>93</v>
      </c>
      <c r="B1474" s="118">
        <v>531</v>
      </c>
      <c r="C1474" s="186">
        <v>1998</v>
      </c>
      <c r="D1474" s="35" t="s">
        <v>2490</v>
      </c>
      <c r="E1474" s="119" t="s">
        <v>1</v>
      </c>
      <c r="F1474" s="35" t="s">
        <v>2490</v>
      </c>
      <c r="G1474" s="119" t="s">
        <v>27</v>
      </c>
      <c r="H1474" s="35" t="s">
        <v>2490</v>
      </c>
      <c r="I1474" s="120" t="s">
        <v>9</v>
      </c>
      <c r="J1474" s="191"/>
      <c r="L1474" s="186">
        <v>1997</v>
      </c>
      <c r="M1474" s="194">
        <f t="shared" ref="M1474:M1537" si="46">L1474+1</f>
        <v>1998</v>
      </c>
      <c r="N1474" t="str">
        <f t="shared" ref="N1474:N1537" si="47">_xlfn.CONCAT(C1474:K1474)</f>
        <v>1998#Masculino#Absoluto#SAI</v>
      </c>
      <c r="O1474" t="s">
        <v>93</v>
      </c>
    </row>
    <row r="1475" spans="1:15" x14ac:dyDescent="0.25">
      <c r="A1475" t="s">
        <v>94</v>
      </c>
      <c r="B1475" s="118">
        <v>531</v>
      </c>
      <c r="C1475" s="186">
        <v>1999</v>
      </c>
      <c r="D1475" s="35" t="s">
        <v>2490</v>
      </c>
      <c r="E1475" s="119" t="s">
        <v>1</v>
      </c>
      <c r="F1475" s="35" t="s">
        <v>2490</v>
      </c>
      <c r="G1475" s="119" t="s">
        <v>27</v>
      </c>
      <c r="H1475" s="35" t="s">
        <v>2490</v>
      </c>
      <c r="I1475" s="120" t="s">
        <v>9</v>
      </c>
      <c r="J1475" s="191"/>
      <c r="L1475" s="186">
        <v>1998</v>
      </c>
      <c r="M1475" s="194">
        <f t="shared" si="46"/>
        <v>1999</v>
      </c>
      <c r="N1475" t="str">
        <f t="shared" si="47"/>
        <v>1999#Masculino#Absoluto#SAI</v>
      </c>
      <c r="O1475" t="s">
        <v>94</v>
      </c>
    </row>
    <row r="1476" spans="1:15" x14ac:dyDescent="0.25">
      <c r="A1476" t="s">
        <v>95</v>
      </c>
      <c r="B1476" s="118">
        <v>531</v>
      </c>
      <c r="C1476" s="186">
        <v>2000</v>
      </c>
      <c r="D1476" s="35" t="s">
        <v>2490</v>
      </c>
      <c r="E1476" s="119" t="s">
        <v>1</v>
      </c>
      <c r="F1476" s="35" t="s">
        <v>2490</v>
      </c>
      <c r="G1476" s="119" t="s">
        <v>27</v>
      </c>
      <c r="H1476" s="35" t="s">
        <v>2490</v>
      </c>
      <c r="I1476" s="120" t="s">
        <v>9</v>
      </c>
      <c r="J1476" s="191"/>
      <c r="L1476" s="186">
        <v>1999</v>
      </c>
      <c r="M1476" s="194">
        <f t="shared" si="46"/>
        <v>2000</v>
      </c>
      <c r="N1476" t="str">
        <f t="shared" si="47"/>
        <v>2000#Masculino#Absoluto#SAI</v>
      </c>
      <c r="O1476" t="s">
        <v>95</v>
      </c>
    </row>
    <row r="1477" spans="1:15" x14ac:dyDescent="0.25">
      <c r="A1477" t="s">
        <v>96</v>
      </c>
      <c r="B1477" s="118">
        <v>531</v>
      </c>
      <c r="C1477" s="186">
        <v>2001</v>
      </c>
      <c r="D1477" s="35" t="s">
        <v>2490</v>
      </c>
      <c r="E1477" s="119" t="s">
        <v>1</v>
      </c>
      <c r="F1477" s="35" t="s">
        <v>2490</v>
      </c>
      <c r="G1477" s="119" t="s">
        <v>27</v>
      </c>
      <c r="H1477" s="35" t="s">
        <v>2490</v>
      </c>
      <c r="I1477" s="120" t="s">
        <v>9</v>
      </c>
      <c r="J1477" s="191"/>
      <c r="L1477" s="186">
        <v>2000</v>
      </c>
      <c r="M1477" s="194">
        <f t="shared" si="46"/>
        <v>2001</v>
      </c>
      <c r="N1477" t="str">
        <f t="shared" si="47"/>
        <v>2001#Masculino#Absoluto#SAI</v>
      </c>
      <c r="O1477" t="s">
        <v>96</v>
      </c>
    </row>
    <row r="1478" spans="1:15" x14ac:dyDescent="0.25">
      <c r="A1478" t="s">
        <v>97</v>
      </c>
      <c r="B1478" s="118">
        <v>531</v>
      </c>
      <c r="C1478" s="186">
        <v>2002</v>
      </c>
      <c r="D1478" s="35" t="s">
        <v>2490</v>
      </c>
      <c r="E1478" s="119" t="s">
        <v>1</v>
      </c>
      <c r="F1478" s="35" t="s">
        <v>2490</v>
      </c>
      <c r="G1478" s="119" t="s">
        <v>27</v>
      </c>
      <c r="H1478" s="35" t="s">
        <v>2490</v>
      </c>
      <c r="I1478" s="120" t="s">
        <v>9</v>
      </c>
      <c r="J1478" s="191"/>
      <c r="L1478" s="186">
        <v>2001</v>
      </c>
      <c r="M1478" s="194">
        <f t="shared" si="46"/>
        <v>2002</v>
      </c>
      <c r="N1478" t="str">
        <f t="shared" si="47"/>
        <v>2002#Masculino#Absoluto#SAI</v>
      </c>
      <c r="O1478" t="s">
        <v>97</v>
      </c>
    </row>
    <row r="1479" spans="1:15" x14ac:dyDescent="0.25">
      <c r="A1479" t="s">
        <v>172</v>
      </c>
      <c r="B1479" s="118">
        <v>531</v>
      </c>
      <c r="C1479" s="186">
        <v>2003</v>
      </c>
      <c r="D1479" s="35" t="s">
        <v>2490</v>
      </c>
      <c r="E1479" s="119" t="s">
        <v>1</v>
      </c>
      <c r="F1479" s="35" t="s">
        <v>2490</v>
      </c>
      <c r="G1479" s="119" t="s">
        <v>27</v>
      </c>
      <c r="H1479" s="35" t="s">
        <v>2490</v>
      </c>
      <c r="I1479" s="120" t="s">
        <v>9</v>
      </c>
      <c r="J1479" s="191"/>
      <c r="L1479" s="186">
        <v>2002</v>
      </c>
      <c r="M1479" s="194">
        <f t="shared" si="46"/>
        <v>2003</v>
      </c>
      <c r="N1479" t="str">
        <f t="shared" si="47"/>
        <v>2003#Masculino#Absoluto#SAI</v>
      </c>
      <c r="O1479" t="s">
        <v>172</v>
      </c>
    </row>
    <row r="1480" spans="1:15" x14ac:dyDescent="0.25">
      <c r="A1480" t="s">
        <v>219</v>
      </c>
      <c r="B1480" s="118">
        <v>531</v>
      </c>
      <c r="C1480" s="186">
        <v>2004</v>
      </c>
      <c r="D1480" s="35" t="s">
        <v>2490</v>
      </c>
      <c r="E1480" s="119" t="s">
        <v>1</v>
      </c>
      <c r="F1480" s="35" t="s">
        <v>2490</v>
      </c>
      <c r="G1480" s="119" t="s">
        <v>27</v>
      </c>
      <c r="H1480" s="35" t="s">
        <v>2490</v>
      </c>
      <c r="I1480" s="120" t="s">
        <v>9</v>
      </c>
      <c r="J1480" s="191"/>
      <c r="L1480" s="186">
        <v>2003</v>
      </c>
      <c r="M1480" s="194">
        <f t="shared" si="46"/>
        <v>2004</v>
      </c>
      <c r="N1480" t="str">
        <f t="shared" si="47"/>
        <v>2004#Masculino#Absoluto#SAI</v>
      </c>
      <c r="O1480" t="s">
        <v>219</v>
      </c>
    </row>
    <row r="1481" spans="1:15" x14ac:dyDescent="0.25">
      <c r="A1481" t="s">
        <v>217</v>
      </c>
      <c r="B1481" s="118">
        <v>531</v>
      </c>
      <c r="C1481" s="186">
        <v>2005</v>
      </c>
      <c r="D1481" s="35" t="s">
        <v>2490</v>
      </c>
      <c r="E1481" s="119" t="s">
        <v>1</v>
      </c>
      <c r="F1481" s="35" t="s">
        <v>2490</v>
      </c>
      <c r="G1481" s="119" t="s">
        <v>27</v>
      </c>
      <c r="H1481" s="35" t="s">
        <v>2490</v>
      </c>
      <c r="I1481" s="120" t="s">
        <v>9</v>
      </c>
      <c r="J1481" s="191"/>
      <c r="L1481" s="186">
        <v>2004</v>
      </c>
      <c r="M1481" s="194">
        <f t="shared" si="46"/>
        <v>2005</v>
      </c>
      <c r="N1481" t="str">
        <f t="shared" si="47"/>
        <v>2005#Masculino#Absoluto#SAI</v>
      </c>
      <c r="O1481" t="s">
        <v>217</v>
      </c>
    </row>
    <row r="1482" spans="1:15" x14ac:dyDescent="0.25">
      <c r="A1482" t="s">
        <v>218</v>
      </c>
      <c r="B1482" s="118">
        <v>531</v>
      </c>
      <c r="C1482" s="186">
        <v>2006</v>
      </c>
      <c r="D1482" s="35" t="s">
        <v>2490</v>
      </c>
      <c r="E1482" s="119" t="s">
        <v>1</v>
      </c>
      <c r="F1482" s="35" t="s">
        <v>2490</v>
      </c>
      <c r="G1482" s="119" t="s">
        <v>27</v>
      </c>
      <c r="H1482" s="35" t="s">
        <v>2490</v>
      </c>
      <c r="I1482" s="120" t="s">
        <v>9</v>
      </c>
      <c r="J1482" s="191"/>
      <c r="L1482" s="186">
        <v>2005</v>
      </c>
      <c r="M1482" s="194">
        <f t="shared" si="46"/>
        <v>2006</v>
      </c>
      <c r="N1482" t="str">
        <f t="shared" si="47"/>
        <v>2006#Masculino#Absoluto#SAI</v>
      </c>
      <c r="O1482" t="s">
        <v>218</v>
      </c>
    </row>
    <row r="1483" spans="1:15" x14ac:dyDescent="0.25">
      <c r="A1483" t="s">
        <v>215</v>
      </c>
      <c r="B1483" s="118">
        <v>531</v>
      </c>
      <c r="C1483" s="186">
        <v>2007</v>
      </c>
      <c r="D1483" s="35" t="s">
        <v>2490</v>
      </c>
      <c r="E1483" s="119" t="s">
        <v>1</v>
      </c>
      <c r="F1483" s="35" t="s">
        <v>2490</v>
      </c>
      <c r="G1483" s="119" t="s">
        <v>27</v>
      </c>
      <c r="H1483" s="35" t="s">
        <v>2490</v>
      </c>
      <c r="I1483" s="120" t="s">
        <v>9</v>
      </c>
      <c r="J1483" s="191"/>
      <c r="L1483" s="186">
        <v>2006</v>
      </c>
      <c r="M1483" s="194">
        <f t="shared" si="46"/>
        <v>2007</v>
      </c>
      <c r="N1483" t="str">
        <f t="shared" si="47"/>
        <v>2007#Masculino#Absoluto#SAI</v>
      </c>
      <c r="O1483" t="s">
        <v>215</v>
      </c>
    </row>
    <row r="1484" spans="1:15" ht="15.75" thickBot="1" x14ac:dyDescent="0.3">
      <c r="A1484" t="s">
        <v>216</v>
      </c>
      <c r="B1484" s="121">
        <v>531</v>
      </c>
      <c r="C1484" s="186">
        <v>2008</v>
      </c>
      <c r="D1484" s="35" t="s">
        <v>2490</v>
      </c>
      <c r="E1484" s="122" t="s">
        <v>1</v>
      </c>
      <c r="F1484" s="35" t="s">
        <v>2490</v>
      </c>
      <c r="G1484" s="122" t="s">
        <v>27</v>
      </c>
      <c r="H1484" s="35" t="s">
        <v>2490</v>
      </c>
      <c r="I1484" s="123" t="s">
        <v>9</v>
      </c>
      <c r="J1484" s="191"/>
      <c r="L1484" s="186">
        <v>2007</v>
      </c>
      <c r="M1484" s="194">
        <f t="shared" si="46"/>
        <v>2008</v>
      </c>
      <c r="N1484" t="str">
        <f t="shared" si="47"/>
        <v>2008#Masculino#Absoluto#SAI</v>
      </c>
      <c r="O1484" t="s">
        <v>216</v>
      </c>
    </row>
    <row r="1485" spans="1:15" ht="15.75" thickTop="1" x14ac:dyDescent="0.25">
      <c r="A1485" t="s">
        <v>154</v>
      </c>
      <c r="B1485" s="105">
        <v>532</v>
      </c>
      <c r="C1485" s="109">
        <v>1982</v>
      </c>
      <c r="D1485" s="35" t="s">
        <v>2490</v>
      </c>
      <c r="E1485" s="106" t="s">
        <v>1</v>
      </c>
      <c r="F1485" s="35" t="s">
        <v>2490</v>
      </c>
      <c r="G1485" s="106" t="s">
        <v>27</v>
      </c>
      <c r="H1485" s="35" t="s">
        <v>2490</v>
      </c>
      <c r="I1485" s="107" t="s">
        <v>9</v>
      </c>
      <c r="J1485" s="191"/>
      <c r="L1485" s="109">
        <v>1981</v>
      </c>
      <c r="M1485" s="194">
        <f t="shared" si="46"/>
        <v>1982</v>
      </c>
      <c r="N1485" t="str">
        <f t="shared" si="47"/>
        <v>1982#Masculino#Absoluto#SAI</v>
      </c>
      <c r="O1485" t="s">
        <v>154</v>
      </c>
    </row>
    <row r="1486" spans="1:15" x14ac:dyDescent="0.25">
      <c r="A1486" t="s">
        <v>155</v>
      </c>
      <c r="B1486" s="108">
        <v>532</v>
      </c>
      <c r="C1486" s="109">
        <v>1983</v>
      </c>
      <c r="D1486" s="35" t="s">
        <v>2490</v>
      </c>
      <c r="E1486" s="110" t="s">
        <v>1</v>
      </c>
      <c r="F1486" s="35" t="s">
        <v>2490</v>
      </c>
      <c r="G1486" s="110" t="s">
        <v>27</v>
      </c>
      <c r="H1486" s="35" t="s">
        <v>2490</v>
      </c>
      <c r="I1486" s="111" t="s">
        <v>9</v>
      </c>
      <c r="J1486" s="191"/>
      <c r="L1486" s="109">
        <v>1982</v>
      </c>
      <c r="M1486" s="194">
        <f t="shared" si="46"/>
        <v>1983</v>
      </c>
      <c r="N1486" t="str">
        <f t="shared" si="47"/>
        <v>1983#Masculino#Absoluto#SAI</v>
      </c>
      <c r="O1486" t="s">
        <v>155</v>
      </c>
    </row>
    <row r="1487" spans="1:15" x14ac:dyDescent="0.25">
      <c r="A1487" t="s">
        <v>156</v>
      </c>
      <c r="B1487" s="108">
        <v>532</v>
      </c>
      <c r="C1487" s="109">
        <v>1984</v>
      </c>
      <c r="D1487" s="35" t="s">
        <v>2490</v>
      </c>
      <c r="E1487" s="110" t="s">
        <v>1</v>
      </c>
      <c r="F1487" s="35" t="s">
        <v>2490</v>
      </c>
      <c r="G1487" s="110" t="s">
        <v>27</v>
      </c>
      <c r="H1487" s="35" t="s">
        <v>2490</v>
      </c>
      <c r="I1487" s="111" t="s">
        <v>9</v>
      </c>
      <c r="J1487" s="191"/>
      <c r="L1487" s="109">
        <v>1983</v>
      </c>
      <c r="M1487" s="194">
        <f t="shared" si="46"/>
        <v>1984</v>
      </c>
      <c r="N1487" t="str">
        <f t="shared" si="47"/>
        <v>1984#Masculino#Absoluto#SAI</v>
      </c>
      <c r="O1487" t="s">
        <v>156</v>
      </c>
    </row>
    <row r="1488" spans="1:15" x14ac:dyDescent="0.25">
      <c r="A1488" t="s">
        <v>157</v>
      </c>
      <c r="B1488" s="108">
        <v>532</v>
      </c>
      <c r="C1488" s="109">
        <v>1985</v>
      </c>
      <c r="D1488" s="35" t="s">
        <v>2490</v>
      </c>
      <c r="E1488" s="110" t="s">
        <v>1</v>
      </c>
      <c r="F1488" s="35" t="s">
        <v>2490</v>
      </c>
      <c r="G1488" s="110" t="s">
        <v>27</v>
      </c>
      <c r="H1488" s="35" t="s">
        <v>2490</v>
      </c>
      <c r="I1488" s="111" t="s">
        <v>9</v>
      </c>
      <c r="J1488" s="191"/>
      <c r="L1488" s="109">
        <v>1984</v>
      </c>
      <c r="M1488" s="194">
        <f t="shared" si="46"/>
        <v>1985</v>
      </c>
      <c r="N1488" t="str">
        <f t="shared" si="47"/>
        <v>1985#Masculino#Absoluto#SAI</v>
      </c>
      <c r="O1488" t="s">
        <v>157</v>
      </c>
    </row>
    <row r="1489" spans="1:15" x14ac:dyDescent="0.25">
      <c r="A1489" t="s">
        <v>81</v>
      </c>
      <c r="B1489" s="108">
        <v>532</v>
      </c>
      <c r="C1489" s="109">
        <v>1986</v>
      </c>
      <c r="D1489" s="35" t="s">
        <v>2490</v>
      </c>
      <c r="E1489" s="110" t="s">
        <v>1</v>
      </c>
      <c r="F1489" s="35" t="s">
        <v>2490</v>
      </c>
      <c r="G1489" s="110" t="s">
        <v>27</v>
      </c>
      <c r="H1489" s="35" t="s">
        <v>2490</v>
      </c>
      <c r="I1489" s="111" t="s">
        <v>9</v>
      </c>
      <c r="J1489" s="191"/>
      <c r="L1489" s="109">
        <v>1985</v>
      </c>
      <c r="M1489" s="194">
        <f t="shared" si="46"/>
        <v>1986</v>
      </c>
      <c r="N1489" t="str">
        <f t="shared" si="47"/>
        <v>1986#Masculino#Absoluto#SAI</v>
      </c>
      <c r="O1489" t="s">
        <v>81</v>
      </c>
    </row>
    <row r="1490" spans="1:15" x14ac:dyDescent="0.25">
      <c r="A1490" t="s">
        <v>82</v>
      </c>
      <c r="B1490" s="108">
        <v>532</v>
      </c>
      <c r="C1490" s="109">
        <v>1987</v>
      </c>
      <c r="D1490" s="35" t="s">
        <v>2490</v>
      </c>
      <c r="E1490" s="110" t="s">
        <v>1</v>
      </c>
      <c r="F1490" s="35" t="s">
        <v>2490</v>
      </c>
      <c r="G1490" s="110" t="s">
        <v>27</v>
      </c>
      <c r="H1490" s="35" t="s">
        <v>2490</v>
      </c>
      <c r="I1490" s="111" t="s">
        <v>9</v>
      </c>
      <c r="J1490" s="191"/>
      <c r="L1490" s="109">
        <v>1986</v>
      </c>
      <c r="M1490" s="194">
        <f t="shared" si="46"/>
        <v>1987</v>
      </c>
      <c r="N1490" t="str">
        <f t="shared" si="47"/>
        <v>1987#Masculino#Absoluto#SAI</v>
      </c>
      <c r="O1490" t="s">
        <v>82</v>
      </c>
    </row>
    <row r="1491" spans="1:15" x14ac:dyDescent="0.25">
      <c r="A1491" t="s">
        <v>83</v>
      </c>
      <c r="B1491" s="108">
        <v>532</v>
      </c>
      <c r="C1491" s="109">
        <v>1988</v>
      </c>
      <c r="D1491" s="35" t="s">
        <v>2490</v>
      </c>
      <c r="E1491" s="110" t="s">
        <v>1</v>
      </c>
      <c r="F1491" s="35" t="s">
        <v>2490</v>
      </c>
      <c r="G1491" s="110" t="s">
        <v>27</v>
      </c>
      <c r="H1491" s="35" t="s">
        <v>2490</v>
      </c>
      <c r="I1491" s="111" t="s">
        <v>9</v>
      </c>
      <c r="J1491" s="191"/>
      <c r="L1491" s="109">
        <v>1987</v>
      </c>
      <c r="M1491" s="194">
        <f t="shared" si="46"/>
        <v>1988</v>
      </c>
      <c r="N1491" t="str">
        <f t="shared" si="47"/>
        <v>1988#Masculino#Absoluto#SAI</v>
      </c>
      <c r="O1491" t="s">
        <v>83</v>
      </c>
    </row>
    <row r="1492" spans="1:15" x14ac:dyDescent="0.25">
      <c r="A1492" t="s">
        <v>84</v>
      </c>
      <c r="B1492" s="108">
        <v>532</v>
      </c>
      <c r="C1492" s="109">
        <v>1989</v>
      </c>
      <c r="D1492" s="35" t="s">
        <v>2490</v>
      </c>
      <c r="E1492" s="110" t="s">
        <v>1</v>
      </c>
      <c r="F1492" s="35" t="s">
        <v>2490</v>
      </c>
      <c r="G1492" s="110" t="s">
        <v>27</v>
      </c>
      <c r="H1492" s="35" t="s">
        <v>2490</v>
      </c>
      <c r="I1492" s="111" t="s">
        <v>9</v>
      </c>
      <c r="J1492" s="191"/>
      <c r="L1492" s="109">
        <v>1988</v>
      </c>
      <c r="M1492" s="194">
        <f t="shared" si="46"/>
        <v>1989</v>
      </c>
      <c r="N1492" t="str">
        <f t="shared" si="47"/>
        <v>1989#Masculino#Absoluto#SAI</v>
      </c>
      <c r="O1492" t="s">
        <v>84</v>
      </c>
    </row>
    <row r="1493" spans="1:15" x14ac:dyDescent="0.25">
      <c r="A1493" t="s">
        <v>85</v>
      </c>
      <c r="B1493" s="108">
        <v>532</v>
      </c>
      <c r="C1493" s="109">
        <v>1990</v>
      </c>
      <c r="D1493" s="35" t="s">
        <v>2490</v>
      </c>
      <c r="E1493" s="110" t="s">
        <v>1</v>
      </c>
      <c r="F1493" s="35" t="s">
        <v>2490</v>
      </c>
      <c r="G1493" s="110" t="s">
        <v>27</v>
      </c>
      <c r="H1493" s="35" t="s">
        <v>2490</v>
      </c>
      <c r="I1493" s="111" t="s">
        <v>9</v>
      </c>
      <c r="J1493" s="191"/>
      <c r="L1493" s="109">
        <v>1989</v>
      </c>
      <c r="M1493" s="194">
        <f t="shared" si="46"/>
        <v>1990</v>
      </c>
      <c r="N1493" t="str">
        <f t="shared" si="47"/>
        <v>1990#Masculino#Absoluto#SAI</v>
      </c>
      <c r="O1493" t="s">
        <v>85</v>
      </c>
    </row>
    <row r="1494" spans="1:15" ht="15.75" thickBot="1" x14ac:dyDescent="0.3">
      <c r="A1494" t="s">
        <v>86</v>
      </c>
      <c r="B1494" s="112">
        <v>532</v>
      </c>
      <c r="C1494" s="109">
        <v>1991</v>
      </c>
      <c r="D1494" s="35" t="s">
        <v>2490</v>
      </c>
      <c r="E1494" s="113" t="s">
        <v>1</v>
      </c>
      <c r="F1494" s="35" t="s">
        <v>2490</v>
      </c>
      <c r="G1494" s="113" t="s">
        <v>27</v>
      </c>
      <c r="H1494" s="35" t="s">
        <v>2490</v>
      </c>
      <c r="I1494" s="114" t="s">
        <v>9</v>
      </c>
      <c r="J1494" s="191"/>
      <c r="L1494" s="109">
        <v>1990</v>
      </c>
      <c r="M1494" s="194">
        <f t="shared" si="46"/>
        <v>1991</v>
      </c>
      <c r="N1494" t="str">
        <f t="shared" si="47"/>
        <v>1991#Masculino#Absoluto#SAI</v>
      </c>
      <c r="O1494" t="s">
        <v>86</v>
      </c>
    </row>
    <row r="1495" spans="1:15" ht="15.75" thickTop="1" x14ac:dyDescent="0.25">
      <c r="A1495" t="s">
        <v>144</v>
      </c>
      <c r="B1495" s="115">
        <v>533</v>
      </c>
      <c r="C1495" s="186">
        <v>1972</v>
      </c>
      <c r="D1495" s="35" t="s">
        <v>2490</v>
      </c>
      <c r="E1495" s="116" t="s">
        <v>1</v>
      </c>
      <c r="F1495" s="35" t="s">
        <v>2490</v>
      </c>
      <c r="G1495" s="116" t="s">
        <v>27</v>
      </c>
      <c r="H1495" s="35" t="s">
        <v>2490</v>
      </c>
      <c r="I1495" s="117" t="s">
        <v>9</v>
      </c>
      <c r="J1495" s="191"/>
      <c r="L1495" s="186">
        <v>1971</v>
      </c>
      <c r="M1495" s="194">
        <f t="shared" si="46"/>
        <v>1972</v>
      </c>
      <c r="N1495" t="str">
        <f t="shared" si="47"/>
        <v>1972#Masculino#Absoluto#SAI</v>
      </c>
      <c r="O1495" t="s">
        <v>144</v>
      </c>
    </row>
    <row r="1496" spans="1:15" x14ac:dyDescent="0.25">
      <c r="A1496" t="s">
        <v>145</v>
      </c>
      <c r="B1496" s="118">
        <v>533</v>
      </c>
      <c r="C1496" s="186">
        <v>1973</v>
      </c>
      <c r="D1496" s="35" t="s">
        <v>2490</v>
      </c>
      <c r="E1496" s="119" t="s">
        <v>1</v>
      </c>
      <c r="F1496" s="35" t="s">
        <v>2490</v>
      </c>
      <c r="G1496" s="119" t="s">
        <v>27</v>
      </c>
      <c r="H1496" s="35" t="s">
        <v>2490</v>
      </c>
      <c r="I1496" s="120" t="s">
        <v>9</v>
      </c>
      <c r="J1496" s="191"/>
      <c r="L1496" s="186">
        <v>1972</v>
      </c>
      <c r="M1496" s="194">
        <f t="shared" si="46"/>
        <v>1973</v>
      </c>
      <c r="N1496" t="str">
        <f t="shared" si="47"/>
        <v>1973#Masculino#Absoluto#SAI</v>
      </c>
      <c r="O1496" t="s">
        <v>145</v>
      </c>
    </row>
    <row r="1497" spans="1:15" x14ac:dyDescent="0.25">
      <c r="A1497" t="s">
        <v>146</v>
      </c>
      <c r="B1497" s="118">
        <v>533</v>
      </c>
      <c r="C1497" s="186">
        <v>1974</v>
      </c>
      <c r="D1497" s="35" t="s">
        <v>2490</v>
      </c>
      <c r="E1497" s="119" t="s">
        <v>1</v>
      </c>
      <c r="F1497" s="35" t="s">
        <v>2490</v>
      </c>
      <c r="G1497" s="119" t="s">
        <v>27</v>
      </c>
      <c r="H1497" s="35" t="s">
        <v>2490</v>
      </c>
      <c r="I1497" s="120" t="s">
        <v>9</v>
      </c>
      <c r="J1497" s="191"/>
      <c r="L1497" s="186">
        <v>1973</v>
      </c>
      <c r="M1497" s="194">
        <f t="shared" si="46"/>
        <v>1974</v>
      </c>
      <c r="N1497" t="str">
        <f t="shared" si="47"/>
        <v>1974#Masculino#Absoluto#SAI</v>
      </c>
      <c r="O1497" t="s">
        <v>146</v>
      </c>
    </row>
    <row r="1498" spans="1:15" x14ac:dyDescent="0.25">
      <c r="A1498" t="s">
        <v>147</v>
      </c>
      <c r="B1498" s="118">
        <v>533</v>
      </c>
      <c r="C1498" s="186">
        <v>1975</v>
      </c>
      <c r="D1498" s="35" t="s">
        <v>2490</v>
      </c>
      <c r="E1498" s="119" t="s">
        <v>1</v>
      </c>
      <c r="F1498" s="35" t="s">
        <v>2490</v>
      </c>
      <c r="G1498" s="119" t="s">
        <v>27</v>
      </c>
      <c r="H1498" s="35" t="s">
        <v>2490</v>
      </c>
      <c r="I1498" s="120" t="s">
        <v>9</v>
      </c>
      <c r="J1498" s="191"/>
      <c r="L1498" s="186">
        <v>1974</v>
      </c>
      <c r="M1498" s="194">
        <f t="shared" si="46"/>
        <v>1975</v>
      </c>
      <c r="N1498" t="str">
        <f t="shared" si="47"/>
        <v>1975#Masculino#Absoluto#SAI</v>
      </c>
      <c r="O1498" t="s">
        <v>147</v>
      </c>
    </row>
    <row r="1499" spans="1:15" x14ac:dyDescent="0.25">
      <c r="A1499" t="s">
        <v>148</v>
      </c>
      <c r="B1499" s="118">
        <v>533</v>
      </c>
      <c r="C1499" s="186">
        <v>1976</v>
      </c>
      <c r="D1499" s="35" t="s">
        <v>2490</v>
      </c>
      <c r="E1499" s="119" t="s">
        <v>1</v>
      </c>
      <c r="F1499" s="35" t="s">
        <v>2490</v>
      </c>
      <c r="G1499" s="119" t="s">
        <v>27</v>
      </c>
      <c r="H1499" s="35" t="s">
        <v>2490</v>
      </c>
      <c r="I1499" s="120" t="s">
        <v>9</v>
      </c>
      <c r="J1499" s="191"/>
      <c r="L1499" s="186">
        <v>1975</v>
      </c>
      <c r="M1499" s="194">
        <f t="shared" si="46"/>
        <v>1976</v>
      </c>
      <c r="N1499" t="str">
        <f t="shared" si="47"/>
        <v>1976#Masculino#Absoluto#SAI</v>
      </c>
      <c r="O1499" t="s">
        <v>148</v>
      </c>
    </row>
    <row r="1500" spans="1:15" x14ac:dyDescent="0.25">
      <c r="A1500" t="s">
        <v>149</v>
      </c>
      <c r="B1500" s="118">
        <v>533</v>
      </c>
      <c r="C1500" s="186">
        <v>1977</v>
      </c>
      <c r="D1500" s="35" t="s">
        <v>2490</v>
      </c>
      <c r="E1500" s="119" t="s">
        <v>1</v>
      </c>
      <c r="F1500" s="35" t="s">
        <v>2490</v>
      </c>
      <c r="G1500" s="119" t="s">
        <v>27</v>
      </c>
      <c r="H1500" s="35" t="s">
        <v>2490</v>
      </c>
      <c r="I1500" s="120" t="s">
        <v>9</v>
      </c>
      <c r="J1500" s="191"/>
      <c r="L1500" s="186">
        <v>1976</v>
      </c>
      <c r="M1500" s="194">
        <f t="shared" si="46"/>
        <v>1977</v>
      </c>
      <c r="N1500" t="str">
        <f t="shared" si="47"/>
        <v>1977#Masculino#Absoluto#SAI</v>
      </c>
      <c r="O1500" t="s">
        <v>149</v>
      </c>
    </row>
    <row r="1501" spans="1:15" x14ac:dyDescent="0.25">
      <c r="A1501" t="s">
        <v>150</v>
      </c>
      <c r="B1501" s="118">
        <v>533</v>
      </c>
      <c r="C1501" s="186">
        <v>1978</v>
      </c>
      <c r="D1501" s="35" t="s">
        <v>2490</v>
      </c>
      <c r="E1501" s="119" t="s">
        <v>1</v>
      </c>
      <c r="F1501" s="35" t="s">
        <v>2490</v>
      </c>
      <c r="G1501" s="119" t="s">
        <v>27</v>
      </c>
      <c r="H1501" s="35" t="s">
        <v>2490</v>
      </c>
      <c r="I1501" s="120" t="s">
        <v>9</v>
      </c>
      <c r="J1501" s="191"/>
      <c r="L1501" s="186">
        <v>1977</v>
      </c>
      <c r="M1501" s="194">
        <f t="shared" si="46"/>
        <v>1978</v>
      </c>
      <c r="N1501" t="str">
        <f t="shared" si="47"/>
        <v>1978#Masculino#Absoluto#SAI</v>
      </c>
      <c r="O1501" t="s">
        <v>150</v>
      </c>
    </row>
    <row r="1502" spans="1:15" x14ac:dyDescent="0.25">
      <c r="A1502" t="s">
        <v>151</v>
      </c>
      <c r="B1502" s="118">
        <v>533</v>
      </c>
      <c r="C1502" s="186">
        <v>1979</v>
      </c>
      <c r="D1502" s="35" t="s">
        <v>2490</v>
      </c>
      <c r="E1502" s="119" t="s">
        <v>1</v>
      </c>
      <c r="F1502" s="35" t="s">
        <v>2490</v>
      </c>
      <c r="G1502" s="119" t="s">
        <v>27</v>
      </c>
      <c r="H1502" s="35" t="s">
        <v>2490</v>
      </c>
      <c r="I1502" s="120" t="s">
        <v>9</v>
      </c>
      <c r="J1502" s="191"/>
      <c r="L1502" s="186">
        <v>1978</v>
      </c>
      <c r="M1502" s="194">
        <f t="shared" si="46"/>
        <v>1979</v>
      </c>
      <c r="N1502" t="str">
        <f t="shared" si="47"/>
        <v>1979#Masculino#Absoluto#SAI</v>
      </c>
      <c r="O1502" t="s">
        <v>151</v>
      </c>
    </row>
    <row r="1503" spans="1:15" x14ac:dyDescent="0.25">
      <c r="A1503" t="s">
        <v>152</v>
      </c>
      <c r="B1503" s="118">
        <v>533</v>
      </c>
      <c r="C1503" s="186">
        <v>1980</v>
      </c>
      <c r="D1503" s="35" t="s">
        <v>2490</v>
      </c>
      <c r="E1503" s="119" t="s">
        <v>1</v>
      </c>
      <c r="F1503" s="35" t="s">
        <v>2490</v>
      </c>
      <c r="G1503" s="119" t="s">
        <v>27</v>
      </c>
      <c r="H1503" s="35" t="s">
        <v>2490</v>
      </c>
      <c r="I1503" s="120" t="s">
        <v>9</v>
      </c>
      <c r="J1503" s="191"/>
      <c r="L1503" s="186">
        <v>1979</v>
      </c>
      <c r="M1503" s="194">
        <f t="shared" si="46"/>
        <v>1980</v>
      </c>
      <c r="N1503" t="str">
        <f t="shared" si="47"/>
        <v>1980#Masculino#Absoluto#SAI</v>
      </c>
      <c r="O1503" t="s">
        <v>152</v>
      </c>
    </row>
    <row r="1504" spans="1:15" ht="15.75" thickBot="1" x14ac:dyDescent="0.3">
      <c r="A1504" t="s">
        <v>153</v>
      </c>
      <c r="B1504" s="121">
        <v>533</v>
      </c>
      <c r="C1504" s="186">
        <v>1981</v>
      </c>
      <c r="D1504" s="35" t="s">
        <v>2490</v>
      </c>
      <c r="E1504" s="122" t="s">
        <v>1</v>
      </c>
      <c r="F1504" s="35" t="s">
        <v>2490</v>
      </c>
      <c r="G1504" s="122" t="s">
        <v>27</v>
      </c>
      <c r="H1504" s="35" t="s">
        <v>2490</v>
      </c>
      <c r="I1504" s="123" t="s">
        <v>9</v>
      </c>
      <c r="J1504" s="191"/>
      <c r="L1504" s="186">
        <v>1980</v>
      </c>
      <c r="M1504" s="194">
        <f t="shared" si="46"/>
        <v>1981</v>
      </c>
      <c r="N1504" t="str">
        <f t="shared" si="47"/>
        <v>1981#Masculino#Absoluto#SAI</v>
      </c>
      <c r="O1504" t="s">
        <v>153</v>
      </c>
    </row>
    <row r="1505" spans="1:15" ht="15.75" thickTop="1" x14ac:dyDescent="0.25">
      <c r="A1505" t="s">
        <v>133</v>
      </c>
      <c r="B1505" s="105">
        <v>534</v>
      </c>
      <c r="C1505" s="109">
        <v>1961</v>
      </c>
      <c r="D1505" s="35" t="s">
        <v>2490</v>
      </c>
      <c r="E1505" s="106" t="s">
        <v>1</v>
      </c>
      <c r="F1505" s="35" t="s">
        <v>2490</v>
      </c>
      <c r="G1505" s="106" t="s">
        <v>27</v>
      </c>
      <c r="H1505" s="35" t="s">
        <v>2490</v>
      </c>
      <c r="I1505" s="107" t="s">
        <v>9</v>
      </c>
      <c r="J1505" s="191"/>
      <c r="L1505" s="109">
        <v>1960</v>
      </c>
      <c r="M1505" s="194">
        <f t="shared" si="46"/>
        <v>1961</v>
      </c>
      <c r="N1505" t="str">
        <f t="shared" si="47"/>
        <v>1961#Masculino#Absoluto#SAI</v>
      </c>
      <c r="O1505" t="s">
        <v>133</v>
      </c>
    </row>
    <row r="1506" spans="1:15" x14ac:dyDescent="0.25">
      <c r="A1506" t="s">
        <v>134</v>
      </c>
      <c r="B1506" s="108">
        <v>534</v>
      </c>
      <c r="C1506" s="109">
        <v>1962</v>
      </c>
      <c r="D1506" s="35" t="s">
        <v>2490</v>
      </c>
      <c r="E1506" s="110" t="s">
        <v>1</v>
      </c>
      <c r="F1506" s="35" t="s">
        <v>2490</v>
      </c>
      <c r="G1506" s="110" t="s">
        <v>27</v>
      </c>
      <c r="H1506" s="35" t="s">
        <v>2490</v>
      </c>
      <c r="I1506" s="111" t="s">
        <v>9</v>
      </c>
      <c r="J1506" s="191"/>
      <c r="L1506" s="109">
        <v>1961</v>
      </c>
      <c r="M1506" s="194">
        <f t="shared" si="46"/>
        <v>1962</v>
      </c>
      <c r="N1506" t="str">
        <f t="shared" si="47"/>
        <v>1962#Masculino#Absoluto#SAI</v>
      </c>
      <c r="O1506" t="s">
        <v>134</v>
      </c>
    </row>
    <row r="1507" spans="1:15" x14ac:dyDescent="0.25">
      <c r="A1507" t="s">
        <v>135</v>
      </c>
      <c r="B1507" s="108">
        <v>534</v>
      </c>
      <c r="C1507" s="109">
        <v>1963</v>
      </c>
      <c r="D1507" s="35" t="s">
        <v>2490</v>
      </c>
      <c r="E1507" s="110" t="s">
        <v>1</v>
      </c>
      <c r="F1507" s="35" t="s">
        <v>2490</v>
      </c>
      <c r="G1507" s="110" t="s">
        <v>27</v>
      </c>
      <c r="H1507" s="35" t="s">
        <v>2490</v>
      </c>
      <c r="I1507" s="111" t="s">
        <v>9</v>
      </c>
      <c r="J1507" s="191"/>
      <c r="L1507" s="109">
        <v>1962</v>
      </c>
      <c r="M1507" s="194">
        <f t="shared" si="46"/>
        <v>1963</v>
      </c>
      <c r="N1507" t="str">
        <f t="shared" si="47"/>
        <v>1963#Masculino#Absoluto#SAI</v>
      </c>
      <c r="O1507" t="s">
        <v>135</v>
      </c>
    </row>
    <row r="1508" spans="1:15" x14ac:dyDescent="0.25">
      <c r="A1508" t="s">
        <v>136</v>
      </c>
      <c r="B1508" s="108">
        <v>534</v>
      </c>
      <c r="C1508" s="109">
        <v>1964</v>
      </c>
      <c r="D1508" s="35" t="s">
        <v>2490</v>
      </c>
      <c r="E1508" s="110" t="s">
        <v>1</v>
      </c>
      <c r="F1508" s="35" t="s">
        <v>2490</v>
      </c>
      <c r="G1508" s="110" t="s">
        <v>27</v>
      </c>
      <c r="H1508" s="35" t="s">
        <v>2490</v>
      </c>
      <c r="I1508" s="111" t="s">
        <v>9</v>
      </c>
      <c r="J1508" s="191"/>
      <c r="L1508" s="109">
        <v>1963</v>
      </c>
      <c r="M1508" s="194">
        <f t="shared" si="46"/>
        <v>1964</v>
      </c>
      <c r="N1508" t="str">
        <f t="shared" si="47"/>
        <v>1964#Masculino#Absoluto#SAI</v>
      </c>
      <c r="O1508" t="s">
        <v>136</v>
      </c>
    </row>
    <row r="1509" spans="1:15" x14ac:dyDescent="0.25">
      <c r="A1509" t="s">
        <v>137</v>
      </c>
      <c r="B1509" s="108">
        <v>534</v>
      </c>
      <c r="C1509" s="109">
        <v>1965</v>
      </c>
      <c r="D1509" s="35" t="s">
        <v>2490</v>
      </c>
      <c r="E1509" s="110" t="s">
        <v>1</v>
      </c>
      <c r="F1509" s="35" t="s">
        <v>2490</v>
      </c>
      <c r="G1509" s="110" t="s">
        <v>27</v>
      </c>
      <c r="H1509" s="35" t="s">
        <v>2490</v>
      </c>
      <c r="I1509" s="111" t="s">
        <v>9</v>
      </c>
      <c r="J1509" s="191"/>
      <c r="L1509" s="109">
        <v>1964</v>
      </c>
      <c r="M1509" s="194">
        <f t="shared" si="46"/>
        <v>1965</v>
      </c>
      <c r="N1509" t="str">
        <f t="shared" si="47"/>
        <v>1965#Masculino#Absoluto#SAI</v>
      </c>
      <c r="O1509" t="s">
        <v>137</v>
      </c>
    </row>
    <row r="1510" spans="1:15" x14ac:dyDescent="0.25">
      <c r="A1510" t="s">
        <v>138</v>
      </c>
      <c r="B1510" s="108">
        <v>534</v>
      </c>
      <c r="C1510" s="109">
        <v>1966</v>
      </c>
      <c r="D1510" s="35" t="s">
        <v>2490</v>
      </c>
      <c r="E1510" s="110" t="s">
        <v>1</v>
      </c>
      <c r="F1510" s="35" t="s">
        <v>2490</v>
      </c>
      <c r="G1510" s="110" t="s">
        <v>27</v>
      </c>
      <c r="H1510" s="35" t="s">
        <v>2490</v>
      </c>
      <c r="I1510" s="111" t="s">
        <v>9</v>
      </c>
      <c r="J1510" s="191"/>
      <c r="L1510" s="109">
        <v>1965</v>
      </c>
      <c r="M1510" s="194">
        <f t="shared" si="46"/>
        <v>1966</v>
      </c>
      <c r="N1510" t="str">
        <f t="shared" si="47"/>
        <v>1966#Masculino#Absoluto#SAI</v>
      </c>
      <c r="O1510" t="s">
        <v>138</v>
      </c>
    </row>
    <row r="1511" spans="1:15" x14ac:dyDescent="0.25">
      <c r="A1511" t="s">
        <v>139</v>
      </c>
      <c r="B1511" s="108">
        <v>534</v>
      </c>
      <c r="C1511" s="109">
        <v>1967</v>
      </c>
      <c r="D1511" s="35" t="s">
        <v>2490</v>
      </c>
      <c r="E1511" s="110" t="s">
        <v>1</v>
      </c>
      <c r="F1511" s="35" t="s">
        <v>2490</v>
      </c>
      <c r="G1511" s="110" t="s">
        <v>27</v>
      </c>
      <c r="H1511" s="35" t="s">
        <v>2490</v>
      </c>
      <c r="I1511" s="111" t="s">
        <v>9</v>
      </c>
      <c r="J1511" s="191"/>
      <c r="L1511" s="109">
        <v>1966</v>
      </c>
      <c r="M1511" s="194">
        <f t="shared" si="46"/>
        <v>1967</v>
      </c>
      <c r="N1511" t="str">
        <f t="shared" si="47"/>
        <v>1967#Masculino#Absoluto#SAI</v>
      </c>
      <c r="O1511" t="s">
        <v>139</v>
      </c>
    </row>
    <row r="1512" spans="1:15" x14ac:dyDescent="0.25">
      <c r="A1512" t="s">
        <v>140</v>
      </c>
      <c r="B1512" s="108">
        <v>534</v>
      </c>
      <c r="C1512" s="109">
        <v>1968</v>
      </c>
      <c r="D1512" s="35" t="s">
        <v>2490</v>
      </c>
      <c r="E1512" s="110" t="s">
        <v>1</v>
      </c>
      <c r="F1512" s="35" t="s">
        <v>2490</v>
      </c>
      <c r="G1512" s="110" t="s">
        <v>27</v>
      </c>
      <c r="H1512" s="35" t="s">
        <v>2490</v>
      </c>
      <c r="I1512" s="111" t="s">
        <v>9</v>
      </c>
      <c r="J1512" s="191"/>
      <c r="L1512" s="109">
        <v>1967</v>
      </c>
      <c r="M1512" s="194">
        <f t="shared" si="46"/>
        <v>1968</v>
      </c>
      <c r="N1512" t="str">
        <f t="shared" si="47"/>
        <v>1968#Masculino#Absoluto#SAI</v>
      </c>
      <c r="O1512" t="s">
        <v>140</v>
      </c>
    </row>
    <row r="1513" spans="1:15" x14ac:dyDescent="0.25">
      <c r="A1513" t="s">
        <v>141</v>
      </c>
      <c r="B1513" s="108">
        <v>534</v>
      </c>
      <c r="C1513" s="109">
        <v>1969</v>
      </c>
      <c r="D1513" s="35" t="s">
        <v>2490</v>
      </c>
      <c r="E1513" s="110" t="s">
        <v>1</v>
      </c>
      <c r="F1513" s="35" t="s">
        <v>2490</v>
      </c>
      <c r="G1513" s="110" t="s">
        <v>27</v>
      </c>
      <c r="H1513" s="35" t="s">
        <v>2490</v>
      </c>
      <c r="I1513" s="111" t="s">
        <v>9</v>
      </c>
      <c r="J1513" s="191"/>
      <c r="L1513" s="109">
        <v>1968</v>
      </c>
      <c r="M1513" s="194">
        <f t="shared" si="46"/>
        <v>1969</v>
      </c>
      <c r="N1513" t="str">
        <f t="shared" si="47"/>
        <v>1969#Masculino#Absoluto#SAI</v>
      </c>
      <c r="O1513" t="s">
        <v>141</v>
      </c>
    </row>
    <row r="1514" spans="1:15" x14ac:dyDescent="0.25">
      <c r="A1514" t="s">
        <v>142</v>
      </c>
      <c r="B1514" s="108">
        <v>534</v>
      </c>
      <c r="C1514" s="109">
        <v>1970</v>
      </c>
      <c r="D1514" s="35" t="s">
        <v>2490</v>
      </c>
      <c r="E1514" s="110" t="s">
        <v>1</v>
      </c>
      <c r="F1514" s="35" t="s">
        <v>2490</v>
      </c>
      <c r="G1514" s="110" t="s">
        <v>27</v>
      </c>
      <c r="H1514" s="35" t="s">
        <v>2490</v>
      </c>
      <c r="I1514" s="111" t="s">
        <v>9</v>
      </c>
      <c r="J1514" s="191"/>
      <c r="L1514" s="109">
        <v>1969</v>
      </c>
      <c r="M1514" s="194">
        <f t="shared" si="46"/>
        <v>1970</v>
      </c>
      <c r="N1514" t="str">
        <f t="shared" si="47"/>
        <v>1970#Masculino#Absoluto#SAI</v>
      </c>
      <c r="O1514" t="s">
        <v>142</v>
      </c>
    </row>
    <row r="1515" spans="1:15" ht="15.75" thickBot="1" x14ac:dyDescent="0.3">
      <c r="A1515" t="s">
        <v>143</v>
      </c>
      <c r="B1515" s="112">
        <v>534</v>
      </c>
      <c r="C1515" s="109">
        <v>1971</v>
      </c>
      <c r="D1515" s="35" t="s">
        <v>2490</v>
      </c>
      <c r="E1515" s="113" t="s">
        <v>1</v>
      </c>
      <c r="F1515" s="35" t="s">
        <v>2490</v>
      </c>
      <c r="G1515" s="113" t="s">
        <v>27</v>
      </c>
      <c r="H1515" s="35" t="s">
        <v>2490</v>
      </c>
      <c r="I1515" s="114" t="s">
        <v>9</v>
      </c>
      <c r="J1515" s="191"/>
      <c r="L1515" s="109">
        <v>1970</v>
      </c>
      <c r="M1515" s="194">
        <f t="shared" si="46"/>
        <v>1971</v>
      </c>
      <c r="N1515" t="str">
        <f t="shared" si="47"/>
        <v>1971#Masculino#Absoluto#SAI</v>
      </c>
      <c r="O1515" t="s">
        <v>143</v>
      </c>
    </row>
    <row r="1516" spans="1:15" ht="15.75" thickTop="1" x14ac:dyDescent="0.25">
      <c r="A1516" t="s">
        <v>98</v>
      </c>
      <c r="B1516" s="115">
        <v>535</v>
      </c>
      <c r="C1516" s="186">
        <v>1926</v>
      </c>
      <c r="D1516" s="35" t="s">
        <v>2490</v>
      </c>
      <c r="E1516" s="116" t="s">
        <v>1</v>
      </c>
      <c r="F1516" s="35" t="s">
        <v>2490</v>
      </c>
      <c r="G1516" s="116" t="s">
        <v>27</v>
      </c>
      <c r="H1516" s="35" t="s">
        <v>2490</v>
      </c>
      <c r="I1516" s="117" t="s">
        <v>9</v>
      </c>
      <c r="J1516" s="191"/>
      <c r="L1516" s="186">
        <v>1925</v>
      </c>
      <c r="M1516" s="194">
        <f t="shared" si="46"/>
        <v>1926</v>
      </c>
      <c r="N1516" t="str">
        <f t="shared" si="47"/>
        <v>1926#Masculino#Absoluto#SAI</v>
      </c>
      <c r="O1516" t="s">
        <v>98</v>
      </c>
    </row>
    <row r="1517" spans="1:15" x14ac:dyDescent="0.25">
      <c r="A1517" t="s">
        <v>99</v>
      </c>
      <c r="B1517" s="118">
        <v>535</v>
      </c>
      <c r="C1517" s="186">
        <v>1927</v>
      </c>
      <c r="D1517" s="35" t="s">
        <v>2490</v>
      </c>
      <c r="E1517" s="119" t="s">
        <v>1</v>
      </c>
      <c r="F1517" s="35" t="s">
        <v>2490</v>
      </c>
      <c r="G1517" s="119" t="s">
        <v>27</v>
      </c>
      <c r="H1517" s="35" t="s">
        <v>2490</v>
      </c>
      <c r="I1517" s="120" t="s">
        <v>9</v>
      </c>
      <c r="J1517" s="191"/>
      <c r="L1517" s="186">
        <v>1926</v>
      </c>
      <c r="M1517" s="194">
        <f t="shared" si="46"/>
        <v>1927</v>
      </c>
      <c r="N1517" t="str">
        <f t="shared" si="47"/>
        <v>1927#Masculino#Absoluto#SAI</v>
      </c>
      <c r="O1517" t="s">
        <v>99</v>
      </c>
    </row>
    <row r="1518" spans="1:15" x14ac:dyDescent="0.25">
      <c r="A1518" t="s">
        <v>100</v>
      </c>
      <c r="B1518" s="118">
        <v>535</v>
      </c>
      <c r="C1518" s="186">
        <v>1928</v>
      </c>
      <c r="D1518" s="35" t="s">
        <v>2490</v>
      </c>
      <c r="E1518" s="119" t="s">
        <v>1</v>
      </c>
      <c r="F1518" s="35" t="s">
        <v>2490</v>
      </c>
      <c r="G1518" s="119" t="s">
        <v>27</v>
      </c>
      <c r="H1518" s="35" t="s">
        <v>2490</v>
      </c>
      <c r="I1518" s="120" t="s">
        <v>9</v>
      </c>
      <c r="J1518" s="191"/>
      <c r="L1518" s="186">
        <v>1927</v>
      </c>
      <c r="M1518" s="194">
        <f t="shared" si="46"/>
        <v>1928</v>
      </c>
      <c r="N1518" t="str">
        <f t="shared" si="47"/>
        <v>1928#Masculino#Absoluto#SAI</v>
      </c>
      <c r="O1518" t="s">
        <v>100</v>
      </c>
    </row>
    <row r="1519" spans="1:15" x14ac:dyDescent="0.25">
      <c r="A1519" t="s">
        <v>101</v>
      </c>
      <c r="B1519" s="118">
        <v>535</v>
      </c>
      <c r="C1519" s="186">
        <v>1929</v>
      </c>
      <c r="D1519" s="35" t="s">
        <v>2490</v>
      </c>
      <c r="E1519" s="119" t="s">
        <v>1</v>
      </c>
      <c r="F1519" s="35" t="s">
        <v>2490</v>
      </c>
      <c r="G1519" s="119" t="s">
        <v>27</v>
      </c>
      <c r="H1519" s="35" t="s">
        <v>2490</v>
      </c>
      <c r="I1519" s="120" t="s">
        <v>9</v>
      </c>
      <c r="J1519" s="191"/>
      <c r="L1519" s="186">
        <v>1928</v>
      </c>
      <c r="M1519" s="194">
        <f t="shared" si="46"/>
        <v>1929</v>
      </c>
      <c r="N1519" t="str">
        <f t="shared" si="47"/>
        <v>1929#Masculino#Absoluto#SAI</v>
      </c>
      <c r="O1519" t="s">
        <v>101</v>
      </c>
    </row>
    <row r="1520" spans="1:15" x14ac:dyDescent="0.25">
      <c r="A1520" t="s">
        <v>102</v>
      </c>
      <c r="B1520" s="118">
        <v>535</v>
      </c>
      <c r="C1520" s="186">
        <v>1930</v>
      </c>
      <c r="D1520" s="35" t="s">
        <v>2490</v>
      </c>
      <c r="E1520" s="119" t="s">
        <v>1</v>
      </c>
      <c r="F1520" s="35" t="s">
        <v>2490</v>
      </c>
      <c r="G1520" s="119" t="s">
        <v>27</v>
      </c>
      <c r="H1520" s="35" t="s">
        <v>2490</v>
      </c>
      <c r="I1520" s="120" t="s">
        <v>9</v>
      </c>
      <c r="J1520" s="191"/>
      <c r="L1520" s="186">
        <v>1929</v>
      </c>
      <c r="M1520" s="194">
        <f t="shared" si="46"/>
        <v>1930</v>
      </c>
      <c r="N1520" t="str">
        <f t="shared" si="47"/>
        <v>1930#Masculino#Absoluto#SAI</v>
      </c>
      <c r="O1520" t="s">
        <v>102</v>
      </c>
    </row>
    <row r="1521" spans="1:15" x14ac:dyDescent="0.25">
      <c r="A1521" t="s">
        <v>103</v>
      </c>
      <c r="B1521" s="118">
        <v>535</v>
      </c>
      <c r="C1521" s="186">
        <v>1931</v>
      </c>
      <c r="D1521" s="35" t="s">
        <v>2490</v>
      </c>
      <c r="E1521" s="119" t="s">
        <v>1</v>
      </c>
      <c r="F1521" s="35" t="s">
        <v>2490</v>
      </c>
      <c r="G1521" s="119" t="s">
        <v>27</v>
      </c>
      <c r="H1521" s="35" t="s">
        <v>2490</v>
      </c>
      <c r="I1521" s="120" t="s">
        <v>9</v>
      </c>
      <c r="J1521" s="191"/>
      <c r="L1521" s="186">
        <v>1930</v>
      </c>
      <c r="M1521" s="194">
        <f t="shared" si="46"/>
        <v>1931</v>
      </c>
      <c r="N1521" t="str">
        <f t="shared" si="47"/>
        <v>1931#Masculino#Absoluto#SAI</v>
      </c>
      <c r="O1521" t="s">
        <v>103</v>
      </c>
    </row>
    <row r="1522" spans="1:15" x14ac:dyDescent="0.25">
      <c r="A1522" t="s">
        <v>104</v>
      </c>
      <c r="B1522" s="118">
        <v>535</v>
      </c>
      <c r="C1522" s="186">
        <v>1932</v>
      </c>
      <c r="D1522" s="35" t="s">
        <v>2490</v>
      </c>
      <c r="E1522" s="119" t="s">
        <v>1</v>
      </c>
      <c r="F1522" s="35" t="s">
        <v>2490</v>
      </c>
      <c r="G1522" s="119" t="s">
        <v>27</v>
      </c>
      <c r="H1522" s="35" t="s">
        <v>2490</v>
      </c>
      <c r="I1522" s="120" t="s">
        <v>9</v>
      </c>
      <c r="J1522" s="191"/>
      <c r="L1522" s="186">
        <v>1931</v>
      </c>
      <c r="M1522" s="194">
        <f t="shared" si="46"/>
        <v>1932</v>
      </c>
      <c r="N1522" t="str">
        <f t="shared" si="47"/>
        <v>1932#Masculino#Absoluto#SAI</v>
      </c>
      <c r="O1522" t="s">
        <v>104</v>
      </c>
    </row>
    <row r="1523" spans="1:15" x14ac:dyDescent="0.25">
      <c r="A1523" t="s">
        <v>105</v>
      </c>
      <c r="B1523" s="118">
        <v>535</v>
      </c>
      <c r="C1523" s="186">
        <v>1933</v>
      </c>
      <c r="D1523" s="35" t="s">
        <v>2490</v>
      </c>
      <c r="E1523" s="119" t="s">
        <v>1</v>
      </c>
      <c r="F1523" s="35" t="s">
        <v>2490</v>
      </c>
      <c r="G1523" s="119" t="s">
        <v>27</v>
      </c>
      <c r="H1523" s="35" t="s">
        <v>2490</v>
      </c>
      <c r="I1523" s="120" t="s">
        <v>9</v>
      </c>
      <c r="J1523" s="191"/>
      <c r="L1523" s="186">
        <v>1932</v>
      </c>
      <c r="M1523" s="194">
        <f t="shared" si="46"/>
        <v>1933</v>
      </c>
      <c r="N1523" t="str">
        <f t="shared" si="47"/>
        <v>1933#Masculino#Absoluto#SAI</v>
      </c>
      <c r="O1523" t="s">
        <v>105</v>
      </c>
    </row>
    <row r="1524" spans="1:15" x14ac:dyDescent="0.25">
      <c r="A1524" t="s">
        <v>106</v>
      </c>
      <c r="B1524" s="118">
        <v>535</v>
      </c>
      <c r="C1524" s="186">
        <v>1934</v>
      </c>
      <c r="D1524" s="35" t="s">
        <v>2490</v>
      </c>
      <c r="E1524" s="119" t="s">
        <v>1</v>
      </c>
      <c r="F1524" s="35" t="s">
        <v>2490</v>
      </c>
      <c r="G1524" s="119" t="s">
        <v>27</v>
      </c>
      <c r="H1524" s="35" t="s">
        <v>2490</v>
      </c>
      <c r="I1524" s="120" t="s">
        <v>9</v>
      </c>
      <c r="J1524" s="191"/>
      <c r="L1524" s="186">
        <v>1933</v>
      </c>
      <c r="M1524" s="194">
        <f t="shared" si="46"/>
        <v>1934</v>
      </c>
      <c r="N1524" t="str">
        <f t="shared" si="47"/>
        <v>1934#Masculino#Absoluto#SAI</v>
      </c>
      <c r="O1524" t="s">
        <v>106</v>
      </c>
    </row>
    <row r="1525" spans="1:15" x14ac:dyDescent="0.25">
      <c r="A1525" t="s">
        <v>107</v>
      </c>
      <c r="B1525" s="118">
        <v>535</v>
      </c>
      <c r="C1525" s="186">
        <v>1935</v>
      </c>
      <c r="D1525" s="35" t="s">
        <v>2490</v>
      </c>
      <c r="E1525" s="119" t="s">
        <v>1</v>
      </c>
      <c r="F1525" s="35" t="s">
        <v>2490</v>
      </c>
      <c r="G1525" s="119" t="s">
        <v>27</v>
      </c>
      <c r="H1525" s="35" t="s">
        <v>2490</v>
      </c>
      <c r="I1525" s="120" t="s">
        <v>9</v>
      </c>
      <c r="J1525" s="191"/>
      <c r="L1525" s="186">
        <v>1934</v>
      </c>
      <c r="M1525" s="194">
        <f t="shared" si="46"/>
        <v>1935</v>
      </c>
      <c r="N1525" t="str">
        <f t="shared" si="47"/>
        <v>1935#Masculino#Absoluto#SAI</v>
      </c>
      <c r="O1525" t="s">
        <v>107</v>
      </c>
    </row>
    <row r="1526" spans="1:15" x14ac:dyDescent="0.25">
      <c r="A1526" t="s">
        <v>108</v>
      </c>
      <c r="B1526" s="118">
        <v>535</v>
      </c>
      <c r="C1526" s="186">
        <v>1936</v>
      </c>
      <c r="D1526" s="35" t="s">
        <v>2490</v>
      </c>
      <c r="E1526" s="119" t="s">
        <v>1</v>
      </c>
      <c r="F1526" s="35" t="s">
        <v>2490</v>
      </c>
      <c r="G1526" s="119" t="s">
        <v>27</v>
      </c>
      <c r="H1526" s="35" t="s">
        <v>2490</v>
      </c>
      <c r="I1526" s="120" t="s">
        <v>9</v>
      </c>
      <c r="J1526" s="191"/>
      <c r="L1526" s="186">
        <v>1935</v>
      </c>
      <c r="M1526" s="194">
        <f t="shared" si="46"/>
        <v>1936</v>
      </c>
      <c r="N1526" t="str">
        <f t="shared" si="47"/>
        <v>1936#Masculino#Absoluto#SAI</v>
      </c>
      <c r="O1526" t="s">
        <v>108</v>
      </c>
    </row>
    <row r="1527" spans="1:15" x14ac:dyDescent="0.25">
      <c r="A1527" t="s">
        <v>109</v>
      </c>
      <c r="B1527" s="118">
        <v>535</v>
      </c>
      <c r="C1527" s="186">
        <v>1937</v>
      </c>
      <c r="D1527" s="35" t="s">
        <v>2490</v>
      </c>
      <c r="E1527" s="119" t="s">
        <v>1</v>
      </c>
      <c r="F1527" s="35" t="s">
        <v>2490</v>
      </c>
      <c r="G1527" s="119" t="s">
        <v>27</v>
      </c>
      <c r="H1527" s="35" t="s">
        <v>2490</v>
      </c>
      <c r="I1527" s="120" t="s">
        <v>9</v>
      </c>
      <c r="J1527" s="191"/>
      <c r="L1527" s="186">
        <v>1936</v>
      </c>
      <c r="M1527" s="194">
        <f t="shared" si="46"/>
        <v>1937</v>
      </c>
      <c r="N1527" t="str">
        <f t="shared" si="47"/>
        <v>1937#Masculino#Absoluto#SAI</v>
      </c>
      <c r="O1527" t="s">
        <v>109</v>
      </c>
    </row>
    <row r="1528" spans="1:15" x14ac:dyDescent="0.25">
      <c r="A1528" t="s">
        <v>110</v>
      </c>
      <c r="B1528" s="118">
        <v>535</v>
      </c>
      <c r="C1528" s="186">
        <v>1938</v>
      </c>
      <c r="D1528" s="35" t="s">
        <v>2490</v>
      </c>
      <c r="E1528" s="119" t="s">
        <v>1</v>
      </c>
      <c r="F1528" s="35" t="s">
        <v>2490</v>
      </c>
      <c r="G1528" s="119" t="s">
        <v>27</v>
      </c>
      <c r="H1528" s="35" t="s">
        <v>2490</v>
      </c>
      <c r="I1528" s="120" t="s">
        <v>9</v>
      </c>
      <c r="J1528" s="191"/>
      <c r="L1528" s="186">
        <v>1937</v>
      </c>
      <c r="M1528" s="194">
        <f t="shared" si="46"/>
        <v>1938</v>
      </c>
      <c r="N1528" t="str">
        <f t="shared" si="47"/>
        <v>1938#Masculino#Absoluto#SAI</v>
      </c>
      <c r="O1528" t="s">
        <v>110</v>
      </c>
    </row>
    <row r="1529" spans="1:15" x14ac:dyDescent="0.25">
      <c r="A1529" t="s">
        <v>111</v>
      </c>
      <c r="B1529" s="118">
        <v>535</v>
      </c>
      <c r="C1529" s="186">
        <v>1939</v>
      </c>
      <c r="D1529" s="35" t="s">
        <v>2490</v>
      </c>
      <c r="E1529" s="119" t="s">
        <v>1</v>
      </c>
      <c r="F1529" s="35" t="s">
        <v>2490</v>
      </c>
      <c r="G1529" s="119" t="s">
        <v>27</v>
      </c>
      <c r="H1529" s="35" t="s">
        <v>2490</v>
      </c>
      <c r="I1529" s="120" t="s">
        <v>9</v>
      </c>
      <c r="J1529" s="191"/>
      <c r="L1529" s="186">
        <v>1938</v>
      </c>
      <c r="M1529" s="194">
        <f t="shared" si="46"/>
        <v>1939</v>
      </c>
      <c r="N1529" t="str">
        <f t="shared" si="47"/>
        <v>1939#Masculino#Absoluto#SAI</v>
      </c>
      <c r="O1529" t="s">
        <v>111</v>
      </c>
    </row>
    <row r="1530" spans="1:15" x14ac:dyDescent="0.25">
      <c r="A1530" t="s">
        <v>112</v>
      </c>
      <c r="B1530" s="118">
        <v>535</v>
      </c>
      <c r="C1530" s="186">
        <v>1940</v>
      </c>
      <c r="D1530" s="35" t="s">
        <v>2490</v>
      </c>
      <c r="E1530" s="119" t="s">
        <v>1</v>
      </c>
      <c r="F1530" s="35" t="s">
        <v>2490</v>
      </c>
      <c r="G1530" s="119" t="s">
        <v>27</v>
      </c>
      <c r="H1530" s="35" t="s">
        <v>2490</v>
      </c>
      <c r="I1530" s="120" t="s">
        <v>9</v>
      </c>
      <c r="J1530" s="191"/>
      <c r="L1530" s="186">
        <v>1939</v>
      </c>
      <c r="M1530" s="194">
        <f t="shared" si="46"/>
        <v>1940</v>
      </c>
      <c r="N1530" t="str">
        <f t="shared" si="47"/>
        <v>1940#Masculino#Absoluto#SAI</v>
      </c>
      <c r="O1530" t="s">
        <v>112</v>
      </c>
    </row>
    <row r="1531" spans="1:15" x14ac:dyDescent="0.25">
      <c r="A1531" t="s">
        <v>113</v>
      </c>
      <c r="B1531" s="118">
        <v>535</v>
      </c>
      <c r="C1531" s="186">
        <v>1941</v>
      </c>
      <c r="D1531" s="35" t="s">
        <v>2490</v>
      </c>
      <c r="E1531" s="119" t="s">
        <v>1</v>
      </c>
      <c r="F1531" s="35" t="s">
        <v>2490</v>
      </c>
      <c r="G1531" s="119" t="s">
        <v>27</v>
      </c>
      <c r="H1531" s="35" t="s">
        <v>2490</v>
      </c>
      <c r="I1531" s="120" t="s">
        <v>9</v>
      </c>
      <c r="J1531" s="191"/>
      <c r="L1531" s="186">
        <v>1940</v>
      </c>
      <c r="M1531" s="194">
        <f t="shared" si="46"/>
        <v>1941</v>
      </c>
      <c r="N1531" t="str">
        <f t="shared" si="47"/>
        <v>1941#Masculino#Absoluto#SAI</v>
      </c>
      <c r="O1531" t="s">
        <v>113</v>
      </c>
    </row>
    <row r="1532" spans="1:15" x14ac:dyDescent="0.25">
      <c r="A1532" t="s">
        <v>114</v>
      </c>
      <c r="B1532" s="118">
        <v>535</v>
      </c>
      <c r="C1532" s="186">
        <v>1942</v>
      </c>
      <c r="D1532" s="35" t="s">
        <v>2490</v>
      </c>
      <c r="E1532" s="119" t="s">
        <v>1</v>
      </c>
      <c r="F1532" s="35" t="s">
        <v>2490</v>
      </c>
      <c r="G1532" s="119" t="s">
        <v>27</v>
      </c>
      <c r="H1532" s="35" t="s">
        <v>2490</v>
      </c>
      <c r="I1532" s="120" t="s">
        <v>9</v>
      </c>
      <c r="J1532" s="191"/>
      <c r="L1532" s="186">
        <v>1941</v>
      </c>
      <c r="M1532" s="194">
        <f t="shared" si="46"/>
        <v>1942</v>
      </c>
      <c r="N1532" t="str">
        <f t="shared" si="47"/>
        <v>1942#Masculino#Absoluto#SAI</v>
      </c>
      <c r="O1532" t="s">
        <v>114</v>
      </c>
    </row>
    <row r="1533" spans="1:15" x14ac:dyDescent="0.25">
      <c r="A1533" t="s">
        <v>115</v>
      </c>
      <c r="B1533" s="118">
        <v>535</v>
      </c>
      <c r="C1533" s="186">
        <v>1943</v>
      </c>
      <c r="D1533" s="35" t="s">
        <v>2490</v>
      </c>
      <c r="E1533" s="119" t="s">
        <v>1</v>
      </c>
      <c r="F1533" s="35" t="s">
        <v>2490</v>
      </c>
      <c r="G1533" s="119" t="s">
        <v>27</v>
      </c>
      <c r="H1533" s="35" t="s">
        <v>2490</v>
      </c>
      <c r="I1533" s="120" t="s">
        <v>9</v>
      </c>
      <c r="J1533" s="191"/>
      <c r="L1533" s="186">
        <v>1942</v>
      </c>
      <c r="M1533" s="194">
        <f t="shared" si="46"/>
        <v>1943</v>
      </c>
      <c r="N1533" t="str">
        <f t="shared" si="47"/>
        <v>1943#Masculino#Absoluto#SAI</v>
      </c>
      <c r="O1533" t="s">
        <v>115</v>
      </c>
    </row>
    <row r="1534" spans="1:15" x14ac:dyDescent="0.25">
      <c r="A1534" t="s">
        <v>116</v>
      </c>
      <c r="B1534" s="118">
        <v>535</v>
      </c>
      <c r="C1534" s="186">
        <v>1944</v>
      </c>
      <c r="D1534" s="35" t="s">
        <v>2490</v>
      </c>
      <c r="E1534" s="119" t="s">
        <v>1</v>
      </c>
      <c r="F1534" s="35" t="s">
        <v>2490</v>
      </c>
      <c r="G1534" s="119" t="s">
        <v>27</v>
      </c>
      <c r="H1534" s="35" t="s">
        <v>2490</v>
      </c>
      <c r="I1534" s="120" t="s">
        <v>9</v>
      </c>
      <c r="J1534" s="191"/>
      <c r="L1534" s="186">
        <v>1943</v>
      </c>
      <c r="M1534" s="194">
        <f t="shared" si="46"/>
        <v>1944</v>
      </c>
      <c r="N1534" t="str">
        <f t="shared" si="47"/>
        <v>1944#Masculino#Absoluto#SAI</v>
      </c>
      <c r="O1534" t="s">
        <v>116</v>
      </c>
    </row>
    <row r="1535" spans="1:15" x14ac:dyDescent="0.25">
      <c r="A1535" t="s">
        <v>117</v>
      </c>
      <c r="B1535" s="118">
        <v>535</v>
      </c>
      <c r="C1535" s="186">
        <v>1945</v>
      </c>
      <c r="D1535" s="35" t="s">
        <v>2490</v>
      </c>
      <c r="E1535" s="119" t="s">
        <v>1</v>
      </c>
      <c r="F1535" s="35" t="s">
        <v>2490</v>
      </c>
      <c r="G1535" s="119" t="s">
        <v>27</v>
      </c>
      <c r="H1535" s="35" t="s">
        <v>2490</v>
      </c>
      <c r="I1535" s="120" t="s">
        <v>9</v>
      </c>
      <c r="J1535" s="191"/>
      <c r="L1535" s="186">
        <v>1944</v>
      </c>
      <c r="M1535" s="194">
        <f t="shared" si="46"/>
        <v>1945</v>
      </c>
      <c r="N1535" t="str">
        <f t="shared" si="47"/>
        <v>1945#Masculino#Absoluto#SAI</v>
      </c>
      <c r="O1535" t="s">
        <v>117</v>
      </c>
    </row>
    <row r="1536" spans="1:15" x14ac:dyDescent="0.25">
      <c r="A1536" t="s">
        <v>118</v>
      </c>
      <c r="B1536" s="118">
        <v>535</v>
      </c>
      <c r="C1536" s="186">
        <v>1946</v>
      </c>
      <c r="D1536" s="35" t="s">
        <v>2490</v>
      </c>
      <c r="E1536" s="119" t="s">
        <v>1</v>
      </c>
      <c r="F1536" s="35" t="s">
        <v>2490</v>
      </c>
      <c r="G1536" s="119" t="s">
        <v>27</v>
      </c>
      <c r="H1536" s="35" t="s">
        <v>2490</v>
      </c>
      <c r="I1536" s="120" t="s">
        <v>9</v>
      </c>
      <c r="J1536" s="191"/>
      <c r="L1536" s="186">
        <v>1945</v>
      </c>
      <c r="M1536" s="194">
        <f t="shared" si="46"/>
        <v>1946</v>
      </c>
      <c r="N1536" t="str">
        <f t="shared" si="47"/>
        <v>1946#Masculino#Absoluto#SAI</v>
      </c>
      <c r="O1536" t="s">
        <v>118</v>
      </c>
    </row>
    <row r="1537" spans="1:15" x14ac:dyDescent="0.25">
      <c r="A1537" t="s">
        <v>119</v>
      </c>
      <c r="B1537" s="118">
        <v>535</v>
      </c>
      <c r="C1537" s="186">
        <v>1947</v>
      </c>
      <c r="D1537" s="35" t="s">
        <v>2490</v>
      </c>
      <c r="E1537" s="119" t="s">
        <v>1</v>
      </c>
      <c r="F1537" s="35" t="s">
        <v>2490</v>
      </c>
      <c r="G1537" s="119" t="s">
        <v>27</v>
      </c>
      <c r="H1537" s="35" t="s">
        <v>2490</v>
      </c>
      <c r="I1537" s="120" t="s">
        <v>9</v>
      </c>
      <c r="J1537" s="191"/>
      <c r="L1537" s="186">
        <v>1946</v>
      </c>
      <c r="M1537" s="194">
        <f t="shared" si="46"/>
        <v>1947</v>
      </c>
      <c r="N1537" t="str">
        <f t="shared" si="47"/>
        <v>1947#Masculino#Absoluto#SAI</v>
      </c>
      <c r="O1537" t="s">
        <v>119</v>
      </c>
    </row>
    <row r="1538" spans="1:15" x14ac:dyDescent="0.25">
      <c r="A1538" t="s">
        <v>120</v>
      </c>
      <c r="B1538" s="118">
        <v>535</v>
      </c>
      <c r="C1538" s="186">
        <v>1948</v>
      </c>
      <c r="D1538" s="35" t="s">
        <v>2490</v>
      </c>
      <c r="E1538" s="119" t="s">
        <v>1</v>
      </c>
      <c r="F1538" s="35" t="s">
        <v>2490</v>
      </c>
      <c r="G1538" s="119" t="s">
        <v>27</v>
      </c>
      <c r="H1538" s="35" t="s">
        <v>2490</v>
      </c>
      <c r="I1538" s="120" t="s">
        <v>9</v>
      </c>
      <c r="J1538" s="191"/>
      <c r="L1538" s="186">
        <v>1947</v>
      </c>
      <c r="M1538" s="194">
        <f t="shared" ref="M1538:M1601" si="48">L1538+1</f>
        <v>1948</v>
      </c>
      <c r="N1538" t="str">
        <f t="shared" ref="N1538:N1601" si="49">_xlfn.CONCAT(C1538:K1538)</f>
        <v>1948#Masculino#Absoluto#SAI</v>
      </c>
      <c r="O1538" t="s">
        <v>120</v>
      </c>
    </row>
    <row r="1539" spans="1:15" x14ac:dyDescent="0.25">
      <c r="A1539" t="s">
        <v>121</v>
      </c>
      <c r="B1539" s="118">
        <v>535</v>
      </c>
      <c r="C1539" s="186">
        <v>1949</v>
      </c>
      <c r="D1539" s="35" t="s">
        <v>2490</v>
      </c>
      <c r="E1539" s="119" t="s">
        <v>1</v>
      </c>
      <c r="F1539" s="35" t="s">
        <v>2490</v>
      </c>
      <c r="G1539" s="119" t="s">
        <v>27</v>
      </c>
      <c r="H1539" s="35" t="s">
        <v>2490</v>
      </c>
      <c r="I1539" s="120" t="s">
        <v>9</v>
      </c>
      <c r="J1539" s="191"/>
      <c r="L1539" s="186">
        <v>1948</v>
      </c>
      <c r="M1539" s="194">
        <f t="shared" si="48"/>
        <v>1949</v>
      </c>
      <c r="N1539" t="str">
        <f t="shared" si="49"/>
        <v>1949#Masculino#Absoluto#SAI</v>
      </c>
      <c r="O1539" t="s">
        <v>121</v>
      </c>
    </row>
    <row r="1540" spans="1:15" x14ac:dyDescent="0.25">
      <c r="A1540" t="s">
        <v>122</v>
      </c>
      <c r="B1540" s="118">
        <v>535</v>
      </c>
      <c r="C1540" s="186">
        <v>1950</v>
      </c>
      <c r="D1540" s="35" t="s">
        <v>2490</v>
      </c>
      <c r="E1540" s="119" t="s">
        <v>1</v>
      </c>
      <c r="F1540" s="35" t="s">
        <v>2490</v>
      </c>
      <c r="G1540" s="119" t="s">
        <v>27</v>
      </c>
      <c r="H1540" s="35" t="s">
        <v>2490</v>
      </c>
      <c r="I1540" s="120" t="s">
        <v>9</v>
      </c>
      <c r="J1540" s="191"/>
      <c r="L1540" s="186">
        <v>1949</v>
      </c>
      <c r="M1540" s="194">
        <f t="shared" si="48"/>
        <v>1950</v>
      </c>
      <c r="N1540" t="str">
        <f t="shared" si="49"/>
        <v>1950#Masculino#Absoluto#SAI</v>
      </c>
      <c r="O1540" t="s">
        <v>122</v>
      </c>
    </row>
    <row r="1541" spans="1:15" x14ac:dyDescent="0.25">
      <c r="A1541" t="s">
        <v>123</v>
      </c>
      <c r="B1541" s="118">
        <v>535</v>
      </c>
      <c r="C1541" s="186">
        <v>1951</v>
      </c>
      <c r="D1541" s="35" t="s">
        <v>2490</v>
      </c>
      <c r="E1541" s="119" t="s">
        <v>1</v>
      </c>
      <c r="F1541" s="35" t="s">
        <v>2490</v>
      </c>
      <c r="G1541" s="119" t="s">
        <v>27</v>
      </c>
      <c r="H1541" s="35" t="s">
        <v>2490</v>
      </c>
      <c r="I1541" s="120" t="s">
        <v>9</v>
      </c>
      <c r="J1541" s="191"/>
      <c r="L1541" s="186">
        <v>1950</v>
      </c>
      <c r="M1541" s="194">
        <f t="shared" si="48"/>
        <v>1951</v>
      </c>
      <c r="N1541" t="str">
        <f t="shared" si="49"/>
        <v>1951#Masculino#Absoluto#SAI</v>
      </c>
      <c r="O1541" t="s">
        <v>123</v>
      </c>
    </row>
    <row r="1542" spans="1:15" x14ac:dyDescent="0.25">
      <c r="A1542" t="s">
        <v>124</v>
      </c>
      <c r="B1542" s="118">
        <v>535</v>
      </c>
      <c r="C1542" s="186">
        <v>1952</v>
      </c>
      <c r="D1542" s="35" t="s">
        <v>2490</v>
      </c>
      <c r="E1542" s="119" t="s">
        <v>1</v>
      </c>
      <c r="F1542" s="35" t="s">
        <v>2490</v>
      </c>
      <c r="G1542" s="119" t="s">
        <v>27</v>
      </c>
      <c r="H1542" s="35" t="s">
        <v>2490</v>
      </c>
      <c r="I1542" s="120" t="s">
        <v>9</v>
      </c>
      <c r="J1542" s="191"/>
      <c r="L1542" s="186">
        <v>1951</v>
      </c>
      <c r="M1542" s="194">
        <f t="shared" si="48"/>
        <v>1952</v>
      </c>
      <c r="N1542" t="str">
        <f t="shared" si="49"/>
        <v>1952#Masculino#Absoluto#SAI</v>
      </c>
      <c r="O1542" t="s">
        <v>124</v>
      </c>
    </row>
    <row r="1543" spans="1:15" x14ac:dyDescent="0.25">
      <c r="A1543" t="s">
        <v>125</v>
      </c>
      <c r="B1543" s="118">
        <v>535</v>
      </c>
      <c r="C1543" s="186">
        <v>1953</v>
      </c>
      <c r="D1543" s="35" t="s">
        <v>2490</v>
      </c>
      <c r="E1543" s="119" t="s">
        <v>1</v>
      </c>
      <c r="F1543" s="35" t="s">
        <v>2490</v>
      </c>
      <c r="G1543" s="119" t="s">
        <v>27</v>
      </c>
      <c r="H1543" s="35" t="s">
        <v>2490</v>
      </c>
      <c r="I1543" s="120" t="s">
        <v>9</v>
      </c>
      <c r="J1543" s="191"/>
      <c r="L1543" s="186">
        <v>1952</v>
      </c>
      <c r="M1543" s="194">
        <f t="shared" si="48"/>
        <v>1953</v>
      </c>
      <c r="N1543" t="str">
        <f t="shared" si="49"/>
        <v>1953#Masculino#Absoluto#SAI</v>
      </c>
      <c r="O1543" t="s">
        <v>125</v>
      </c>
    </row>
    <row r="1544" spans="1:15" x14ac:dyDescent="0.25">
      <c r="A1544" t="s">
        <v>126</v>
      </c>
      <c r="B1544" s="118">
        <v>535</v>
      </c>
      <c r="C1544" s="186">
        <v>1954</v>
      </c>
      <c r="D1544" s="35" t="s">
        <v>2490</v>
      </c>
      <c r="E1544" s="119" t="s">
        <v>1</v>
      </c>
      <c r="F1544" s="35" t="s">
        <v>2490</v>
      </c>
      <c r="G1544" s="119" t="s">
        <v>27</v>
      </c>
      <c r="H1544" s="35" t="s">
        <v>2490</v>
      </c>
      <c r="I1544" s="120" t="s">
        <v>9</v>
      </c>
      <c r="J1544" s="191"/>
      <c r="L1544" s="186">
        <v>1953</v>
      </c>
      <c r="M1544" s="194">
        <f t="shared" si="48"/>
        <v>1954</v>
      </c>
      <c r="N1544" t="str">
        <f t="shared" si="49"/>
        <v>1954#Masculino#Absoluto#SAI</v>
      </c>
      <c r="O1544" t="s">
        <v>126</v>
      </c>
    </row>
    <row r="1545" spans="1:15" x14ac:dyDescent="0.25">
      <c r="A1545" t="s">
        <v>127</v>
      </c>
      <c r="B1545" s="118">
        <v>535</v>
      </c>
      <c r="C1545" s="186">
        <v>1955</v>
      </c>
      <c r="D1545" s="35" t="s">
        <v>2490</v>
      </c>
      <c r="E1545" s="119" t="s">
        <v>1</v>
      </c>
      <c r="F1545" s="35" t="s">
        <v>2490</v>
      </c>
      <c r="G1545" s="119" t="s">
        <v>27</v>
      </c>
      <c r="H1545" s="35" t="s">
        <v>2490</v>
      </c>
      <c r="I1545" s="120" t="s">
        <v>9</v>
      </c>
      <c r="J1545" s="191"/>
      <c r="L1545" s="186">
        <v>1954</v>
      </c>
      <c r="M1545" s="194">
        <f t="shared" si="48"/>
        <v>1955</v>
      </c>
      <c r="N1545" t="str">
        <f t="shared" si="49"/>
        <v>1955#Masculino#Absoluto#SAI</v>
      </c>
      <c r="O1545" t="s">
        <v>127</v>
      </c>
    </row>
    <row r="1546" spans="1:15" x14ac:dyDescent="0.25">
      <c r="A1546" t="s">
        <v>128</v>
      </c>
      <c r="B1546" s="118">
        <v>535</v>
      </c>
      <c r="C1546" s="186">
        <v>1956</v>
      </c>
      <c r="D1546" s="35" t="s">
        <v>2490</v>
      </c>
      <c r="E1546" s="119" t="s">
        <v>1</v>
      </c>
      <c r="F1546" s="35" t="s">
        <v>2490</v>
      </c>
      <c r="G1546" s="119" t="s">
        <v>27</v>
      </c>
      <c r="H1546" s="35" t="s">
        <v>2490</v>
      </c>
      <c r="I1546" s="120" t="s">
        <v>9</v>
      </c>
      <c r="J1546" s="191"/>
      <c r="L1546" s="186">
        <v>1955</v>
      </c>
      <c r="M1546" s="194">
        <f t="shared" si="48"/>
        <v>1956</v>
      </c>
      <c r="N1546" t="str">
        <f t="shared" si="49"/>
        <v>1956#Masculino#Absoluto#SAI</v>
      </c>
      <c r="O1546" t="s">
        <v>128</v>
      </c>
    </row>
    <row r="1547" spans="1:15" x14ac:dyDescent="0.25">
      <c r="A1547" t="s">
        <v>129</v>
      </c>
      <c r="B1547" s="118">
        <v>535</v>
      </c>
      <c r="C1547" s="186">
        <v>1957</v>
      </c>
      <c r="D1547" s="35" t="s">
        <v>2490</v>
      </c>
      <c r="E1547" s="119" t="s">
        <v>1</v>
      </c>
      <c r="F1547" s="35" t="s">
        <v>2490</v>
      </c>
      <c r="G1547" s="119" t="s">
        <v>27</v>
      </c>
      <c r="H1547" s="35" t="s">
        <v>2490</v>
      </c>
      <c r="I1547" s="120" t="s">
        <v>9</v>
      </c>
      <c r="J1547" s="191"/>
      <c r="L1547" s="186">
        <v>1956</v>
      </c>
      <c r="M1547" s="194">
        <f t="shared" si="48"/>
        <v>1957</v>
      </c>
      <c r="N1547" t="str">
        <f t="shared" si="49"/>
        <v>1957#Masculino#Absoluto#SAI</v>
      </c>
      <c r="O1547" t="s">
        <v>129</v>
      </c>
    </row>
    <row r="1548" spans="1:15" x14ac:dyDescent="0.25">
      <c r="A1548" t="s">
        <v>130</v>
      </c>
      <c r="B1548" s="118">
        <v>535</v>
      </c>
      <c r="C1548" s="186">
        <v>1958</v>
      </c>
      <c r="D1548" s="35" t="s">
        <v>2490</v>
      </c>
      <c r="E1548" s="119" t="s">
        <v>1</v>
      </c>
      <c r="F1548" s="35" t="s">
        <v>2490</v>
      </c>
      <c r="G1548" s="119" t="s">
        <v>27</v>
      </c>
      <c r="H1548" s="35" t="s">
        <v>2490</v>
      </c>
      <c r="I1548" s="120" t="s">
        <v>9</v>
      </c>
      <c r="J1548" s="191"/>
      <c r="L1548" s="186">
        <v>1957</v>
      </c>
      <c r="M1548" s="194">
        <f t="shared" si="48"/>
        <v>1958</v>
      </c>
      <c r="N1548" t="str">
        <f t="shared" si="49"/>
        <v>1958#Masculino#Absoluto#SAI</v>
      </c>
      <c r="O1548" t="s">
        <v>130</v>
      </c>
    </row>
    <row r="1549" spans="1:15" x14ac:dyDescent="0.25">
      <c r="A1549" t="s">
        <v>131</v>
      </c>
      <c r="B1549" s="118">
        <v>535</v>
      </c>
      <c r="C1549" s="186">
        <v>1959</v>
      </c>
      <c r="D1549" s="35" t="s">
        <v>2490</v>
      </c>
      <c r="E1549" s="119" t="s">
        <v>1</v>
      </c>
      <c r="F1549" s="35" t="s">
        <v>2490</v>
      </c>
      <c r="G1549" s="119" t="s">
        <v>27</v>
      </c>
      <c r="H1549" s="35" t="s">
        <v>2490</v>
      </c>
      <c r="I1549" s="120" t="s">
        <v>9</v>
      </c>
      <c r="J1549" s="191"/>
      <c r="L1549" s="186">
        <v>1958</v>
      </c>
      <c r="M1549" s="194">
        <f t="shared" si="48"/>
        <v>1959</v>
      </c>
      <c r="N1549" t="str">
        <f t="shared" si="49"/>
        <v>1959#Masculino#Absoluto#SAI</v>
      </c>
      <c r="O1549" t="s">
        <v>131</v>
      </c>
    </row>
    <row r="1550" spans="1:15" ht="15.75" thickBot="1" x14ac:dyDescent="0.3">
      <c r="A1550" t="s">
        <v>132</v>
      </c>
      <c r="B1550" s="121">
        <v>535</v>
      </c>
      <c r="C1550" s="186">
        <v>1960</v>
      </c>
      <c r="D1550" s="35" t="s">
        <v>2490</v>
      </c>
      <c r="E1550" s="122" t="s">
        <v>1</v>
      </c>
      <c r="F1550" s="35" t="s">
        <v>2490</v>
      </c>
      <c r="G1550" s="122" t="s">
        <v>27</v>
      </c>
      <c r="H1550" s="35" t="s">
        <v>2490</v>
      </c>
      <c r="I1550" s="123" t="s">
        <v>9</v>
      </c>
      <c r="J1550" s="191"/>
      <c r="L1550" s="186">
        <v>1959</v>
      </c>
      <c r="M1550" s="194">
        <f t="shared" si="48"/>
        <v>1960</v>
      </c>
      <c r="N1550" t="str">
        <f t="shared" si="49"/>
        <v>1960#Masculino#Absoluto#SAI</v>
      </c>
      <c r="O1550" t="s">
        <v>132</v>
      </c>
    </row>
    <row r="1551" spans="1:15" ht="15.75" thickTop="1" x14ac:dyDescent="0.25">
      <c r="A1551" t="s">
        <v>1629</v>
      </c>
      <c r="B1551" s="82">
        <v>560</v>
      </c>
      <c r="C1551" s="91">
        <v>1987</v>
      </c>
      <c r="D1551" s="35" t="s">
        <v>2490</v>
      </c>
      <c r="E1551" s="84" t="s">
        <v>1</v>
      </c>
      <c r="F1551" s="35" t="s">
        <v>2490</v>
      </c>
      <c r="G1551" s="84" t="s">
        <v>27</v>
      </c>
      <c r="H1551" s="35" t="s">
        <v>2490</v>
      </c>
      <c r="I1551" s="85" t="s">
        <v>10</v>
      </c>
      <c r="J1551" s="191"/>
      <c r="L1551" s="91">
        <v>1986</v>
      </c>
      <c r="M1551" s="194">
        <f t="shared" si="48"/>
        <v>1987</v>
      </c>
      <c r="N1551" t="str">
        <f t="shared" si="49"/>
        <v>1987#Masculino#Absoluto#KAMA</v>
      </c>
      <c r="O1551" t="s">
        <v>1629</v>
      </c>
    </row>
    <row r="1552" spans="1:15" x14ac:dyDescent="0.25">
      <c r="A1552" t="s">
        <v>1630</v>
      </c>
      <c r="B1552" s="90">
        <v>560</v>
      </c>
      <c r="C1552" s="91">
        <v>1988</v>
      </c>
      <c r="D1552" s="35" t="s">
        <v>2490</v>
      </c>
      <c r="E1552" t="s">
        <v>1</v>
      </c>
      <c r="F1552" s="35" t="s">
        <v>2490</v>
      </c>
      <c r="G1552" t="s">
        <v>27</v>
      </c>
      <c r="H1552" s="35" t="s">
        <v>2490</v>
      </c>
      <c r="I1552" s="92" t="s">
        <v>10</v>
      </c>
      <c r="J1552" s="191"/>
      <c r="L1552" s="91">
        <v>1987</v>
      </c>
      <c r="M1552" s="194">
        <f t="shared" si="48"/>
        <v>1988</v>
      </c>
      <c r="N1552" t="str">
        <f t="shared" si="49"/>
        <v>1988#Masculino#Absoluto#KAMA</v>
      </c>
      <c r="O1552" t="s">
        <v>1630</v>
      </c>
    </row>
    <row r="1553" spans="1:15" x14ac:dyDescent="0.25">
      <c r="A1553" t="s">
        <v>1631</v>
      </c>
      <c r="B1553" s="90">
        <v>560</v>
      </c>
      <c r="C1553" s="91">
        <v>1989</v>
      </c>
      <c r="D1553" s="35" t="s">
        <v>2490</v>
      </c>
      <c r="E1553" t="s">
        <v>1</v>
      </c>
      <c r="F1553" s="35" t="s">
        <v>2490</v>
      </c>
      <c r="G1553" t="s">
        <v>27</v>
      </c>
      <c r="H1553" s="35" t="s">
        <v>2490</v>
      </c>
      <c r="I1553" s="92" t="s">
        <v>10</v>
      </c>
      <c r="J1553" s="191"/>
      <c r="L1553" s="91">
        <v>1988</v>
      </c>
      <c r="M1553" s="194">
        <f t="shared" si="48"/>
        <v>1989</v>
      </c>
      <c r="N1553" t="str">
        <f t="shared" si="49"/>
        <v>1989#Masculino#Absoluto#KAMA</v>
      </c>
      <c r="O1553" t="s">
        <v>1631</v>
      </c>
    </row>
    <row r="1554" spans="1:15" x14ac:dyDescent="0.25">
      <c r="A1554" t="s">
        <v>1632</v>
      </c>
      <c r="B1554" s="90">
        <v>560</v>
      </c>
      <c r="C1554" s="91">
        <v>1990</v>
      </c>
      <c r="D1554" s="35" t="s">
        <v>2490</v>
      </c>
      <c r="E1554" t="s">
        <v>1</v>
      </c>
      <c r="F1554" s="35" t="s">
        <v>2490</v>
      </c>
      <c r="G1554" t="s">
        <v>27</v>
      </c>
      <c r="H1554" s="35" t="s">
        <v>2490</v>
      </c>
      <c r="I1554" s="92" t="s">
        <v>10</v>
      </c>
      <c r="J1554" s="191"/>
      <c r="L1554" s="91">
        <v>1989</v>
      </c>
      <c r="M1554" s="194">
        <f t="shared" si="48"/>
        <v>1990</v>
      </c>
      <c r="N1554" t="str">
        <f t="shared" si="49"/>
        <v>1990#Masculino#Absoluto#KAMA</v>
      </c>
      <c r="O1554" t="s">
        <v>1632</v>
      </c>
    </row>
    <row r="1555" spans="1:15" x14ac:dyDescent="0.25">
      <c r="A1555" t="s">
        <v>1633</v>
      </c>
      <c r="B1555" s="90">
        <v>560</v>
      </c>
      <c r="C1555" s="91">
        <v>1991</v>
      </c>
      <c r="D1555" s="35" t="s">
        <v>2490</v>
      </c>
      <c r="E1555" t="s">
        <v>1</v>
      </c>
      <c r="F1555" s="35" t="s">
        <v>2490</v>
      </c>
      <c r="G1555" t="s">
        <v>27</v>
      </c>
      <c r="H1555" s="35" t="s">
        <v>2490</v>
      </c>
      <c r="I1555" s="92" t="s">
        <v>10</v>
      </c>
      <c r="J1555" s="191"/>
      <c r="L1555" s="91">
        <v>1990</v>
      </c>
      <c r="M1555" s="194">
        <f t="shared" si="48"/>
        <v>1991</v>
      </c>
      <c r="N1555" t="str">
        <f t="shared" si="49"/>
        <v>1991#Masculino#Absoluto#KAMA</v>
      </c>
      <c r="O1555" t="s">
        <v>1633</v>
      </c>
    </row>
    <row r="1556" spans="1:15" x14ac:dyDescent="0.25">
      <c r="A1556" t="s">
        <v>1634</v>
      </c>
      <c r="B1556" s="90">
        <v>560</v>
      </c>
      <c r="C1556" s="91">
        <v>1992</v>
      </c>
      <c r="D1556" s="35" t="s">
        <v>2490</v>
      </c>
      <c r="E1556" t="s">
        <v>1</v>
      </c>
      <c r="F1556" s="35" t="s">
        <v>2490</v>
      </c>
      <c r="G1556" t="s">
        <v>27</v>
      </c>
      <c r="H1556" s="35" t="s">
        <v>2490</v>
      </c>
      <c r="I1556" s="92" t="s">
        <v>10</v>
      </c>
      <c r="J1556" s="191"/>
      <c r="L1556" s="91">
        <v>1991</v>
      </c>
      <c r="M1556" s="194">
        <f t="shared" si="48"/>
        <v>1992</v>
      </c>
      <c r="N1556" t="str">
        <f t="shared" si="49"/>
        <v>1992#Masculino#Absoluto#KAMA</v>
      </c>
      <c r="O1556" t="s">
        <v>1634</v>
      </c>
    </row>
    <row r="1557" spans="1:15" x14ac:dyDescent="0.25">
      <c r="A1557" t="s">
        <v>1635</v>
      </c>
      <c r="B1557" s="90">
        <v>560</v>
      </c>
      <c r="C1557" s="91">
        <v>1993</v>
      </c>
      <c r="D1557" s="35" t="s">
        <v>2490</v>
      </c>
      <c r="E1557" t="s">
        <v>1</v>
      </c>
      <c r="F1557" s="35" t="s">
        <v>2490</v>
      </c>
      <c r="G1557" t="s">
        <v>27</v>
      </c>
      <c r="H1557" s="35" t="s">
        <v>2490</v>
      </c>
      <c r="I1557" s="92" t="s">
        <v>10</v>
      </c>
      <c r="J1557" s="191"/>
      <c r="L1557" s="91">
        <v>1992</v>
      </c>
      <c r="M1557" s="194">
        <f t="shared" si="48"/>
        <v>1993</v>
      </c>
      <c r="N1557" t="str">
        <f t="shared" si="49"/>
        <v>1993#Masculino#Absoluto#KAMA</v>
      </c>
      <c r="O1557" t="s">
        <v>1635</v>
      </c>
    </row>
    <row r="1558" spans="1:15" x14ac:dyDescent="0.25">
      <c r="A1558" t="s">
        <v>1636</v>
      </c>
      <c r="B1558" s="90">
        <v>560</v>
      </c>
      <c r="C1558" s="91">
        <v>1994</v>
      </c>
      <c r="D1558" s="35" t="s">
        <v>2490</v>
      </c>
      <c r="E1558" t="s">
        <v>1</v>
      </c>
      <c r="F1558" s="35" t="s">
        <v>2490</v>
      </c>
      <c r="G1558" t="s">
        <v>27</v>
      </c>
      <c r="H1558" s="35" t="s">
        <v>2490</v>
      </c>
      <c r="I1558" s="92" t="s">
        <v>10</v>
      </c>
      <c r="J1558" s="191"/>
      <c r="L1558" s="91">
        <v>1993</v>
      </c>
      <c r="M1558" s="194">
        <f t="shared" si="48"/>
        <v>1994</v>
      </c>
      <c r="N1558" t="str">
        <f t="shared" si="49"/>
        <v>1994#Masculino#Absoluto#KAMA</v>
      </c>
      <c r="O1558" t="s">
        <v>1636</v>
      </c>
    </row>
    <row r="1559" spans="1:15" x14ac:dyDescent="0.25">
      <c r="A1559" t="s">
        <v>1637</v>
      </c>
      <c r="B1559" s="90">
        <v>560</v>
      </c>
      <c r="C1559" s="91">
        <v>1995</v>
      </c>
      <c r="D1559" s="35" t="s">
        <v>2490</v>
      </c>
      <c r="E1559" t="s">
        <v>1</v>
      </c>
      <c r="F1559" s="35" t="s">
        <v>2490</v>
      </c>
      <c r="G1559" t="s">
        <v>27</v>
      </c>
      <c r="H1559" s="35" t="s">
        <v>2490</v>
      </c>
      <c r="I1559" s="92" t="s">
        <v>10</v>
      </c>
      <c r="J1559" s="191"/>
      <c r="L1559" s="91">
        <v>1994</v>
      </c>
      <c r="M1559" s="194">
        <f t="shared" si="48"/>
        <v>1995</v>
      </c>
      <c r="N1559" t="str">
        <f t="shared" si="49"/>
        <v>1995#Masculino#Absoluto#KAMA</v>
      </c>
      <c r="O1559" t="s">
        <v>1637</v>
      </c>
    </row>
    <row r="1560" spans="1:15" x14ac:dyDescent="0.25">
      <c r="A1560" t="s">
        <v>1638</v>
      </c>
      <c r="B1560" s="90">
        <v>560</v>
      </c>
      <c r="C1560" s="91">
        <v>1996</v>
      </c>
      <c r="D1560" s="35" t="s">
        <v>2490</v>
      </c>
      <c r="E1560" t="s">
        <v>1</v>
      </c>
      <c r="F1560" s="35" t="s">
        <v>2490</v>
      </c>
      <c r="G1560" t="s">
        <v>27</v>
      </c>
      <c r="H1560" s="35" t="s">
        <v>2490</v>
      </c>
      <c r="I1560" s="92" t="s">
        <v>10</v>
      </c>
      <c r="J1560" s="191"/>
      <c r="L1560" s="91">
        <v>1995</v>
      </c>
      <c r="M1560" s="194">
        <f t="shared" si="48"/>
        <v>1996</v>
      </c>
      <c r="N1560" t="str">
        <f t="shared" si="49"/>
        <v>1996#Masculino#Absoluto#KAMA</v>
      </c>
      <c r="O1560" t="s">
        <v>1638</v>
      </c>
    </row>
    <row r="1561" spans="1:15" x14ac:dyDescent="0.25">
      <c r="A1561" t="s">
        <v>1639</v>
      </c>
      <c r="B1561" s="90">
        <v>560</v>
      </c>
      <c r="C1561" s="91">
        <v>1997</v>
      </c>
      <c r="D1561" s="35" t="s">
        <v>2490</v>
      </c>
      <c r="E1561" t="s">
        <v>1</v>
      </c>
      <c r="F1561" s="35" t="s">
        <v>2490</v>
      </c>
      <c r="G1561" t="s">
        <v>27</v>
      </c>
      <c r="H1561" s="35" t="s">
        <v>2490</v>
      </c>
      <c r="I1561" s="92" t="s">
        <v>10</v>
      </c>
      <c r="J1561" s="191"/>
      <c r="L1561" s="91">
        <v>1996</v>
      </c>
      <c r="M1561" s="194">
        <f t="shared" si="48"/>
        <v>1997</v>
      </c>
      <c r="N1561" t="str">
        <f t="shared" si="49"/>
        <v>1997#Masculino#Absoluto#KAMA</v>
      </c>
      <c r="O1561" t="s">
        <v>1639</v>
      </c>
    </row>
    <row r="1562" spans="1:15" x14ac:dyDescent="0.25">
      <c r="A1562" t="s">
        <v>1640</v>
      </c>
      <c r="B1562" s="90">
        <v>560</v>
      </c>
      <c r="C1562" s="91">
        <v>1998</v>
      </c>
      <c r="D1562" s="35" t="s">
        <v>2490</v>
      </c>
      <c r="E1562" t="s">
        <v>1</v>
      </c>
      <c r="F1562" s="35" t="s">
        <v>2490</v>
      </c>
      <c r="G1562" t="s">
        <v>27</v>
      </c>
      <c r="H1562" s="35" t="s">
        <v>2490</v>
      </c>
      <c r="I1562" s="92" t="s">
        <v>10</v>
      </c>
      <c r="J1562" s="191"/>
      <c r="L1562" s="91">
        <v>1997</v>
      </c>
      <c r="M1562" s="194">
        <f t="shared" si="48"/>
        <v>1998</v>
      </c>
      <c r="N1562" t="str">
        <f t="shared" si="49"/>
        <v>1998#Masculino#Absoluto#KAMA</v>
      </c>
      <c r="O1562" t="s">
        <v>1640</v>
      </c>
    </row>
    <row r="1563" spans="1:15" x14ac:dyDescent="0.25">
      <c r="A1563" t="s">
        <v>1641</v>
      </c>
      <c r="B1563" s="90">
        <v>560</v>
      </c>
      <c r="C1563" s="91">
        <v>1999</v>
      </c>
      <c r="D1563" s="35" t="s">
        <v>2490</v>
      </c>
      <c r="E1563" t="s">
        <v>1</v>
      </c>
      <c r="F1563" s="35" t="s">
        <v>2490</v>
      </c>
      <c r="G1563" t="s">
        <v>27</v>
      </c>
      <c r="H1563" s="35" t="s">
        <v>2490</v>
      </c>
      <c r="I1563" s="92" t="s">
        <v>10</v>
      </c>
      <c r="J1563" s="191"/>
      <c r="L1563" s="91">
        <v>1998</v>
      </c>
      <c r="M1563" s="194">
        <f t="shared" si="48"/>
        <v>1999</v>
      </c>
      <c r="N1563" t="str">
        <f t="shared" si="49"/>
        <v>1999#Masculino#Absoluto#KAMA</v>
      </c>
      <c r="O1563" t="s">
        <v>1641</v>
      </c>
    </row>
    <row r="1564" spans="1:15" x14ac:dyDescent="0.25">
      <c r="A1564" t="s">
        <v>1642</v>
      </c>
      <c r="B1564" s="90">
        <v>560</v>
      </c>
      <c r="C1564" s="91">
        <v>2000</v>
      </c>
      <c r="D1564" s="35" t="s">
        <v>2490</v>
      </c>
      <c r="E1564" t="s">
        <v>1</v>
      </c>
      <c r="F1564" s="35" t="s">
        <v>2490</v>
      </c>
      <c r="G1564" t="s">
        <v>27</v>
      </c>
      <c r="H1564" s="35" t="s">
        <v>2490</v>
      </c>
      <c r="I1564" s="92" t="s">
        <v>10</v>
      </c>
      <c r="J1564" s="191"/>
      <c r="L1564" s="91">
        <v>1999</v>
      </c>
      <c r="M1564" s="194">
        <f t="shared" si="48"/>
        <v>2000</v>
      </c>
      <c r="N1564" t="str">
        <f t="shared" si="49"/>
        <v>2000#Masculino#Absoluto#KAMA</v>
      </c>
      <c r="O1564" t="s">
        <v>1642</v>
      </c>
    </row>
    <row r="1565" spans="1:15" x14ac:dyDescent="0.25">
      <c r="A1565" t="s">
        <v>1643</v>
      </c>
      <c r="B1565" s="90">
        <v>560</v>
      </c>
      <c r="C1565" s="91">
        <v>2001</v>
      </c>
      <c r="D1565" s="35" t="s">
        <v>2490</v>
      </c>
      <c r="E1565" t="s">
        <v>1</v>
      </c>
      <c r="F1565" s="35" t="s">
        <v>2490</v>
      </c>
      <c r="G1565" t="s">
        <v>27</v>
      </c>
      <c r="H1565" s="35" t="s">
        <v>2490</v>
      </c>
      <c r="I1565" s="92" t="s">
        <v>10</v>
      </c>
      <c r="J1565" s="191"/>
      <c r="L1565" s="91">
        <v>2000</v>
      </c>
      <c r="M1565" s="194">
        <f t="shared" si="48"/>
        <v>2001</v>
      </c>
      <c r="N1565" t="str">
        <f t="shared" si="49"/>
        <v>2001#Masculino#Absoluto#KAMA</v>
      </c>
      <c r="O1565" t="s">
        <v>1643</v>
      </c>
    </row>
    <row r="1566" spans="1:15" x14ac:dyDescent="0.25">
      <c r="A1566" t="s">
        <v>1644</v>
      </c>
      <c r="B1566" s="90">
        <v>560</v>
      </c>
      <c r="C1566" s="91">
        <v>2002</v>
      </c>
      <c r="D1566" s="35" t="s">
        <v>2490</v>
      </c>
      <c r="E1566" t="s">
        <v>1</v>
      </c>
      <c r="F1566" s="35" t="s">
        <v>2490</v>
      </c>
      <c r="G1566" t="s">
        <v>27</v>
      </c>
      <c r="H1566" s="35" t="s">
        <v>2490</v>
      </c>
      <c r="I1566" s="92" t="s">
        <v>10</v>
      </c>
      <c r="J1566" s="191"/>
      <c r="L1566" s="91">
        <v>2001</v>
      </c>
      <c r="M1566" s="194">
        <f t="shared" si="48"/>
        <v>2002</v>
      </c>
      <c r="N1566" t="str">
        <f t="shared" si="49"/>
        <v>2002#Masculino#Absoluto#KAMA</v>
      </c>
      <c r="O1566" t="s">
        <v>1644</v>
      </c>
    </row>
    <row r="1567" spans="1:15" x14ac:dyDescent="0.25">
      <c r="A1567" t="s">
        <v>1645</v>
      </c>
      <c r="B1567" s="90">
        <v>560</v>
      </c>
      <c r="C1567" s="91">
        <v>2003</v>
      </c>
      <c r="D1567" s="35" t="s">
        <v>2490</v>
      </c>
      <c r="E1567" t="s">
        <v>1</v>
      </c>
      <c r="F1567" s="35" t="s">
        <v>2490</v>
      </c>
      <c r="G1567" t="s">
        <v>27</v>
      </c>
      <c r="H1567" s="35" t="s">
        <v>2490</v>
      </c>
      <c r="I1567" s="92" t="s">
        <v>10</v>
      </c>
      <c r="J1567" s="191"/>
      <c r="L1567" s="91">
        <v>2002</v>
      </c>
      <c r="M1567" s="194">
        <f t="shared" si="48"/>
        <v>2003</v>
      </c>
      <c r="N1567" t="str">
        <f t="shared" si="49"/>
        <v>2003#Masculino#Absoluto#KAMA</v>
      </c>
      <c r="O1567" t="s">
        <v>1645</v>
      </c>
    </row>
    <row r="1568" spans="1:15" x14ac:dyDescent="0.25">
      <c r="A1568" t="s">
        <v>1646</v>
      </c>
      <c r="B1568" s="90">
        <v>560</v>
      </c>
      <c r="C1568" s="91">
        <v>2004</v>
      </c>
      <c r="D1568" s="35" t="s">
        <v>2490</v>
      </c>
      <c r="E1568" t="s">
        <v>1</v>
      </c>
      <c r="F1568" s="35" t="s">
        <v>2490</v>
      </c>
      <c r="G1568" t="s">
        <v>27</v>
      </c>
      <c r="H1568" s="35" t="s">
        <v>2490</v>
      </c>
      <c r="I1568" s="92" t="s">
        <v>10</v>
      </c>
      <c r="J1568" s="191"/>
      <c r="L1568" s="91">
        <v>2003</v>
      </c>
      <c r="M1568" s="194">
        <f t="shared" si="48"/>
        <v>2004</v>
      </c>
      <c r="N1568" t="str">
        <f t="shared" si="49"/>
        <v>2004#Masculino#Absoluto#KAMA</v>
      </c>
      <c r="O1568" t="s">
        <v>1646</v>
      </c>
    </row>
    <row r="1569" spans="1:15" x14ac:dyDescent="0.25">
      <c r="A1569" t="s">
        <v>1647</v>
      </c>
      <c r="B1569" s="90">
        <v>560</v>
      </c>
      <c r="C1569" s="91">
        <v>2005</v>
      </c>
      <c r="D1569" s="35" t="s">
        <v>2490</v>
      </c>
      <c r="E1569" t="s">
        <v>1</v>
      </c>
      <c r="F1569" s="35" t="s">
        <v>2490</v>
      </c>
      <c r="G1569" t="s">
        <v>27</v>
      </c>
      <c r="H1569" s="35" t="s">
        <v>2490</v>
      </c>
      <c r="I1569" s="92" t="s">
        <v>10</v>
      </c>
      <c r="J1569" s="191"/>
      <c r="L1569" s="91">
        <v>2004</v>
      </c>
      <c r="M1569" s="194">
        <f t="shared" si="48"/>
        <v>2005</v>
      </c>
      <c r="N1569" t="str">
        <f t="shared" si="49"/>
        <v>2005#Masculino#Absoluto#KAMA</v>
      </c>
      <c r="O1569" t="s">
        <v>1647</v>
      </c>
    </row>
    <row r="1570" spans="1:15" x14ac:dyDescent="0.25">
      <c r="A1570" t="s">
        <v>1648</v>
      </c>
      <c r="B1570" s="90">
        <v>560</v>
      </c>
      <c r="C1570" s="91">
        <v>2006</v>
      </c>
      <c r="D1570" s="35" t="s">
        <v>2490</v>
      </c>
      <c r="E1570" t="s">
        <v>1</v>
      </c>
      <c r="F1570" s="35" t="s">
        <v>2490</v>
      </c>
      <c r="G1570" t="s">
        <v>27</v>
      </c>
      <c r="H1570" s="35" t="s">
        <v>2490</v>
      </c>
      <c r="I1570" s="92" t="s">
        <v>10</v>
      </c>
      <c r="J1570" s="191"/>
      <c r="L1570" s="91">
        <v>2005</v>
      </c>
      <c r="M1570" s="194">
        <f t="shared" si="48"/>
        <v>2006</v>
      </c>
      <c r="N1570" t="str">
        <f t="shared" si="49"/>
        <v>2006#Masculino#Absoluto#KAMA</v>
      </c>
      <c r="O1570" t="s">
        <v>1648</v>
      </c>
    </row>
    <row r="1571" spans="1:15" x14ac:dyDescent="0.25">
      <c r="A1571" t="s">
        <v>2523</v>
      </c>
      <c r="B1571" s="90">
        <v>560</v>
      </c>
      <c r="C1571" s="91">
        <v>2007</v>
      </c>
      <c r="D1571" s="35" t="s">
        <v>2490</v>
      </c>
      <c r="E1571" t="s">
        <v>1</v>
      </c>
      <c r="F1571" s="35" t="s">
        <v>2490</v>
      </c>
      <c r="G1571" t="s">
        <v>27</v>
      </c>
      <c r="H1571" s="35" t="s">
        <v>2490</v>
      </c>
      <c r="I1571" s="92" t="s">
        <v>10</v>
      </c>
      <c r="J1571" s="191"/>
      <c r="L1571" s="91">
        <v>2006</v>
      </c>
      <c r="M1571" s="194">
        <f t="shared" si="48"/>
        <v>2007</v>
      </c>
      <c r="N1571" t="str">
        <f t="shared" si="49"/>
        <v>2007#Masculino#Absoluto#KAMA</v>
      </c>
      <c r="O1571" t="s">
        <v>2523</v>
      </c>
    </row>
    <row r="1572" spans="1:15" ht="15.75" thickBot="1" x14ac:dyDescent="0.3">
      <c r="A1572" t="s">
        <v>2567</v>
      </c>
      <c r="B1572" s="86">
        <v>560</v>
      </c>
      <c r="C1572" s="91">
        <v>2008</v>
      </c>
      <c r="D1572" s="35" t="s">
        <v>2490</v>
      </c>
      <c r="E1572" s="88" t="s">
        <v>1</v>
      </c>
      <c r="F1572" s="35" t="s">
        <v>2490</v>
      </c>
      <c r="G1572" s="88" t="s">
        <v>27</v>
      </c>
      <c r="H1572" s="35" t="s">
        <v>2490</v>
      </c>
      <c r="I1572" s="89" t="s">
        <v>10</v>
      </c>
      <c r="J1572" s="191"/>
      <c r="L1572" s="91">
        <v>2007</v>
      </c>
      <c r="M1572" s="194">
        <f t="shared" si="48"/>
        <v>2008</v>
      </c>
      <c r="N1572" t="str">
        <f t="shared" si="49"/>
        <v>2008#Masculino#Absoluto#KAMA</v>
      </c>
      <c r="O1572" t="s">
        <v>2567</v>
      </c>
    </row>
    <row r="1573" spans="1:15" ht="15.75" thickTop="1" x14ac:dyDescent="0.25">
      <c r="A1573" t="s">
        <v>1651</v>
      </c>
      <c r="B1573" s="93">
        <v>561</v>
      </c>
      <c r="C1573" s="98">
        <v>1972</v>
      </c>
      <c r="D1573" s="35" t="s">
        <v>2490</v>
      </c>
      <c r="E1573" s="95" t="s">
        <v>1</v>
      </c>
      <c r="F1573" s="35" t="s">
        <v>2490</v>
      </c>
      <c r="G1573" s="95" t="s">
        <v>27</v>
      </c>
      <c r="H1573" s="35" t="s">
        <v>2490</v>
      </c>
      <c r="I1573" s="96" t="s">
        <v>10</v>
      </c>
      <c r="J1573" s="191"/>
      <c r="L1573" s="98">
        <v>1971</v>
      </c>
      <c r="M1573" s="194">
        <f t="shared" si="48"/>
        <v>1972</v>
      </c>
      <c r="N1573" t="str">
        <f t="shared" si="49"/>
        <v>1972#Masculino#Absoluto#KAMA</v>
      </c>
      <c r="O1573" t="s">
        <v>1651</v>
      </c>
    </row>
    <row r="1574" spans="1:15" x14ac:dyDescent="0.25">
      <c r="A1574" t="s">
        <v>1652</v>
      </c>
      <c r="B1574" s="97">
        <v>561</v>
      </c>
      <c r="C1574" s="98">
        <v>1973</v>
      </c>
      <c r="D1574" s="35" t="s">
        <v>2490</v>
      </c>
      <c r="E1574" s="99" t="s">
        <v>1</v>
      </c>
      <c r="F1574" s="35" t="s">
        <v>2490</v>
      </c>
      <c r="G1574" s="99" t="s">
        <v>27</v>
      </c>
      <c r="H1574" s="35" t="s">
        <v>2490</v>
      </c>
      <c r="I1574" s="100" t="s">
        <v>10</v>
      </c>
      <c r="J1574" s="191"/>
      <c r="L1574" s="98">
        <v>1972</v>
      </c>
      <c r="M1574" s="194">
        <f t="shared" si="48"/>
        <v>1973</v>
      </c>
      <c r="N1574" t="str">
        <f t="shared" si="49"/>
        <v>1973#Masculino#Absoluto#KAMA</v>
      </c>
      <c r="O1574" t="s">
        <v>1652</v>
      </c>
    </row>
    <row r="1575" spans="1:15" x14ac:dyDescent="0.25">
      <c r="A1575" t="s">
        <v>1653</v>
      </c>
      <c r="B1575" s="97">
        <v>561</v>
      </c>
      <c r="C1575" s="98">
        <v>1974</v>
      </c>
      <c r="D1575" s="35" t="s">
        <v>2490</v>
      </c>
      <c r="E1575" s="99" t="s">
        <v>1</v>
      </c>
      <c r="F1575" s="35" t="s">
        <v>2490</v>
      </c>
      <c r="G1575" s="99" t="s">
        <v>27</v>
      </c>
      <c r="H1575" s="35" t="s">
        <v>2490</v>
      </c>
      <c r="I1575" s="100" t="s">
        <v>10</v>
      </c>
      <c r="J1575" s="191"/>
      <c r="L1575" s="98">
        <v>1973</v>
      </c>
      <c r="M1575" s="194">
        <f t="shared" si="48"/>
        <v>1974</v>
      </c>
      <c r="N1575" t="str">
        <f t="shared" si="49"/>
        <v>1974#Masculino#Absoluto#KAMA</v>
      </c>
      <c r="O1575" t="s">
        <v>1653</v>
      </c>
    </row>
    <row r="1576" spans="1:15" x14ac:dyDescent="0.25">
      <c r="A1576" t="s">
        <v>1654</v>
      </c>
      <c r="B1576" s="97">
        <v>561</v>
      </c>
      <c r="C1576" s="98">
        <v>1975</v>
      </c>
      <c r="D1576" s="35" t="s">
        <v>2490</v>
      </c>
      <c r="E1576" s="99" t="s">
        <v>1</v>
      </c>
      <c r="F1576" s="35" t="s">
        <v>2490</v>
      </c>
      <c r="G1576" s="99" t="s">
        <v>27</v>
      </c>
      <c r="H1576" s="35" t="s">
        <v>2490</v>
      </c>
      <c r="I1576" s="100" t="s">
        <v>10</v>
      </c>
      <c r="J1576" s="191"/>
      <c r="L1576" s="98">
        <v>1974</v>
      </c>
      <c r="M1576" s="194">
        <f t="shared" si="48"/>
        <v>1975</v>
      </c>
      <c r="N1576" t="str">
        <f t="shared" si="49"/>
        <v>1975#Masculino#Absoluto#KAMA</v>
      </c>
      <c r="O1576" t="s">
        <v>1654</v>
      </c>
    </row>
    <row r="1577" spans="1:15" x14ac:dyDescent="0.25">
      <c r="A1577" t="s">
        <v>1655</v>
      </c>
      <c r="B1577" s="97">
        <v>561</v>
      </c>
      <c r="C1577" s="98">
        <v>1976</v>
      </c>
      <c r="D1577" s="35" t="s">
        <v>2490</v>
      </c>
      <c r="E1577" s="99" t="s">
        <v>1</v>
      </c>
      <c r="F1577" s="35" t="s">
        <v>2490</v>
      </c>
      <c r="G1577" s="99" t="s">
        <v>27</v>
      </c>
      <c r="H1577" s="35" t="s">
        <v>2490</v>
      </c>
      <c r="I1577" s="100" t="s">
        <v>10</v>
      </c>
      <c r="J1577" s="191"/>
      <c r="L1577" s="98">
        <v>1975</v>
      </c>
      <c r="M1577" s="194">
        <f t="shared" si="48"/>
        <v>1976</v>
      </c>
      <c r="N1577" t="str">
        <f t="shared" si="49"/>
        <v>1976#Masculino#Absoluto#KAMA</v>
      </c>
      <c r="O1577" t="s">
        <v>1655</v>
      </c>
    </row>
    <row r="1578" spans="1:15" x14ac:dyDescent="0.25">
      <c r="A1578" t="s">
        <v>1656</v>
      </c>
      <c r="B1578" s="97">
        <v>561</v>
      </c>
      <c r="C1578" s="98">
        <v>1977</v>
      </c>
      <c r="D1578" s="35" t="s">
        <v>2490</v>
      </c>
      <c r="E1578" s="99" t="s">
        <v>1</v>
      </c>
      <c r="F1578" s="35" t="s">
        <v>2490</v>
      </c>
      <c r="G1578" s="99" t="s">
        <v>27</v>
      </c>
      <c r="H1578" s="35" t="s">
        <v>2490</v>
      </c>
      <c r="I1578" s="100" t="s">
        <v>10</v>
      </c>
      <c r="J1578" s="191"/>
      <c r="L1578" s="98">
        <v>1976</v>
      </c>
      <c r="M1578" s="194">
        <f t="shared" si="48"/>
        <v>1977</v>
      </c>
      <c r="N1578" t="str">
        <f t="shared" si="49"/>
        <v>1977#Masculino#Absoluto#KAMA</v>
      </c>
      <c r="O1578" t="s">
        <v>1656</v>
      </c>
    </row>
    <row r="1579" spans="1:15" x14ac:dyDescent="0.25">
      <c r="A1579" t="s">
        <v>1657</v>
      </c>
      <c r="B1579" s="97">
        <v>561</v>
      </c>
      <c r="C1579" s="98">
        <v>1978</v>
      </c>
      <c r="D1579" s="35" t="s">
        <v>2490</v>
      </c>
      <c r="E1579" s="99" t="s">
        <v>1</v>
      </c>
      <c r="F1579" s="35" t="s">
        <v>2490</v>
      </c>
      <c r="G1579" s="99" t="s">
        <v>27</v>
      </c>
      <c r="H1579" s="35" t="s">
        <v>2490</v>
      </c>
      <c r="I1579" s="100" t="s">
        <v>10</v>
      </c>
      <c r="J1579" s="191"/>
      <c r="L1579" s="98">
        <v>1977</v>
      </c>
      <c r="M1579" s="194">
        <f t="shared" si="48"/>
        <v>1978</v>
      </c>
      <c r="N1579" t="str">
        <f t="shared" si="49"/>
        <v>1978#Masculino#Absoluto#KAMA</v>
      </c>
      <c r="O1579" t="s">
        <v>1657</v>
      </c>
    </row>
    <row r="1580" spans="1:15" x14ac:dyDescent="0.25">
      <c r="A1580" t="s">
        <v>1658</v>
      </c>
      <c r="B1580" s="97">
        <v>561</v>
      </c>
      <c r="C1580" s="98">
        <v>1979</v>
      </c>
      <c r="D1580" s="35" t="s">
        <v>2490</v>
      </c>
      <c r="E1580" s="99" t="s">
        <v>1</v>
      </c>
      <c r="F1580" s="35" t="s">
        <v>2490</v>
      </c>
      <c r="G1580" s="99" t="s">
        <v>27</v>
      </c>
      <c r="H1580" s="35" t="s">
        <v>2490</v>
      </c>
      <c r="I1580" s="100" t="s">
        <v>10</v>
      </c>
      <c r="J1580" s="191"/>
      <c r="L1580" s="98">
        <v>1978</v>
      </c>
      <c r="M1580" s="194">
        <f t="shared" si="48"/>
        <v>1979</v>
      </c>
      <c r="N1580" t="str">
        <f t="shared" si="49"/>
        <v>1979#Masculino#Absoluto#KAMA</v>
      </c>
      <c r="O1580" t="s">
        <v>1658</v>
      </c>
    </row>
    <row r="1581" spans="1:15" x14ac:dyDescent="0.25">
      <c r="A1581" t="s">
        <v>1659</v>
      </c>
      <c r="B1581" s="97">
        <v>561</v>
      </c>
      <c r="C1581" s="98">
        <v>1980</v>
      </c>
      <c r="D1581" s="35" t="s">
        <v>2490</v>
      </c>
      <c r="E1581" s="99" t="s">
        <v>1</v>
      </c>
      <c r="F1581" s="35" t="s">
        <v>2490</v>
      </c>
      <c r="G1581" s="99" t="s">
        <v>27</v>
      </c>
      <c r="H1581" s="35" t="s">
        <v>2490</v>
      </c>
      <c r="I1581" s="100" t="s">
        <v>10</v>
      </c>
      <c r="J1581" s="191"/>
      <c r="L1581" s="98">
        <v>1979</v>
      </c>
      <c r="M1581" s="194">
        <f t="shared" si="48"/>
        <v>1980</v>
      </c>
      <c r="N1581" t="str">
        <f t="shared" si="49"/>
        <v>1980#Masculino#Absoluto#KAMA</v>
      </c>
      <c r="O1581" t="s">
        <v>1659</v>
      </c>
    </row>
    <row r="1582" spans="1:15" x14ac:dyDescent="0.25">
      <c r="A1582" t="s">
        <v>1660</v>
      </c>
      <c r="B1582" s="97">
        <v>561</v>
      </c>
      <c r="C1582" s="98">
        <v>1981</v>
      </c>
      <c r="D1582" s="35" t="s">
        <v>2490</v>
      </c>
      <c r="E1582" s="99" t="s">
        <v>1</v>
      </c>
      <c r="F1582" s="35" t="s">
        <v>2490</v>
      </c>
      <c r="G1582" s="99" t="s">
        <v>27</v>
      </c>
      <c r="H1582" s="35" t="s">
        <v>2490</v>
      </c>
      <c r="I1582" s="100" t="s">
        <v>10</v>
      </c>
      <c r="J1582" s="191"/>
      <c r="L1582" s="98">
        <v>1980</v>
      </c>
      <c r="M1582" s="194">
        <f t="shared" si="48"/>
        <v>1981</v>
      </c>
      <c r="N1582" t="str">
        <f t="shared" si="49"/>
        <v>1981#Masculino#Absoluto#KAMA</v>
      </c>
      <c r="O1582" t="s">
        <v>1660</v>
      </c>
    </row>
    <row r="1583" spans="1:15" x14ac:dyDescent="0.25">
      <c r="A1583" t="s">
        <v>1661</v>
      </c>
      <c r="B1583" s="97">
        <v>561</v>
      </c>
      <c r="C1583" s="98">
        <v>1982</v>
      </c>
      <c r="D1583" s="35" t="s">
        <v>2490</v>
      </c>
      <c r="E1583" s="99" t="s">
        <v>1</v>
      </c>
      <c r="F1583" s="35" t="s">
        <v>2490</v>
      </c>
      <c r="G1583" s="99" t="s">
        <v>27</v>
      </c>
      <c r="H1583" s="35" t="s">
        <v>2490</v>
      </c>
      <c r="I1583" s="100" t="s">
        <v>10</v>
      </c>
      <c r="J1583" s="191"/>
      <c r="L1583" s="98">
        <v>1981</v>
      </c>
      <c r="M1583" s="194">
        <f t="shared" si="48"/>
        <v>1982</v>
      </c>
      <c r="N1583" t="str">
        <f t="shared" si="49"/>
        <v>1982#Masculino#Absoluto#KAMA</v>
      </c>
      <c r="O1583" t="s">
        <v>1661</v>
      </c>
    </row>
    <row r="1584" spans="1:15" x14ac:dyDescent="0.25">
      <c r="A1584" t="s">
        <v>1662</v>
      </c>
      <c r="B1584" s="97">
        <v>561</v>
      </c>
      <c r="C1584" s="98">
        <v>1983</v>
      </c>
      <c r="D1584" s="35" t="s">
        <v>2490</v>
      </c>
      <c r="E1584" s="99" t="s">
        <v>1</v>
      </c>
      <c r="F1584" s="35" t="s">
        <v>2490</v>
      </c>
      <c r="G1584" s="99" t="s">
        <v>27</v>
      </c>
      <c r="H1584" s="35" t="s">
        <v>2490</v>
      </c>
      <c r="I1584" s="100" t="s">
        <v>10</v>
      </c>
      <c r="J1584" s="191"/>
      <c r="L1584" s="98">
        <v>1982</v>
      </c>
      <c r="M1584" s="194">
        <f t="shared" si="48"/>
        <v>1983</v>
      </c>
      <c r="N1584" t="str">
        <f t="shared" si="49"/>
        <v>1983#Masculino#Absoluto#KAMA</v>
      </c>
      <c r="O1584" t="s">
        <v>1662</v>
      </c>
    </row>
    <row r="1585" spans="1:15" x14ac:dyDescent="0.25">
      <c r="A1585" t="s">
        <v>1663</v>
      </c>
      <c r="B1585" s="97">
        <v>561</v>
      </c>
      <c r="C1585" s="98">
        <v>1984</v>
      </c>
      <c r="D1585" s="35" t="s">
        <v>2490</v>
      </c>
      <c r="E1585" s="99" t="s">
        <v>1</v>
      </c>
      <c r="F1585" s="35" t="s">
        <v>2490</v>
      </c>
      <c r="G1585" s="99" t="s">
        <v>27</v>
      </c>
      <c r="H1585" s="35" t="s">
        <v>2490</v>
      </c>
      <c r="I1585" s="100" t="s">
        <v>10</v>
      </c>
      <c r="J1585" s="191"/>
      <c r="L1585" s="98">
        <v>1983</v>
      </c>
      <c r="M1585" s="194">
        <f t="shared" si="48"/>
        <v>1984</v>
      </c>
      <c r="N1585" t="str">
        <f t="shared" si="49"/>
        <v>1984#Masculino#Absoluto#KAMA</v>
      </c>
      <c r="O1585" t="s">
        <v>1663</v>
      </c>
    </row>
    <row r="1586" spans="1:15" x14ac:dyDescent="0.25">
      <c r="A1586" t="s">
        <v>1627</v>
      </c>
      <c r="B1586" s="97">
        <v>561</v>
      </c>
      <c r="C1586" s="98">
        <v>1985</v>
      </c>
      <c r="D1586" s="35" t="s">
        <v>2490</v>
      </c>
      <c r="E1586" s="99" t="s">
        <v>1</v>
      </c>
      <c r="F1586" s="35" t="s">
        <v>2490</v>
      </c>
      <c r="G1586" s="99" t="s">
        <v>27</v>
      </c>
      <c r="H1586" s="35" t="s">
        <v>2490</v>
      </c>
      <c r="I1586" s="100" t="s">
        <v>10</v>
      </c>
      <c r="J1586" s="191"/>
      <c r="L1586" s="98">
        <v>1984</v>
      </c>
      <c r="M1586" s="194">
        <f t="shared" si="48"/>
        <v>1985</v>
      </c>
      <c r="N1586" t="str">
        <f t="shared" si="49"/>
        <v>1985#Masculino#Absoluto#KAMA</v>
      </c>
      <c r="O1586" t="s">
        <v>1627</v>
      </c>
    </row>
    <row r="1587" spans="1:15" ht="15.75" thickBot="1" x14ac:dyDescent="0.3">
      <c r="A1587" t="s">
        <v>1628</v>
      </c>
      <c r="B1587" s="101">
        <v>561</v>
      </c>
      <c r="C1587" s="98">
        <v>1986</v>
      </c>
      <c r="D1587" s="35" t="s">
        <v>2490</v>
      </c>
      <c r="E1587" s="103" t="s">
        <v>1</v>
      </c>
      <c r="F1587" s="35" t="s">
        <v>2490</v>
      </c>
      <c r="G1587" s="103" t="s">
        <v>27</v>
      </c>
      <c r="H1587" s="35" t="s">
        <v>2490</v>
      </c>
      <c r="I1587" s="104" t="s">
        <v>10</v>
      </c>
      <c r="J1587" s="191"/>
      <c r="L1587" s="98">
        <v>1985</v>
      </c>
      <c r="M1587" s="194">
        <f t="shared" si="48"/>
        <v>1986</v>
      </c>
      <c r="N1587" t="str">
        <f t="shared" si="49"/>
        <v>1986#Masculino#Absoluto#KAMA</v>
      </c>
      <c r="O1587" t="s">
        <v>1628</v>
      </c>
    </row>
    <row r="1588" spans="1:15" ht="15.75" thickTop="1" x14ac:dyDescent="0.25">
      <c r="A1588" t="s">
        <v>1664</v>
      </c>
      <c r="B1588" s="82">
        <v>562</v>
      </c>
      <c r="C1588" s="91">
        <v>1926</v>
      </c>
      <c r="D1588" s="35" t="s">
        <v>2490</v>
      </c>
      <c r="E1588" s="84" t="s">
        <v>1</v>
      </c>
      <c r="F1588" s="35" t="s">
        <v>2490</v>
      </c>
      <c r="G1588" s="84" t="s">
        <v>27</v>
      </c>
      <c r="H1588" s="35" t="s">
        <v>2490</v>
      </c>
      <c r="I1588" s="85" t="s">
        <v>10</v>
      </c>
      <c r="J1588" s="191"/>
      <c r="L1588" s="91">
        <v>1925</v>
      </c>
      <c r="M1588" s="194">
        <f t="shared" si="48"/>
        <v>1926</v>
      </c>
      <c r="N1588" t="str">
        <f t="shared" si="49"/>
        <v>1926#Masculino#Absoluto#KAMA</v>
      </c>
      <c r="O1588" t="s">
        <v>1664</v>
      </c>
    </row>
    <row r="1589" spans="1:15" x14ac:dyDescent="0.25">
      <c r="A1589" t="s">
        <v>1665</v>
      </c>
      <c r="B1589" s="90">
        <v>562</v>
      </c>
      <c r="C1589" s="91">
        <v>1927</v>
      </c>
      <c r="D1589" s="35" t="s">
        <v>2490</v>
      </c>
      <c r="E1589" t="s">
        <v>1</v>
      </c>
      <c r="F1589" s="35" t="s">
        <v>2490</v>
      </c>
      <c r="G1589" t="s">
        <v>27</v>
      </c>
      <c r="H1589" s="35" t="s">
        <v>2490</v>
      </c>
      <c r="I1589" s="92" t="s">
        <v>10</v>
      </c>
      <c r="J1589" s="191"/>
      <c r="L1589" s="91">
        <v>1926</v>
      </c>
      <c r="M1589" s="194">
        <f t="shared" si="48"/>
        <v>1927</v>
      </c>
      <c r="N1589" t="str">
        <f t="shared" si="49"/>
        <v>1927#Masculino#Absoluto#KAMA</v>
      </c>
      <c r="O1589" t="s">
        <v>1665</v>
      </c>
    </row>
    <row r="1590" spans="1:15" x14ac:dyDescent="0.25">
      <c r="A1590" t="s">
        <v>1666</v>
      </c>
      <c r="B1590" s="90">
        <v>562</v>
      </c>
      <c r="C1590" s="91">
        <v>1928</v>
      </c>
      <c r="D1590" s="35" t="s">
        <v>2490</v>
      </c>
      <c r="E1590" t="s">
        <v>1</v>
      </c>
      <c r="F1590" s="35" t="s">
        <v>2490</v>
      </c>
      <c r="G1590" t="s">
        <v>27</v>
      </c>
      <c r="H1590" s="35" t="s">
        <v>2490</v>
      </c>
      <c r="I1590" s="92" t="s">
        <v>10</v>
      </c>
      <c r="J1590" s="191"/>
      <c r="L1590" s="91">
        <v>1927</v>
      </c>
      <c r="M1590" s="194">
        <f t="shared" si="48"/>
        <v>1928</v>
      </c>
      <c r="N1590" t="str">
        <f t="shared" si="49"/>
        <v>1928#Masculino#Absoluto#KAMA</v>
      </c>
      <c r="O1590" t="s">
        <v>1666</v>
      </c>
    </row>
    <row r="1591" spans="1:15" x14ac:dyDescent="0.25">
      <c r="A1591" t="s">
        <v>1667</v>
      </c>
      <c r="B1591" s="90">
        <v>562</v>
      </c>
      <c r="C1591" s="91">
        <v>1929</v>
      </c>
      <c r="D1591" s="35" t="s">
        <v>2490</v>
      </c>
      <c r="E1591" t="s">
        <v>1</v>
      </c>
      <c r="F1591" s="35" t="s">
        <v>2490</v>
      </c>
      <c r="G1591" t="s">
        <v>27</v>
      </c>
      <c r="H1591" s="35" t="s">
        <v>2490</v>
      </c>
      <c r="I1591" s="92" t="s">
        <v>10</v>
      </c>
      <c r="J1591" s="191"/>
      <c r="L1591" s="91">
        <v>1928</v>
      </c>
      <c r="M1591" s="194">
        <f t="shared" si="48"/>
        <v>1929</v>
      </c>
      <c r="N1591" t="str">
        <f t="shared" si="49"/>
        <v>1929#Masculino#Absoluto#KAMA</v>
      </c>
      <c r="O1591" t="s">
        <v>1667</v>
      </c>
    </row>
    <row r="1592" spans="1:15" x14ac:dyDescent="0.25">
      <c r="A1592" t="s">
        <v>1668</v>
      </c>
      <c r="B1592" s="90">
        <v>562</v>
      </c>
      <c r="C1592" s="91">
        <v>1930</v>
      </c>
      <c r="D1592" s="35" t="s">
        <v>2490</v>
      </c>
      <c r="E1592" t="s">
        <v>1</v>
      </c>
      <c r="F1592" s="35" t="s">
        <v>2490</v>
      </c>
      <c r="G1592" t="s">
        <v>27</v>
      </c>
      <c r="H1592" s="35" t="s">
        <v>2490</v>
      </c>
      <c r="I1592" s="92" t="s">
        <v>10</v>
      </c>
      <c r="J1592" s="191"/>
      <c r="L1592" s="91">
        <v>1929</v>
      </c>
      <c r="M1592" s="194">
        <f t="shared" si="48"/>
        <v>1930</v>
      </c>
      <c r="N1592" t="str">
        <f t="shared" si="49"/>
        <v>1930#Masculino#Absoluto#KAMA</v>
      </c>
      <c r="O1592" t="s">
        <v>1668</v>
      </c>
    </row>
    <row r="1593" spans="1:15" x14ac:dyDescent="0.25">
      <c r="A1593" t="s">
        <v>1669</v>
      </c>
      <c r="B1593" s="90">
        <v>562</v>
      </c>
      <c r="C1593" s="91">
        <v>1931</v>
      </c>
      <c r="D1593" s="35" t="s">
        <v>2490</v>
      </c>
      <c r="E1593" t="s">
        <v>1</v>
      </c>
      <c r="F1593" s="35" t="s">
        <v>2490</v>
      </c>
      <c r="G1593" t="s">
        <v>27</v>
      </c>
      <c r="H1593" s="35" t="s">
        <v>2490</v>
      </c>
      <c r="I1593" s="92" t="s">
        <v>10</v>
      </c>
      <c r="J1593" s="191"/>
      <c r="L1593" s="91">
        <v>1930</v>
      </c>
      <c r="M1593" s="194">
        <f t="shared" si="48"/>
        <v>1931</v>
      </c>
      <c r="N1593" t="str">
        <f t="shared" si="49"/>
        <v>1931#Masculino#Absoluto#KAMA</v>
      </c>
      <c r="O1593" t="s">
        <v>1669</v>
      </c>
    </row>
    <row r="1594" spans="1:15" x14ac:dyDescent="0.25">
      <c r="A1594" t="s">
        <v>1670</v>
      </c>
      <c r="B1594" s="90">
        <v>562</v>
      </c>
      <c r="C1594" s="91">
        <v>1932</v>
      </c>
      <c r="D1594" s="35" t="s">
        <v>2490</v>
      </c>
      <c r="E1594" t="s">
        <v>1</v>
      </c>
      <c r="F1594" s="35" t="s">
        <v>2490</v>
      </c>
      <c r="G1594" t="s">
        <v>27</v>
      </c>
      <c r="H1594" s="35" t="s">
        <v>2490</v>
      </c>
      <c r="I1594" s="92" t="s">
        <v>10</v>
      </c>
      <c r="J1594" s="191"/>
      <c r="L1594" s="91">
        <v>1931</v>
      </c>
      <c r="M1594" s="194">
        <f t="shared" si="48"/>
        <v>1932</v>
      </c>
      <c r="N1594" t="str">
        <f t="shared" si="49"/>
        <v>1932#Masculino#Absoluto#KAMA</v>
      </c>
      <c r="O1594" t="s">
        <v>1670</v>
      </c>
    </row>
    <row r="1595" spans="1:15" x14ac:dyDescent="0.25">
      <c r="A1595" t="s">
        <v>1671</v>
      </c>
      <c r="B1595" s="90">
        <v>562</v>
      </c>
      <c r="C1595" s="91">
        <v>1933</v>
      </c>
      <c r="D1595" s="35" t="s">
        <v>2490</v>
      </c>
      <c r="E1595" t="s">
        <v>1</v>
      </c>
      <c r="F1595" s="35" t="s">
        <v>2490</v>
      </c>
      <c r="G1595" t="s">
        <v>27</v>
      </c>
      <c r="H1595" s="35" t="s">
        <v>2490</v>
      </c>
      <c r="I1595" s="92" t="s">
        <v>10</v>
      </c>
      <c r="J1595" s="191"/>
      <c r="L1595" s="91">
        <v>1932</v>
      </c>
      <c r="M1595" s="194">
        <f t="shared" si="48"/>
        <v>1933</v>
      </c>
      <c r="N1595" t="str">
        <f t="shared" si="49"/>
        <v>1933#Masculino#Absoluto#KAMA</v>
      </c>
      <c r="O1595" t="s">
        <v>1671</v>
      </c>
    </row>
    <row r="1596" spans="1:15" x14ac:dyDescent="0.25">
      <c r="A1596" t="s">
        <v>1672</v>
      </c>
      <c r="B1596" s="90">
        <v>562</v>
      </c>
      <c r="C1596" s="91">
        <v>1934</v>
      </c>
      <c r="D1596" s="35" t="s">
        <v>2490</v>
      </c>
      <c r="E1596" t="s">
        <v>1</v>
      </c>
      <c r="F1596" s="35" t="s">
        <v>2490</v>
      </c>
      <c r="G1596" t="s">
        <v>27</v>
      </c>
      <c r="H1596" s="35" t="s">
        <v>2490</v>
      </c>
      <c r="I1596" s="92" t="s">
        <v>10</v>
      </c>
      <c r="J1596" s="191"/>
      <c r="L1596" s="91">
        <v>1933</v>
      </c>
      <c r="M1596" s="194">
        <f t="shared" si="48"/>
        <v>1934</v>
      </c>
      <c r="N1596" t="str">
        <f t="shared" si="49"/>
        <v>1934#Masculino#Absoluto#KAMA</v>
      </c>
      <c r="O1596" t="s">
        <v>1672</v>
      </c>
    </row>
    <row r="1597" spans="1:15" x14ac:dyDescent="0.25">
      <c r="A1597" t="s">
        <v>1673</v>
      </c>
      <c r="B1597" s="90">
        <v>562</v>
      </c>
      <c r="C1597" s="91">
        <v>1935</v>
      </c>
      <c r="D1597" s="35" t="s">
        <v>2490</v>
      </c>
      <c r="E1597" t="s">
        <v>1</v>
      </c>
      <c r="F1597" s="35" t="s">
        <v>2490</v>
      </c>
      <c r="G1597" t="s">
        <v>27</v>
      </c>
      <c r="H1597" s="35" t="s">
        <v>2490</v>
      </c>
      <c r="I1597" s="92" t="s">
        <v>10</v>
      </c>
      <c r="J1597" s="191"/>
      <c r="L1597" s="91">
        <v>1934</v>
      </c>
      <c r="M1597" s="194">
        <f t="shared" si="48"/>
        <v>1935</v>
      </c>
      <c r="N1597" t="str">
        <f t="shared" si="49"/>
        <v>1935#Masculino#Absoluto#KAMA</v>
      </c>
      <c r="O1597" t="s">
        <v>1673</v>
      </c>
    </row>
    <row r="1598" spans="1:15" x14ac:dyDescent="0.25">
      <c r="A1598" t="s">
        <v>1674</v>
      </c>
      <c r="B1598" s="90">
        <v>562</v>
      </c>
      <c r="C1598" s="91">
        <v>1936</v>
      </c>
      <c r="D1598" s="35" t="s">
        <v>2490</v>
      </c>
      <c r="E1598" t="s">
        <v>1</v>
      </c>
      <c r="F1598" s="35" t="s">
        <v>2490</v>
      </c>
      <c r="G1598" t="s">
        <v>27</v>
      </c>
      <c r="H1598" s="35" t="s">
        <v>2490</v>
      </c>
      <c r="I1598" s="92" t="s">
        <v>10</v>
      </c>
      <c r="J1598" s="191"/>
      <c r="L1598" s="91">
        <v>1935</v>
      </c>
      <c r="M1598" s="194">
        <f t="shared" si="48"/>
        <v>1936</v>
      </c>
      <c r="N1598" t="str">
        <f t="shared" si="49"/>
        <v>1936#Masculino#Absoluto#KAMA</v>
      </c>
      <c r="O1598" t="s">
        <v>1674</v>
      </c>
    </row>
    <row r="1599" spans="1:15" x14ac:dyDescent="0.25">
      <c r="A1599" t="s">
        <v>1675</v>
      </c>
      <c r="B1599" s="90">
        <v>562</v>
      </c>
      <c r="C1599" s="91">
        <v>1937</v>
      </c>
      <c r="D1599" s="35" t="s">
        <v>2490</v>
      </c>
      <c r="E1599" t="s">
        <v>1</v>
      </c>
      <c r="F1599" s="35" t="s">
        <v>2490</v>
      </c>
      <c r="G1599" t="s">
        <v>27</v>
      </c>
      <c r="H1599" s="35" t="s">
        <v>2490</v>
      </c>
      <c r="I1599" s="92" t="s">
        <v>10</v>
      </c>
      <c r="J1599" s="191"/>
      <c r="L1599" s="91">
        <v>1936</v>
      </c>
      <c r="M1599" s="194">
        <f t="shared" si="48"/>
        <v>1937</v>
      </c>
      <c r="N1599" t="str">
        <f t="shared" si="49"/>
        <v>1937#Masculino#Absoluto#KAMA</v>
      </c>
      <c r="O1599" t="s">
        <v>1675</v>
      </c>
    </row>
    <row r="1600" spans="1:15" x14ac:dyDescent="0.25">
      <c r="A1600" t="s">
        <v>1676</v>
      </c>
      <c r="B1600" s="90">
        <v>562</v>
      </c>
      <c r="C1600" s="91">
        <v>1938</v>
      </c>
      <c r="D1600" s="35" t="s">
        <v>2490</v>
      </c>
      <c r="E1600" t="s">
        <v>1</v>
      </c>
      <c r="F1600" s="35" t="s">
        <v>2490</v>
      </c>
      <c r="G1600" t="s">
        <v>27</v>
      </c>
      <c r="H1600" s="35" t="s">
        <v>2490</v>
      </c>
      <c r="I1600" s="92" t="s">
        <v>10</v>
      </c>
      <c r="J1600" s="191"/>
      <c r="L1600" s="91">
        <v>1937</v>
      </c>
      <c r="M1600" s="194">
        <f t="shared" si="48"/>
        <v>1938</v>
      </c>
      <c r="N1600" t="str">
        <f t="shared" si="49"/>
        <v>1938#Masculino#Absoluto#KAMA</v>
      </c>
      <c r="O1600" t="s">
        <v>1676</v>
      </c>
    </row>
    <row r="1601" spans="1:15" x14ac:dyDescent="0.25">
      <c r="A1601" t="s">
        <v>1677</v>
      </c>
      <c r="B1601" s="90">
        <v>562</v>
      </c>
      <c r="C1601" s="91">
        <v>1939</v>
      </c>
      <c r="D1601" s="35" t="s">
        <v>2490</v>
      </c>
      <c r="E1601" t="s">
        <v>1</v>
      </c>
      <c r="F1601" s="35" t="s">
        <v>2490</v>
      </c>
      <c r="G1601" t="s">
        <v>27</v>
      </c>
      <c r="H1601" s="35" t="s">
        <v>2490</v>
      </c>
      <c r="I1601" s="92" t="s">
        <v>10</v>
      </c>
      <c r="J1601" s="191"/>
      <c r="L1601" s="91">
        <v>1938</v>
      </c>
      <c r="M1601" s="194">
        <f t="shared" si="48"/>
        <v>1939</v>
      </c>
      <c r="N1601" t="str">
        <f t="shared" si="49"/>
        <v>1939#Masculino#Absoluto#KAMA</v>
      </c>
      <c r="O1601" t="s">
        <v>1677</v>
      </c>
    </row>
    <row r="1602" spans="1:15" x14ac:dyDescent="0.25">
      <c r="A1602" t="s">
        <v>1678</v>
      </c>
      <c r="B1602" s="90">
        <v>562</v>
      </c>
      <c r="C1602" s="91">
        <v>1940</v>
      </c>
      <c r="D1602" s="35" t="s">
        <v>2490</v>
      </c>
      <c r="E1602" t="s">
        <v>1</v>
      </c>
      <c r="F1602" s="35" t="s">
        <v>2490</v>
      </c>
      <c r="G1602" t="s">
        <v>27</v>
      </c>
      <c r="H1602" s="35" t="s">
        <v>2490</v>
      </c>
      <c r="I1602" s="92" t="s">
        <v>10</v>
      </c>
      <c r="J1602" s="191"/>
      <c r="L1602" s="91">
        <v>1939</v>
      </c>
      <c r="M1602" s="194">
        <f t="shared" ref="M1602:M1665" si="50">L1602+1</f>
        <v>1940</v>
      </c>
      <c r="N1602" t="str">
        <f t="shared" ref="N1602:N1665" si="51">_xlfn.CONCAT(C1602:K1602)</f>
        <v>1940#Masculino#Absoluto#KAMA</v>
      </c>
      <c r="O1602" t="s">
        <v>1678</v>
      </c>
    </row>
    <row r="1603" spans="1:15" x14ac:dyDescent="0.25">
      <c r="A1603" t="s">
        <v>1679</v>
      </c>
      <c r="B1603" s="90">
        <v>562</v>
      </c>
      <c r="C1603" s="91">
        <v>1941</v>
      </c>
      <c r="D1603" s="35" t="s">
        <v>2490</v>
      </c>
      <c r="E1603" t="s">
        <v>1</v>
      </c>
      <c r="F1603" s="35" t="s">
        <v>2490</v>
      </c>
      <c r="G1603" t="s">
        <v>27</v>
      </c>
      <c r="H1603" s="35" t="s">
        <v>2490</v>
      </c>
      <c r="I1603" s="92" t="s">
        <v>10</v>
      </c>
      <c r="J1603" s="191"/>
      <c r="L1603" s="91">
        <v>1940</v>
      </c>
      <c r="M1603" s="194">
        <f t="shared" si="50"/>
        <v>1941</v>
      </c>
      <c r="N1603" t="str">
        <f t="shared" si="51"/>
        <v>1941#Masculino#Absoluto#KAMA</v>
      </c>
      <c r="O1603" t="s">
        <v>1679</v>
      </c>
    </row>
    <row r="1604" spans="1:15" x14ac:dyDescent="0.25">
      <c r="A1604" t="s">
        <v>1680</v>
      </c>
      <c r="B1604" s="90">
        <v>562</v>
      </c>
      <c r="C1604" s="91">
        <v>1942</v>
      </c>
      <c r="D1604" s="35" t="s">
        <v>2490</v>
      </c>
      <c r="E1604" t="s">
        <v>1</v>
      </c>
      <c r="F1604" s="35" t="s">
        <v>2490</v>
      </c>
      <c r="G1604" t="s">
        <v>27</v>
      </c>
      <c r="H1604" s="35" t="s">
        <v>2490</v>
      </c>
      <c r="I1604" s="92" t="s">
        <v>10</v>
      </c>
      <c r="J1604" s="191"/>
      <c r="L1604" s="91">
        <v>1941</v>
      </c>
      <c r="M1604" s="194">
        <f t="shared" si="50"/>
        <v>1942</v>
      </c>
      <c r="N1604" t="str">
        <f t="shared" si="51"/>
        <v>1942#Masculino#Absoluto#KAMA</v>
      </c>
      <c r="O1604" t="s">
        <v>1680</v>
      </c>
    </row>
    <row r="1605" spans="1:15" x14ac:dyDescent="0.25">
      <c r="A1605" t="s">
        <v>1681</v>
      </c>
      <c r="B1605" s="90">
        <v>562</v>
      </c>
      <c r="C1605" s="91">
        <v>1943</v>
      </c>
      <c r="D1605" s="35" t="s">
        <v>2490</v>
      </c>
      <c r="E1605" t="s">
        <v>1</v>
      </c>
      <c r="F1605" s="35" t="s">
        <v>2490</v>
      </c>
      <c r="G1605" t="s">
        <v>27</v>
      </c>
      <c r="H1605" s="35" t="s">
        <v>2490</v>
      </c>
      <c r="I1605" s="92" t="s">
        <v>10</v>
      </c>
      <c r="J1605" s="191"/>
      <c r="L1605" s="91">
        <v>1942</v>
      </c>
      <c r="M1605" s="194">
        <f t="shared" si="50"/>
        <v>1943</v>
      </c>
      <c r="N1605" t="str">
        <f t="shared" si="51"/>
        <v>1943#Masculino#Absoluto#KAMA</v>
      </c>
      <c r="O1605" t="s">
        <v>1681</v>
      </c>
    </row>
    <row r="1606" spans="1:15" x14ac:dyDescent="0.25">
      <c r="A1606" t="s">
        <v>1682</v>
      </c>
      <c r="B1606" s="90">
        <v>562</v>
      </c>
      <c r="C1606" s="91">
        <v>1944</v>
      </c>
      <c r="D1606" s="35" t="s">
        <v>2490</v>
      </c>
      <c r="E1606" t="s">
        <v>1</v>
      </c>
      <c r="F1606" s="35" t="s">
        <v>2490</v>
      </c>
      <c r="G1606" t="s">
        <v>27</v>
      </c>
      <c r="H1606" s="35" t="s">
        <v>2490</v>
      </c>
      <c r="I1606" s="92" t="s">
        <v>10</v>
      </c>
      <c r="J1606" s="191"/>
      <c r="L1606" s="91">
        <v>1943</v>
      </c>
      <c r="M1606" s="194">
        <f t="shared" si="50"/>
        <v>1944</v>
      </c>
      <c r="N1606" t="str">
        <f t="shared" si="51"/>
        <v>1944#Masculino#Absoluto#KAMA</v>
      </c>
      <c r="O1606" t="s">
        <v>1682</v>
      </c>
    </row>
    <row r="1607" spans="1:15" x14ac:dyDescent="0.25">
      <c r="A1607" t="s">
        <v>1683</v>
      </c>
      <c r="B1607" s="90">
        <v>562</v>
      </c>
      <c r="C1607" s="91">
        <v>1945</v>
      </c>
      <c r="D1607" s="35" t="s">
        <v>2490</v>
      </c>
      <c r="E1607" t="s">
        <v>1</v>
      </c>
      <c r="F1607" s="35" t="s">
        <v>2490</v>
      </c>
      <c r="G1607" t="s">
        <v>27</v>
      </c>
      <c r="H1607" s="35" t="s">
        <v>2490</v>
      </c>
      <c r="I1607" s="92" t="s">
        <v>10</v>
      </c>
      <c r="J1607" s="191"/>
      <c r="L1607" s="91">
        <v>1944</v>
      </c>
      <c r="M1607" s="194">
        <f t="shared" si="50"/>
        <v>1945</v>
      </c>
      <c r="N1607" t="str">
        <f t="shared" si="51"/>
        <v>1945#Masculino#Absoluto#KAMA</v>
      </c>
      <c r="O1607" t="s">
        <v>1683</v>
      </c>
    </row>
    <row r="1608" spans="1:15" x14ac:dyDescent="0.25">
      <c r="A1608" t="s">
        <v>1684</v>
      </c>
      <c r="B1608" s="90">
        <v>562</v>
      </c>
      <c r="C1608" s="91">
        <v>1946</v>
      </c>
      <c r="D1608" s="35" t="s">
        <v>2490</v>
      </c>
      <c r="E1608" t="s">
        <v>1</v>
      </c>
      <c r="F1608" s="35" t="s">
        <v>2490</v>
      </c>
      <c r="G1608" t="s">
        <v>27</v>
      </c>
      <c r="H1608" s="35" t="s">
        <v>2490</v>
      </c>
      <c r="I1608" s="92" t="s">
        <v>10</v>
      </c>
      <c r="J1608" s="191"/>
      <c r="L1608" s="91">
        <v>1945</v>
      </c>
      <c r="M1608" s="194">
        <f t="shared" si="50"/>
        <v>1946</v>
      </c>
      <c r="N1608" t="str">
        <f t="shared" si="51"/>
        <v>1946#Masculino#Absoluto#KAMA</v>
      </c>
      <c r="O1608" t="s">
        <v>1684</v>
      </c>
    </row>
    <row r="1609" spans="1:15" x14ac:dyDescent="0.25">
      <c r="A1609" t="s">
        <v>1685</v>
      </c>
      <c r="B1609" s="90">
        <v>562</v>
      </c>
      <c r="C1609" s="91">
        <v>1947</v>
      </c>
      <c r="D1609" s="35" t="s">
        <v>2490</v>
      </c>
      <c r="E1609" t="s">
        <v>1</v>
      </c>
      <c r="F1609" s="35" t="s">
        <v>2490</v>
      </c>
      <c r="G1609" t="s">
        <v>27</v>
      </c>
      <c r="H1609" s="35" t="s">
        <v>2490</v>
      </c>
      <c r="I1609" s="92" t="s">
        <v>10</v>
      </c>
      <c r="J1609" s="191"/>
      <c r="L1609" s="91">
        <v>1946</v>
      </c>
      <c r="M1609" s="194">
        <f t="shared" si="50"/>
        <v>1947</v>
      </c>
      <c r="N1609" t="str">
        <f t="shared" si="51"/>
        <v>1947#Masculino#Absoluto#KAMA</v>
      </c>
      <c r="O1609" t="s">
        <v>1685</v>
      </c>
    </row>
    <row r="1610" spans="1:15" x14ac:dyDescent="0.25">
      <c r="A1610" t="s">
        <v>1686</v>
      </c>
      <c r="B1610" s="90">
        <v>562</v>
      </c>
      <c r="C1610" s="91">
        <v>1948</v>
      </c>
      <c r="D1610" s="35" t="s">
        <v>2490</v>
      </c>
      <c r="E1610" t="s">
        <v>1</v>
      </c>
      <c r="F1610" s="35" t="s">
        <v>2490</v>
      </c>
      <c r="G1610" t="s">
        <v>27</v>
      </c>
      <c r="H1610" s="35" t="s">
        <v>2490</v>
      </c>
      <c r="I1610" s="92" t="s">
        <v>10</v>
      </c>
      <c r="J1610" s="191"/>
      <c r="L1610" s="91">
        <v>1947</v>
      </c>
      <c r="M1610" s="194">
        <f t="shared" si="50"/>
        <v>1948</v>
      </c>
      <c r="N1610" t="str">
        <f t="shared" si="51"/>
        <v>1948#Masculino#Absoluto#KAMA</v>
      </c>
      <c r="O1610" t="s">
        <v>1686</v>
      </c>
    </row>
    <row r="1611" spans="1:15" x14ac:dyDescent="0.25">
      <c r="A1611" t="s">
        <v>1687</v>
      </c>
      <c r="B1611" s="90">
        <v>562</v>
      </c>
      <c r="C1611" s="91">
        <v>1949</v>
      </c>
      <c r="D1611" s="35" t="s">
        <v>2490</v>
      </c>
      <c r="E1611" t="s">
        <v>1</v>
      </c>
      <c r="F1611" s="35" t="s">
        <v>2490</v>
      </c>
      <c r="G1611" t="s">
        <v>27</v>
      </c>
      <c r="H1611" s="35" t="s">
        <v>2490</v>
      </c>
      <c r="I1611" s="92" t="s">
        <v>10</v>
      </c>
      <c r="J1611" s="191"/>
      <c r="L1611" s="91">
        <v>1948</v>
      </c>
      <c r="M1611" s="194">
        <f t="shared" si="50"/>
        <v>1949</v>
      </c>
      <c r="N1611" t="str">
        <f t="shared" si="51"/>
        <v>1949#Masculino#Absoluto#KAMA</v>
      </c>
      <c r="O1611" t="s">
        <v>1687</v>
      </c>
    </row>
    <row r="1612" spans="1:15" x14ac:dyDescent="0.25">
      <c r="A1612" t="s">
        <v>1688</v>
      </c>
      <c r="B1612" s="90">
        <v>562</v>
      </c>
      <c r="C1612" s="91">
        <v>1950</v>
      </c>
      <c r="D1612" s="35" t="s">
        <v>2490</v>
      </c>
      <c r="E1612" t="s">
        <v>1</v>
      </c>
      <c r="F1612" s="35" t="s">
        <v>2490</v>
      </c>
      <c r="G1612" t="s">
        <v>27</v>
      </c>
      <c r="H1612" s="35" t="s">
        <v>2490</v>
      </c>
      <c r="I1612" s="92" t="s">
        <v>10</v>
      </c>
      <c r="J1612" s="191"/>
      <c r="L1612" s="91">
        <v>1949</v>
      </c>
      <c r="M1612" s="194">
        <f t="shared" si="50"/>
        <v>1950</v>
      </c>
      <c r="N1612" t="str">
        <f t="shared" si="51"/>
        <v>1950#Masculino#Absoluto#KAMA</v>
      </c>
      <c r="O1612" t="s">
        <v>1688</v>
      </c>
    </row>
    <row r="1613" spans="1:15" x14ac:dyDescent="0.25">
      <c r="A1613" t="s">
        <v>1689</v>
      </c>
      <c r="B1613" s="90">
        <v>562</v>
      </c>
      <c r="C1613" s="91">
        <v>1951</v>
      </c>
      <c r="D1613" s="35" t="s">
        <v>2490</v>
      </c>
      <c r="E1613" t="s">
        <v>1</v>
      </c>
      <c r="F1613" s="35" t="s">
        <v>2490</v>
      </c>
      <c r="G1613" t="s">
        <v>27</v>
      </c>
      <c r="H1613" s="35" t="s">
        <v>2490</v>
      </c>
      <c r="I1613" s="92" t="s">
        <v>10</v>
      </c>
      <c r="J1613" s="191"/>
      <c r="L1613" s="91">
        <v>1950</v>
      </c>
      <c r="M1613" s="194">
        <f t="shared" si="50"/>
        <v>1951</v>
      </c>
      <c r="N1613" t="str">
        <f t="shared" si="51"/>
        <v>1951#Masculino#Absoluto#KAMA</v>
      </c>
      <c r="O1613" t="s">
        <v>1689</v>
      </c>
    </row>
    <row r="1614" spans="1:15" x14ac:dyDescent="0.25">
      <c r="A1614" t="s">
        <v>1690</v>
      </c>
      <c r="B1614" s="90">
        <v>562</v>
      </c>
      <c r="C1614" s="91">
        <v>1952</v>
      </c>
      <c r="D1614" s="35" t="s">
        <v>2490</v>
      </c>
      <c r="E1614" t="s">
        <v>1</v>
      </c>
      <c r="F1614" s="35" t="s">
        <v>2490</v>
      </c>
      <c r="G1614" t="s">
        <v>27</v>
      </c>
      <c r="H1614" s="35" t="s">
        <v>2490</v>
      </c>
      <c r="I1614" s="92" t="s">
        <v>10</v>
      </c>
      <c r="J1614" s="191"/>
      <c r="L1614" s="91">
        <v>1951</v>
      </c>
      <c r="M1614" s="194">
        <f t="shared" si="50"/>
        <v>1952</v>
      </c>
      <c r="N1614" t="str">
        <f t="shared" si="51"/>
        <v>1952#Masculino#Absoluto#KAMA</v>
      </c>
      <c r="O1614" t="s">
        <v>1690</v>
      </c>
    </row>
    <row r="1615" spans="1:15" x14ac:dyDescent="0.25">
      <c r="A1615" t="s">
        <v>1691</v>
      </c>
      <c r="B1615" s="90">
        <v>562</v>
      </c>
      <c r="C1615" s="91">
        <v>1953</v>
      </c>
      <c r="D1615" s="35" t="s">
        <v>2490</v>
      </c>
      <c r="E1615" t="s">
        <v>1</v>
      </c>
      <c r="F1615" s="35" t="s">
        <v>2490</v>
      </c>
      <c r="G1615" t="s">
        <v>27</v>
      </c>
      <c r="H1615" s="35" t="s">
        <v>2490</v>
      </c>
      <c r="I1615" s="92" t="s">
        <v>10</v>
      </c>
      <c r="J1615" s="191"/>
      <c r="L1615" s="91">
        <v>1952</v>
      </c>
      <c r="M1615" s="194">
        <f t="shared" si="50"/>
        <v>1953</v>
      </c>
      <c r="N1615" t="str">
        <f t="shared" si="51"/>
        <v>1953#Masculino#Absoluto#KAMA</v>
      </c>
      <c r="O1615" t="s">
        <v>1691</v>
      </c>
    </row>
    <row r="1616" spans="1:15" x14ac:dyDescent="0.25">
      <c r="A1616" t="s">
        <v>1692</v>
      </c>
      <c r="B1616" s="90">
        <v>562</v>
      </c>
      <c r="C1616" s="91">
        <v>1954</v>
      </c>
      <c r="D1616" s="35" t="s">
        <v>2490</v>
      </c>
      <c r="E1616" t="s">
        <v>1</v>
      </c>
      <c r="F1616" s="35" t="s">
        <v>2490</v>
      </c>
      <c r="G1616" t="s">
        <v>27</v>
      </c>
      <c r="H1616" s="35" t="s">
        <v>2490</v>
      </c>
      <c r="I1616" s="92" t="s">
        <v>10</v>
      </c>
      <c r="J1616" s="191"/>
      <c r="L1616" s="91">
        <v>1953</v>
      </c>
      <c r="M1616" s="194">
        <f t="shared" si="50"/>
        <v>1954</v>
      </c>
      <c r="N1616" t="str">
        <f t="shared" si="51"/>
        <v>1954#Masculino#Absoluto#KAMA</v>
      </c>
      <c r="O1616" t="s">
        <v>1692</v>
      </c>
    </row>
    <row r="1617" spans="1:15" x14ac:dyDescent="0.25">
      <c r="A1617" t="s">
        <v>1693</v>
      </c>
      <c r="B1617" s="90">
        <v>562</v>
      </c>
      <c r="C1617" s="91">
        <v>1955</v>
      </c>
      <c r="D1617" s="35" t="s">
        <v>2490</v>
      </c>
      <c r="E1617" t="s">
        <v>1</v>
      </c>
      <c r="F1617" s="35" t="s">
        <v>2490</v>
      </c>
      <c r="G1617" t="s">
        <v>27</v>
      </c>
      <c r="H1617" s="35" t="s">
        <v>2490</v>
      </c>
      <c r="I1617" s="92" t="s">
        <v>10</v>
      </c>
      <c r="J1617" s="191"/>
      <c r="L1617" s="91">
        <v>1954</v>
      </c>
      <c r="M1617" s="194">
        <f t="shared" si="50"/>
        <v>1955</v>
      </c>
      <c r="N1617" t="str">
        <f t="shared" si="51"/>
        <v>1955#Masculino#Absoluto#KAMA</v>
      </c>
      <c r="O1617" t="s">
        <v>1693</v>
      </c>
    </row>
    <row r="1618" spans="1:15" x14ac:dyDescent="0.25">
      <c r="A1618" t="s">
        <v>1694</v>
      </c>
      <c r="B1618" s="90">
        <v>562</v>
      </c>
      <c r="C1618" s="91">
        <v>1956</v>
      </c>
      <c r="D1618" s="35" t="s">
        <v>2490</v>
      </c>
      <c r="E1618" t="s">
        <v>1</v>
      </c>
      <c r="F1618" s="35" t="s">
        <v>2490</v>
      </c>
      <c r="G1618" t="s">
        <v>27</v>
      </c>
      <c r="H1618" s="35" t="s">
        <v>2490</v>
      </c>
      <c r="I1618" s="92" t="s">
        <v>10</v>
      </c>
      <c r="J1618" s="191"/>
      <c r="L1618" s="91">
        <v>1955</v>
      </c>
      <c r="M1618" s="194">
        <f t="shared" si="50"/>
        <v>1956</v>
      </c>
      <c r="N1618" t="str">
        <f t="shared" si="51"/>
        <v>1956#Masculino#Absoluto#KAMA</v>
      </c>
      <c r="O1618" t="s">
        <v>1694</v>
      </c>
    </row>
    <row r="1619" spans="1:15" x14ac:dyDescent="0.25">
      <c r="A1619" t="s">
        <v>1695</v>
      </c>
      <c r="B1619" s="90">
        <v>562</v>
      </c>
      <c r="C1619" s="91">
        <v>1957</v>
      </c>
      <c r="D1619" s="35" t="s">
        <v>2490</v>
      </c>
      <c r="E1619" t="s">
        <v>1</v>
      </c>
      <c r="F1619" s="35" t="s">
        <v>2490</v>
      </c>
      <c r="G1619" t="s">
        <v>27</v>
      </c>
      <c r="H1619" s="35" t="s">
        <v>2490</v>
      </c>
      <c r="I1619" s="92" t="s">
        <v>10</v>
      </c>
      <c r="J1619" s="191"/>
      <c r="L1619" s="91">
        <v>1956</v>
      </c>
      <c r="M1619" s="194">
        <f t="shared" si="50"/>
        <v>1957</v>
      </c>
      <c r="N1619" t="str">
        <f t="shared" si="51"/>
        <v>1957#Masculino#Absoluto#KAMA</v>
      </c>
      <c r="O1619" t="s">
        <v>1695</v>
      </c>
    </row>
    <row r="1620" spans="1:15" x14ac:dyDescent="0.25">
      <c r="A1620" t="s">
        <v>1696</v>
      </c>
      <c r="B1620" s="90">
        <v>562</v>
      </c>
      <c r="C1620" s="91">
        <v>1958</v>
      </c>
      <c r="D1620" s="35" t="s">
        <v>2490</v>
      </c>
      <c r="E1620" t="s">
        <v>1</v>
      </c>
      <c r="F1620" s="35" t="s">
        <v>2490</v>
      </c>
      <c r="G1620" t="s">
        <v>27</v>
      </c>
      <c r="H1620" s="35" t="s">
        <v>2490</v>
      </c>
      <c r="I1620" s="92" t="s">
        <v>10</v>
      </c>
      <c r="J1620" s="191"/>
      <c r="L1620" s="91">
        <v>1957</v>
      </c>
      <c r="M1620" s="194">
        <f t="shared" si="50"/>
        <v>1958</v>
      </c>
      <c r="N1620" t="str">
        <f t="shared" si="51"/>
        <v>1958#Masculino#Absoluto#KAMA</v>
      </c>
      <c r="O1620" t="s">
        <v>1696</v>
      </c>
    </row>
    <row r="1621" spans="1:15" x14ac:dyDescent="0.25">
      <c r="A1621" t="s">
        <v>1697</v>
      </c>
      <c r="B1621" s="90">
        <v>562</v>
      </c>
      <c r="C1621" s="91">
        <v>1959</v>
      </c>
      <c r="D1621" s="35" t="s">
        <v>2490</v>
      </c>
      <c r="E1621" t="s">
        <v>1</v>
      </c>
      <c r="F1621" s="35" t="s">
        <v>2490</v>
      </c>
      <c r="G1621" t="s">
        <v>27</v>
      </c>
      <c r="H1621" s="35" t="s">
        <v>2490</v>
      </c>
      <c r="I1621" s="92" t="s">
        <v>10</v>
      </c>
      <c r="J1621" s="191"/>
      <c r="L1621" s="91">
        <v>1958</v>
      </c>
      <c r="M1621" s="194">
        <f t="shared" si="50"/>
        <v>1959</v>
      </c>
      <c r="N1621" t="str">
        <f t="shared" si="51"/>
        <v>1959#Masculino#Absoluto#KAMA</v>
      </c>
      <c r="O1621" t="s">
        <v>1697</v>
      </c>
    </row>
    <row r="1622" spans="1:15" x14ac:dyDescent="0.25">
      <c r="A1622" t="s">
        <v>1698</v>
      </c>
      <c r="B1622" s="90">
        <v>562</v>
      </c>
      <c r="C1622" s="91">
        <v>1960</v>
      </c>
      <c r="D1622" s="35" t="s">
        <v>2490</v>
      </c>
      <c r="E1622" t="s">
        <v>1</v>
      </c>
      <c r="F1622" s="35" t="s">
        <v>2490</v>
      </c>
      <c r="G1622" t="s">
        <v>27</v>
      </c>
      <c r="H1622" s="35" t="s">
        <v>2490</v>
      </c>
      <c r="I1622" s="92" t="s">
        <v>10</v>
      </c>
      <c r="J1622" s="191"/>
      <c r="L1622" s="91">
        <v>1959</v>
      </c>
      <c r="M1622" s="194">
        <f t="shared" si="50"/>
        <v>1960</v>
      </c>
      <c r="N1622" t="str">
        <f t="shared" si="51"/>
        <v>1960#Masculino#Absoluto#KAMA</v>
      </c>
      <c r="O1622" t="s">
        <v>1698</v>
      </c>
    </row>
    <row r="1623" spans="1:15" x14ac:dyDescent="0.25">
      <c r="A1623" t="s">
        <v>1699</v>
      </c>
      <c r="B1623" s="90">
        <v>562</v>
      </c>
      <c r="C1623" s="91">
        <v>1961</v>
      </c>
      <c r="D1623" s="35" t="s">
        <v>2490</v>
      </c>
      <c r="E1623" t="s">
        <v>1</v>
      </c>
      <c r="F1623" s="35" t="s">
        <v>2490</v>
      </c>
      <c r="G1623" t="s">
        <v>27</v>
      </c>
      <c r="H1623" s="35" t="s">
        <v>2490</v>
      </c>
      <c r="I1623" s="92" t="s">
        <v>10</v>
      </c>
      <c r="J1623" s="191"/>
      <c r="L1623" s="91">
        <v>1960</v>
      </c>
      <c r="M1623" s="194">
        <f t="shared" si="50"/>
        <v>1961</v>
      </c>
      <c r="N1623" t="str">
        <f t="shared" si="51"/>
        <v>1961#Masculino#Absoluto#KAMA</v>
      </c>
      <c r="O1623" t="s">
        <v>1699</v>
      </c>
    </row>
    <row r="1624" spans="1:15" x14ac:dyDescent="0.25">
      <c r="A1624" t="s">
        <v>1700</v>
      </c>
      <c r="B1624" s="90">
        <v>562</v>
      </c>
      <c r="C1624" s="91">
        <v>1962</v>
      </c>
      <c r="D1624" s="35" t="s">
        <v>2490</v>
      </c>
      <c r="E1624" t="s">
        <v>1</v>
      </c>
      <c r="F1624" s="35" t="s">
        <v>2490</v>
      </c>
      <c r="G1624" t="s">
        <v>27</v>
      </c>
      <c r="H1624" s="35" t="s">
        <v>2490</v>
      </c>
      <c r="I1624" s="92" t="s">
        <v>10</v>
      </c>
      <c r="J1624" s="191"/>
      <c r="L1624" s="91">
        <v>1961</v>
      </c>
      <c r="M1624" s="194">
        <f t="shared" si="50"/>
        <v>1962</v>
      </c>
      <c r="N1624" t="str">
        <f t="shared" si="51"/>
        <v>1962#Masculino#Absoluto#KAMA</v>
      </c>
      <c r="O1624" t="s">
        <v>1700</v>
      </c>
    </row>
    <row r="1625" spans="1:15" x14ac:dyDescent="0.25">
      <c r="A1625" t="s">
        <v>1701</v>
      </c>
      <c r="B1625" s="90">
        <v>562</v>
      </c>
      <c r="C1625" s="91">
        <v>1963</v>
      </c>
      <c r="D1625" s="35" t="s">
        <v>2490</v>
      </c>
      <c r="E1625" t="s">
        <v>1</v>
      </c>
      <c r="F1625" s="35" t="s">
        <v>2490</v>
      </c>
      <c r="G1625" t="s">
        <v>27</v>
      </c>
      <c r="H1625" s="35" t="s">
        <v>2490</v>
      </c>
      <c r="I1625" s="92" t="s">
        <v>10</v>
      </c>
      <c r="J1625" s="191"/>
      <c r="L1625" s="91">
        <v>1962</v>
      </c>
      <c r="M1625" s="194">
        <f t="shared" si="50"/>
        <v>1963</v>
      </c>
      <c r="N1625" t="str">
        <f t="shared" si="51"/>
        <v>1963#Masculino#Absoluto#KAMA</v>
      </c>
      <c r="O1625" t="s">
        <v>1701</v>
      </c>
    </row>
    <row r="1626" spans="1:15" x14ac:dyDescent="0.25">
      <c r="A1626" t="s">
        <v>1702</v>
      </c>
      <c r="B1626" s="90">
        <v>562</v>
      </c>
      <c r="C1626" s="91">
        <v>1964</v>
      </c>
      <c r="D1626" s="35" t="s">
        <v>2490</v>
      </c>
      <c r="E1626" t="s">
        <v>1</v>
      </c>
      <c r="F1626" s="35" t="s">
        <v>2490</v>
      </c>
      <c r="G1626" t="s">
        <v>27</v>
      </c>
      <c r="H1626" s="35" t="s">
        <v>2490</v>
      </c>
      <c r="I1626" s="92" t="s">
        <v>10</v>
      </c>
      <c r="J1626" s="191"/>
      <c r="L1626" s="91">
        <v>1963</v>
      </c>
      <c r="M1626" s="194">
        <f t="shared" si="50"/>
        <v>1964</v>
      </c>
      <c r="N1626" t="str">
        <f t="shared" si="51"/>
        <v>1964#Masculino#Absoluto#KAMA</v>
      </c>
      <c r="O1626" t="s">
        <v>1702</v>
      </c>
    </row>
    <row r="1627" spans="1:15" x14ac:dyDescent="0.25">
      <c r="A1627" t="s">
        <v>1703</v>
      </c>
      <c r="B1627" s="90">
        <v>562</v>
      </c>
      <c r="C1627" s="91">
        <v>1965</v>
      </c>
      <c r="D1627" s="35" t="s">
        <v>2490</v>
      </c>
      <c r="E1627" t="s">
        <v>1</v>
      </c>
      <c r="F1627" s="35" t="s">
        <v>2490</v>
      </c>
      <c r="G1627" t="s">
        <v>27</v>
      </c>
      <c r="H1627" s="35" t="s">
        <v>2490</v>
      </c>
      <c r="I1627" s="92" t="s">
        <v>10</v>
      </c>
      <c r="J1627" s="191"/>
      <c r="L1627" s="91">
        <v>1964</v>
      </c>
      <c r="M1627" s="194">
        <f t="shared" si="50"/>
        <v>1965</v>
      </c>
      <c r="N1627" t="str">
        <f t="shared" si="51"/>
        <v>1965#Masculino#Absoluto#KAMA</v>
      </c>
      <c r="O1627" t="s">
        <v>1703</v>
      </c>
    </row>
    <row r="1628" spans="1:15" x14ac:dyDescent="0.25">
      <c r="A1628" t="s">
        <v>1704</v>
      </c>
      <c r="B1628" s="90">
        <v>562</v>
      </c>
      <c r="C1628" s="91">
        <v>1966</v>
      </c>
      <c r="D1628" s="35" t="s">
        <v>2490</v>
      </c>
      <c r="E1628" t="s">
        <v>1</v>
      </c>
      <c r="F1628" s="35" t="s">
        <v>2490</v>
      </c>
      <c r="G1628" t="s">
        <v>27</v>
      </c>
      <c r="H1628" s="35" t="s">
        <v>2490</v>
      </c>
      <c r="I1628" s="92" t="s">
        <v>10</v>
      </c>
      <c r="J1628" s="191"/>
      <c r="L1628" s="91">
        <v>1965</v>
      </c>
      <c r="M1628" s="194">
        <f t="shared" si="50"/>
        <v>1966</v>
      </c>
      <c r="N1628" t="str">
        <f t="shared" si="51"/>
        <v>1966#Masculino#Absoluto#KAMA</v>
      </c>
      <c r="O1628" t="s">
        <v>1704</v>
      </c>
    </row>
    <row r="1629" spans="1:15" x14ac:dyDescent="0.25">
      <c r="A1629" t="s">
        <v>1705</v>
      </c>
      <c r="B1629" s="90">
        <v>562</v>
      </c>
      <c r="C1629" s="91">
        <v>1967</v>
      </c>
      <c r="D1629" s="35" t="s">
        <v>2490</v>
      </c>
      <c r="E1629" t="s">
        <v>1</v>
      </c>
      <c r="F1629" s="35" t="s">
        <v>2490</v>
      </c>
      <c r="G1629" t="s">
        <v>27</v>
      </c>
      <c r="H1629" s="35" t="s">
        <v>2490</v>
      </c>
      <c r="I1629" s="92" t="s">
        <v>10</v>
      </c>
      <c r="J1629" s="191"/>
      <c r="L1629" s="91">
        <v>1966</v>
      </c>
      <c r="M1629" s="194">
        <f t="shared" si="50"/>
        <v>1967</v>
      </c>
      <c r="N1629" t="str">
        <f t="shared" si="51"/>
        <v>1967#Masculino#Absoluto#KAMA</v>
      </c>
      <c r="O1629" t="s">
        <v>1705</v>
      </c>
    </row>
    <row r="1630" spans="1:15" x14ac:dyDescent="0.25">
      <c r="A1630" t="s">
        <v>1706</v>
      </c>
      <c r="B1630" s="90">
        <v>562</v>
      </c>
      <c r="C1630" s="91">
        <v>1968</v>
      </c>
      <c r="D1630" s="35" t="s">
        <v>2490</v>
      </c>
      <c r="E1630" t="s">
        <v>1</v>
      </c>
      <c r="F1630" s="35" t="s">
        <v>2490</v>
      </c>
      <c r="G1630" t="s">
        <v>27</v>
      </c>
      <c r="H1630" s="35" t="s">
        <v>2490</v>
      </c>
      <c r="I1630" s="92" t="s">
        <v>10</v>
      </c>
      <c r="J1630" s="191"/>
      <c r="L1630" s="91">
        <v>1967</v>
      </c>
      <c r="M1630" s="194">
        <f t="shared" si="50"/>
        <v>1968</v>
      </c>
      <c r="N1630" t="str">
        <f t="shared" si="51"/>
        <v>1968#Masculino#Absoluto#KAMA</v>
      </c>
      <c r="O1630" t="s">
        <v>1706</v>
      </c>
    </row>
    <row r="1631" spans="1:15" x14ac:dyDescent="0.25">
      <c r="A1631" t="s">
        <v>1707</v>
      </c>
      <c r="B1631" s="90">
        <v>562</v>
      </c>
      <c r="C1631" s="91">
        <v>1969</v>
      </c>
      <c r="D1631" s="35" t="s">
        <v>2490</v>
      </c>
      <c r="E1631" t="s">
        <v>1</v>
      </c>
      <c r="F1631" s="35" t="s">
        <v>2490</v>
      </c>
      <c r="G1631" t="s">
        <v>27</v>
      </c>
      <c r="H1631" s="35" t="s">
        <v>2490</v>
      </c>
      <c r="I1631" s="92" t="s">
        <v>10</v>
      </c>
      <c r="J1631" s="191"/>
      <c r="L1631" s="91">
        <v>1968</v>
      </c>
      <c r="M1631" s="194">
        <f t="shared" si="50"/>
        <v>1969</v>
      </c>
      <c r="N1631" t="str">
        <f t="shared" si="51"/>
        <v>1969#Masculino#Absoluto#KAMA</v>
      </c>
      <c r="O1631" t="s">
        <v>1707</v>
      </c>
    </row>
    <row r="1632" spans="1:15" x14ac:dyDescent="0.25">
      <c r="A1632" t="s">
        <v>1649</v>
      </c>
      <c r="B1632" s="90">
        <v>562</v>
      </c>
      <c r="C1632" s="91">
        <v>1970</v>
      </c>
      <c r="D1632" s="35" t="s">
        <v>2490</v>
      </c>
      <c r="E1632" t="s">
        <v>1</v>
      </c>
      <c r="F1632" s="35" t="s">
        <v>2490</v>
      </c>
      <c r="G1632" t="s">
        <v>27</v>
      </c>
      <c r="H1632" s="35" t="s">
        <v>2490</v>
      </c>
      <c r="I1632" s="92" t="s">
        <v>10</v>
      </c>
      <c r="J1632" s="191"/>
      <c r="L1632" s="91">
        <v>1969</v>
      </c>
      <c r="M1632" s="194">
        <f t="shared" si="50"/>
        <v>1970</v>
      </c>
      <c r="N1632" t="str">
        <f t="shared" si="51"/>
        <v>1970#Masculino#Absoluto#KAMA</v>
      </c>
      <c r="O1632" t="s">
        <v>1649</v>
      </c>
    </row>
    <row r="1633" spans="1:15" ht="15.75" thickBot="1" x14ac:dyDescent="0.3">
      <c r="A1633" t="s">
        <v>1650</v>
      </c>
      <c r="B1633" s="86">
        <v>562</v>
      </c>
      <c r="C1633" s="91">
        <v>1971</v>
      </c>
      <c r="D1633" s="35" t="s">
        <v>2490</v>
      </c>
      <c r="E1633" s="88" t="s">
        <v>1</v>
      </c>
      <c r="F1633" s="35" t="s">
        <v>2490</v>
      </c>
      <c r="G1633" s="88" t="s">
        <v>27</v>
      </c>
      <c r="H1633" s="35" t="s">
        <v>2490</v>
      </c>
      <c r="I1633" s="89" t="s">
        <v>10</v>
      </c>
      <c r="J1633" s="191"/>
      <c r="L1633" s="91">
        <v>1970</v>
      </c>
      <c r="M1633" s="194">
        <f t="shared" si="50"/>
        <v>1971</v>
      </c>
      <c r="N1633" t="str">
        <f t="shared" si="51"/>
        <v>1971#Masculino#Absoluto#KAMA</v>
      </c>
      <c r="O1633" t="s">
        <v>1650</v>
      </c>
    </row>
    <row r="1634" spans="1:15" ht="15.75" thickTop="1" x14ac:dyDescent="0.25">
      <c r="A1634" t="s">
        <v>951</v>
      </c>
      <c r="B1634" s="93">
        <v>600</v>
      </c>
      <c r="C1634" s="98">
        <v>2017</v>
      </c>
      <c r="D1634" s="35" t="s">
        <v>2490</v>
      </c>
      <c r="E1634" s="95" t="s">
        <v>28</v>
      </c>
      <c r="F1634" s="35" t="s">
        <v>2490</v>
      </c>
      <c r="G1634" s="95" t="s">
        <v>27</v>
      </c>
      <c r="H1634" s="35" t="s">
        <v>2490</v>
      </c>
      <c r="I1634" s="96" t="s">
        <v>6</v>
      </c>
      <c r="J1634" s="191"/>
      <c r="L1634" s="98">
        <v>2016</v>
      </c>
      <c r="M1634" s="194">
        <f t="shared" si="50"/>
        <v>2017</v>
      </c>
      <c r="N1634" t="str">
        <f t="shared" si="51"/>
        <v>2017#Feminino#Absoluto#BO</v>
      </c>
      <c r="O1634" t="s">
        <v>951</v>
      </c>
    </row>
    <row r="1635" spans="1:15" x14ac:dyDescent="0.25">
      <c r="A1635" t="s">
        <v>952</v>
      </c>
      <c r="B1635" s="97">
        <v>600</v>
      </c>
      <c r="C1635" s="98">
        <v>2018</v>
      </c>
      <c r="D1635" s="35" t="s">
        <v>2490</v>
      </c>
      <c r="E1635" s="99" t="s">
        <v>28</v>
      </c>
      <c r="F1635" s="35" t="s">
        <v>2490</v>
      </c>
      <c r="G1635" s="99" t="s">
        <v>27</v>
      </c>
      <c r="H1635" s="35" t="s">
        <v>2490</v>
      </c>
      <c r="I1635" s="100" t="s">
        <v>6</v>
      </c>
      <c r="J1635" s="191"/>
      <c r="L1635" s="98">
        <v>2017</v>
      </c>
      <c r="M1635" s="194">
        <f t="shared" si="50"/>
        <v>2018</v>
      </c>
      <c r="N1635" t="str">
        <f t="shared" si="51"/>
        <v>2018#Feminino#Absoluto#BO</v>
      </c>
      <c r="O1635" t="s">
        <v>952</v>
      </c>
    </row>
    <row r="1636" spans="1:15" x14ac:dyDescent="0.25">
      <c r="A1636" t="s">
        <v>953</v>
      </c>
      <c r="B1636" s="97">
        <v>600</v>
      </c>
      <c r="C1636" s="98">
        <v>2019</v>
      </c>
      <c r="D1636" s="35" t="s">
        <v>2490</v>
      </c>
      <c r="E1636" s="99" t="s">
        <v>28</v>
      </c>
      <c r="F1636" s="35" t="s">
        <v>2490</v>
      </c>
      <c r="G1636" s="99" t="s">
        <v>27</v>
      </c>
      <c r="H1636" s="35" t="s">
        <v>2490</v>
      </c>
      <c r="I1636" s="100" t="s">
        <v>6</v>
      </c>
      <c r="J1636" s="191"/>
      <c r="L1636" s="98">
        <v>2018</v>
      </c>
      <c r="M1636" s="194">
        <f t="shared" si="50"/>
        <v>2019</v>
      </c>
      <c r="N1636" t="str">
        <f t="shared" si="51"/>
        <v>2019#Feminino#Absoluto#BO</v>
      </c>
      <c r="O1636" t="s">
        <v>953</v>
      </c>
    </row>
    <row r="1637" spans="1:15" x14ac:dyDescent="0.25">
      <c r="A1637" t="s">
        <v>1368</v>
      </c>
      <c r="B1637" s="97">
        <v>600</v>
      </c>
      <c r="C1637" s="98">
        <v>2020</v>
      </c>
      <c r="D1637" s="35" t="s">
        <v>2490</v>
      </c>
      <c r="E1637" s="99" t="s">
        <v>28</v>
      </c>
      <c r="F1637" s="35" t="s">
        <v>2490</v>
      </c>
      <c r="G1637" s="99" t="s">
        <v>27</v>
      </c>
      <c r="H1637" s="35" t="s">
        <v>2490</v>
      </c>
      <c r="I1637" s="100" t="s">
        <v>6</v>
      </c>
      <c r="J1637" s="191"/>
      <c r="L1637" s="98">
        <v>2019</v>
      </c>
      <c r="M1637" s="194">
        <f t="shared" si="50"/>
        <v>2020</v>
      </c>
      <c r="N1637" t="str">
        <f t="shared" si="51"/>
        <v>2020#Feminino#Absoluto#BO</v>
      </c>
      <c r="O1637" t="s">
        <v>1368</v>
      </c>
    </row>
    <row r="1638" spans="1:15" x14ac:dyDescent="0.25">
      <c r="A1638" t="s">
        <v>1369</v>
      </c>
      <c r="B1638" s="97">
        <v>600</v>
      </c>
      <c r="C1638" s="98">
        <v>2021</v>
      </c>
      <c r="D1638" s="35" t="s">
        <v>2490</v>
      </c>
      <c r="E1638" s="99" t="s">
        <v>28</v>
      </c>
      <c r="F1638" s="35" t="s">
        <v>2490</v>
      </c>
      <c r="G1638" s="99" t="s">
        <v>27</v>
      </c>
      <c r="H1638" s="35" t="s">
        <v>2490</v>
      </c>
      <c r="I1638" s="100" t="s">
        <v>6</v>
      </c>
      <c r="J1638" s="191"/>
      <c r="L1638" s="98">
        <v>2020</v>
      </c>
      <c r="M1638" s="194">
        <f t="shared" si="50"/>
        <v>2021</v>
      </c>
      <c r="N1638" t="str">
        <f t="shared" si="51"/>
        <v>2021#Feminino#Absoluto#BO</v>
      </c>
      <c r="O1638" t="s">
        <v>1369</v>
      </c>
    </row>
    <row r="1639" spans="1:15" x14ac:dyDescent="0.25">
      <c r="A1639" t="s">
        <v>1370</v>
      </c>
      <c r="B1639" s="97">
        <v>600</v>
      </c>
      <c r="C1639" s="98">
        <v>2022</v>
      </c>
      <c r="D1639" s="35" t="s">
        <v>2490</v>
      </c>
      <c r="E1639" s="99" t="s">
        <v>28</v>
      </c>
      <c r="F1639" s="35" t="s">
        <v>2490</v>
      </c>
      <c r="G1639" s="99" t="s">
        <v>27</v>
      </c>
      <c r="H1639" s="35" t="s">
        <v>2490</v>
      </c>
      <c r="I1639" s="100" t="s">
        <v>6</v>
      </c>
      <c r="J1639" s="191"/>
      <c r="L1639" s="98">
        <v>2021</v>
      </c>
      <c r="M1639" s="194">
        <f t="shared" si="50"/>
        <v>2022</v>
      </c>
      <c r="N1639" t="str">
        <f t="shared" si="51"/>
        <v>2022#Feminino#Absoluto#BO</v>
      </c>
      <c r="O1639" t="s">
        <v>1370</v>
      </c>
    </row>
    <row r="1640" spans="1:15" x14ac:dyDescent="0.25">
      <c r="A1640" t="s">
        <v>1371</v>
      </c>
      <c r="B1640" s="97">
        <v>600</v>
      </c>
      <c r="C1640" s="98">
        <v>2023</v>
      </c>
      <c r="D1640" s="35" t="s">
        <v>2490</v>
      </c>
      <c r="E1640" s="99" t="s">
        <v>28</v>
      </c>
      <c r="F1640" s="35" t="s">
        <v>2490</v>
      </c>
      <c r="G1640" s="99" t="s">
        <v>27</v>
      </c>
      <c r="H1640" s="35" t="s">
        <v>2490</v>
      </c>
      <c r="I1640" s="100" t="s">
        <v>6</v>
      </c>
      <c r="J1640" s="191"/>
      <c r="L1640" s="98">
        <v>2022</v>
      </c>
      <c r="M1640" s="194">
        <f t="shared" si="50"/>
        <v>2023</v>
      </c>
      <c r="N1640" t="str">
        <f t="shared" si="51"/>
        <v>2023#Feminino#Absoluto#BO</v>
      </c>
      <c r="O1640" t="s">
        <v>1371</v>
      </c>
    </row>
    <row r="1641" spans="1:15" x14ac:dyDescent="0.25">
      <c r="A1641" t="s">
        <v>1708</v>
      </c>
      <c r="B1641" s="97">
        <v>600</v>
      </c>
      <c r="C1641" s="98">
        <v>2024</v>
      </c>
      <c r="D1641" s="35" t="s">
        <v>2490</v>
      </c>
      <c r="E1641" s="99" t="s">
        <v>28</v>
      </c>
      <c r="F1641" s="35" t="s">
        <v>2490</v>
      </c>
      <c r="G1641" s="99" t="s">
        <v>27</v>
      </c>
      <c r="H1641" s="35" t="s">
        <v>2490</v>
      </c>
      <c r="I1641" s="100" t="s">
        <v>6</v>
      </c>
      <c r="J1641" s="191"/>
      <c r="L1641" s="98">
        <v>2023</v>
      </c>
      <c r="M1641" s="194">
        <f t="shared" si="50"/>
        <v>2024</v>
      </c>
      <c r="N1641" t="str">
        <f t="shared" si="51"/>
        <v>2024#Feminino#Absoluto#BO</v>
      </c>
      <c r="O1641" t="s">
        <v>1708</v>
      </c>
    </row>
    <row r="1642" spans="1:15" x14ac:dyDescent="0.25">
      <c r="A1642" t="s">
        <v>2524</v>
      </c>
      <c r="B1642" s="97">
        <v>600</v>
      </c>
      <c r="C1642" s="98">
        <v>2025</v>
      </c>
      <c r="D1642" s="35" t="s">
        <v>2490</v>
      </c>
      <c r="E1642" s="99" t="s">
        <v>28</v>
      </c>
      <c r="F1642" s="35" t="s">
        <v>2490</v>
      </c>
      <c r="G1642" s="99" t="s">
        <v>27</v>
      </c>
      <c r="H1642" s="35" t="s">
        <v>2490</v>
      </c>
      <c r="I1642" s="100" t="s">
        <v>6</v>
      </c>
      <c r="J1642" s="191"/>
      <c r="L1642" s="98">
        <v>2024</v>
      </c>
      <c r="M1642" s="194">
        <f t="shared" si="50"/>
        <v>2025</v>
      </c>
      <c r="N1642" t="str">
        <f t="shared" si="51"/>
        <v>2025#Feminino#Absoluto#BO</v>
      </c>
      <c r="O1642" t="s">
        <v>2524</v>
      </c>
    </row>
    <row r="1643" spans="1:15" ht="15.75" thickBot="1" x14ac:dyDescent="0.3">
      <c r="A1643" t="s">
        <v>2568</v>
      </c>
      <c r="B1643" s="101">
        <v>600</v>
      </c>
      <c r="C1643" s="98">
        <v>2026</v>
      </c>
      <c r="D1643" s="35" t="s">
        <v>2490</v>
      </c>
      <c r="E1643" s="103" t="s">
        <v>28</v>
      </c>
      <c r="F1643" s="35" t="s">
        <v>2490</v>
      </c>
      <c r="G1643" s="103" t="s">
        <v>27</v>
      </c>
      <c r="H1643" s="35" t="s">
        <v>2490</v>
      </c>
      <c r="I1643" s="104" t="s">
        <v>6</v>
      </c>
      <c r="J1643" s="191"/>
      <c r="L1643" s="98">
        <v>2025</v>
      </c>
      <c r="M1643" s="194">
        <f t="shared" si="50"/>
        <v>2026</v>
      </c>
      <c r="N1643" t="str">
        <f t="shared" si="51"/>
        <v>2026#Feminino#Absoluto#BO</v>
      </c>
      <c r="O1643" t="s">
        <v>2568</v>
      </c>
    </row>
    <row r="1644" spans="1:15" ht="15.75" thickTop="1" x14ac:dyDescent="0.25">
      <c r="A1644" t="s">
        <v>224</v>
      </c>
      <c r="B1644" s="82">
        <v>601</v>
      </c>
      <c r="C1644" s="91">
        <v>2015</v>
      </c>
      <c r="D1644" s="35" t="s">
        <v>2490</v>
      </c>
      <c r="E1644" s="84" t="s">
        <v>28</v>
      </c>
      <c r="F1644" s="35" t="s">
        <v>2490</v>
      </c>
      <c r="G1644" s="84" t="s">
        <v>27</v>
      </c>
      <c r="H1644" s="35" t="s">
        <v>2490</v>
      </c>
      <c r="I1644" s="85" t="s">
        <v>6</v>
      </c>
      <c r="J1644" s="191"/>
      <c r="L1644" s="91">
        <v>2014</v>
      </c>
      <c r="M1644" s="194">
        <f t="shared" si="50"/>
        <v>2015</v>
      </c>
      <c r="N1644" t="str">
        <f t="shared" si="51"/>
        <v>2015#Feminino#Absoluto#BO</v>
      </c>
      <c r="O1644" t="s">
        <v>224</v>
      </c>
    </row>
    <row r="1645" spans="1:15" ht="15.75" thickBot="1" x14ac:dyDescent="0.3">
      <c r="A1645" t="s">
        <v>225</v>
      </c>
      <c r="B1645" s="86">
        <v>601</v>
      </c>
      <c r="C1645" s="87">
        <v>2016</v>
      </c>
      <c r="D1645" s="35" t="s">
        <v>2490</v>
      </c>
      <c r="E1645" s="88" t="s">
        <v>28</v>
      </c>
      <c r="F1645" s="35" t="s">
        <v>2490</v>
      </c>
      <c r="G1645" s="88" t="s">
        <v>27</v>
      </c>
      <c r="H1645" s="35" t="s">
        <v>2490</v>
      </c>
      <c r="I1645" s="89" t="s">
        <v>6</v>
      </c>
      <c r="J1645" s="191"/>
      <c r="L1645" s="87">
        <v>2015</v>
      </c>
      <c r="M1645" s="194">
        <f t="shared" si="50"/>
        <v>2016</v>
      </c>
      <c r="N1645" t="str">
        <f t="shared" si="51"/>
        <v>2016#Feminino#Absoluto#BO</v>
      </c>
      <c r="O1645" t="s">
        <v>225</v>
      </c>
    </row>
    <row r="1646" spans="1:15" ht="15.75" thickTop="1" x14ac:dyDescent="0.25">
      <c r="A1646" t="s">
        <v>226</v>
      </c>
      <c r="B1646" s="93">
        <v>602</v>
      </c>
      <c r="C1646" s="94">
        <v>2013</v>
      </c>
      <c r="D1646" s="35" t="s">
        <v>2490</v>
      </c>
      <c r="E1646" s="95" t="s">
        <v>28</v>
      </c>
      <c r="F1646" s="35" t="s">
        <v>2490</v>
      </c>
      <c r="G1646" s="95" t="s">
        <v>27</v>
      </c>
      <c r="H1646" s="35" t="s">
        <v>2490</v>
      </c>
      <c r="I1646" s="96" t="s">
        <v>6</v>
      </c>
      <c r="J1646" s="191"/>
      <c r="L1646" s="94">
        <v>2012</v>
      </c>
      <c r="M1646" s="194">
        <f t="shared" si="50"/>
        <v>2013</v>
      </c>
      <c r="N1646" t="str">
        <f t="shared" si="51"/>
        <v>2013#Feminino#Absoluto#BO</v>
      </c>
      <c r="O1646" t="s">
        <v>226</v>
      </c>
    </row>
    <row r="1647" spans="1:15" ht="15.75" thickBot="1" x14ac:dyDescent="0.3">
      <c r="A1647" t="s">
        <v>227</v>
      </c>
      <c r="B1647" s="101">
        <v>602</v>
      </c>
      <c r="C1647" s="102">
        <v>2014</v>
      </c>
      <c r="D1647" s="35" t="s">
        <v>2490</v>
      </c>
      <c r="E1647" s="103" t="s">
        <v>28</v>
      </c>
      <c r="F1647" s="35" t="s">
        <v>2490</v>
      </c>
      <c r="G1647" s="103" t="s">
        <v>27</v>
      </c>
      <c r="H1647" s="35" t="s">
        <v>2490</v>
      </c>
      <c r="I1647" s="104" t="s">
        <v>6</v>
      </c>
      <c r="J1647" s="191"/>
      <c r="L1647" s="102">
        <v>2013</v>
      </c>
      <c r="M1647" s="194">
        <f t="shared" si="50"/>
        <v>2014</v>
      </c>
      <c r="N1647" t="str">
        <f t="shared" si="51"/>
        <v>2014#Feminino#Absoluto#BO</v>
      </c>
      <c r="O1647" t="s">
        <v>227</v>
      </c>
    </row>
    <row r="1648" spans="1:15" ht="15.75" thickTop="1" x14ac:dyDescent="0.25">
      <c r="A1648" t="s">
        <v>228</v>
      </c>
      <c r="B1648" s="82">
        <v>603</v>
      </c>
      <c r="C1648" s="83">
        <v>2011</v>
      </c>
      <c r="D1648" s="35" t="s">
        <v>2490</v>
      </c>
      <c r="E1648" s="84" t="s">
        <v>28</v>
      </c>
      <c r="F1648" s="35" t="s">
        <v>2490</v>
      </c>
      <c r="G1648" s="84" t="s">
        <v>27</v>
      </c>
      <c r="H1648" s="35" t="s">
        <v>2490</v>
      </c>
      <c r="I1648" s="85" t="s">
        <v>6</v>
      </c>
      <c r="J1648" s="191"/>
      <c r="L1648" s="83">
        <v>2010</v>
      </c>
      <c r="M1648" s="194">
        <f t="shared" si="50"/>
        <v>2011</v>
      </c>
      <c r="N1648" t="str">
        <f t="shared" si="51"/>
        <v>2011#Feminino#Absoluto#BO</v>
      </c>
      <c r="O1648" t="s">
        <v>228</v>
      </c>
    </row>
    <row r="1649" spans="1:15" ht="15.75" thickBot="1" x14ac:dyDescent="0.3">
      <c r="A1649" t="s">
        <v>229</v>
      </c>
      <c r="B1649" s="86">
        <v>603</v>
      </c>
      <c r="C1649" s="87">
        <v>2012</v>
      </c>
      <c r="D1649" s="35" t="s">
        <v>2490</v>
      </c>
      <c r="E1649" s="88" t="s">
        <v>28</v>
      </c>
      <c r="F1649" s="35" t="s">
        <v>2490</v>
      </c>
      <c r="G1649" s="88" t="s">
        <v>27</v>
      </c>
      <c r="H1649" s="35" t="s">
        <v>2490</v>
      </c>
      <c r="I1649" s="89" t="s">
        <v>6</v>
      </c>
      <c r="J1649" s="191"/>
      <c r="L1649" s="87">
        <v>2011</v>
      </c>
      <c r="M1649" s="194">
        <f t="shared" si="50"/>
        <v>2012</v>
      </c>
      <c r="N1649" t="str">
        <f t="shared" si="51"/>
        <v>2012#Feminino#Absoluto#BO</v>
      </c>
      <c r="O1649" t="s">
        <v>229</v>
      </c>
    </row>
    <row r="1650" spans="1:15" ht="15.75" thickTop="1" x14ac:dyDescent="0.25">
      <c r="A1650" t="s">
        <v>230</v>
      </c>
      <c r="B1650" s="93">
        <v>604</v>
      </c>
      <c r="C1650" s="94">
        <v>2009</v>
      </c>
      <c r="D1650" s="35" t="s">
        <v>2490</v>
      </c>
      <c r="E1650" s="95" t="s">
        <v>28</v>
      </c>
      <c r="F1650" s="35" t="s">
        <v>2490</v>
      </c>
      <c r="G1650" s="95" t="s">
        <v>27</v>
      </c>
      <c r="H1650" s="35" t="s">
        <v>2490</v>
      </c>
      <c r="I1650" s="96" t="s">
        <v>6</v>
      </c>
      <c r="J1650" s="191"/>
      <c r="L1650" s="94">
        <v>2008</v>
      </c>
      <c r="M1650" s="194">
        <f t="shared" si="50"/>
        <v>2009</v>
      </c>
      <c r="N1650" t="str">
        <f t="shared" si="51"/>
        <v>2009#Feminino#Absoluto#BO</v>
      </c>
      <c r="O1650" t="s">
        <v>230</v>
      </c>
    </row>
    <row r="1651" spans="1:15" ht="15.75" thickBot="1" x14ac:dyDescent="0.3">
      <c r="A1651" t="s">
        <v>231</v>
      </c>
      <c r="B1651" s="101">
        <v>604</v>
      </c>
      <c r="C1651" s="98">
        <v>2010</v>
      </c>
      <c r="D1651" s="35" t="s">
        <v>2490</v>
      </c>
      <c r="E1651" s="103" t="s">
        <v>28</v>
      </c>
      <c r="F1651" s="35" t="s">
        <v>2490</v>
      </c>
      <c r="G1651" s="103" t="s">
        <v>27</v>
      </c>
      <c r="H1651" s="35" t="s">
        <v>2490</v>
      </c>
      <c r="I1651" s="104" t="s">
        <v>6</v>
      </c>
      <c r="J1651" s="191"/>
      <c r="L1651" s="98">
        <v>2009</v>
      </c>
      <c r="M1651" s="194">
        <f t="shared" si="50"/>
        <v>2010</v>
      </c>
      <c r="N1651" t="str">
        <f t="shared" si="51"/>
        <v>2010#Feminino#Absoluto#BO</v>
      </c>
      <c r="O1651" t="s">
        <v>231</v>
      </c>
    </row>
    <row r="1652" spans="1:15" ht="15.75" thickTop="1" x14ac:dyDescent="0.25">
      <c r="A1652" t="s">
        <v>244</v>
      </c>
      <c r="B1652" s="82">
        <v>605</v>
      </c>
      <c r="C1652" s="91">
        <v>1991</v>
      </c>
      <c r="D1652" s="35" t="s">
        <v>2490</v>
      </c>
      <c r="E1652" s="84" t="s">
        <v>28</v>
      </c>
      <c r="F1652" s="35" t="s">
        <v>2490</v>
      </c>
      <c r="G1652" s="84" t="s">
        <v>27</v>
      </c>
      <c r="H1652" s="35" t="s">
        <v>2490</v>
      </c>
      <c r="I1652" s="85" t="s">
        <v>6</v>
      </c>
      <c r="J1652" s="191"/>
      <c r="L1652" s="91">
        <v>1990</v>
      </c>
      <c r="M1652" s="194">
        <f t="shared" si="50"/>
        <v>1991</v>
      </c>
      <c r="N1652" t="str">
        <f t="shared" si="51"/>
        <v>1991#Feminino#Absoluto#BO</v>
      </c>
      <c r="O1652" t="s">
        <v>244</v>
      </c>
    </row>
    <row r="1653" spans="1:15" x14ac:dyDescent="0.25">
      <c r="A1653" t="s">
        <v>245</v>
      </c>
      <c r="B1653" s="90">
        <v>605</v>
      </c>
      <c r="C1653" s="91">
        <v>1992</v>
      </c>
      <c r="D1653" s="35" t="s">
        <v>2490</v>
      </c>
      <c r="E1653" t="s">
        <v>28</v>
      </c>
      <c r="F1653" s="35" t="s">
        <v>2490</v>
      </c>
      <c r="G1653" t="s">
        <v>27</v>
      </c>
      <c r="H1653" s="35" t="s">
        <v>2490</v>
      </c>
      <c r="I1653" s="92" t="s">
        <v>6</v>
      </c>
      <c r="J1653" s="191"/>
      <c r="L1653" s="91">
        <v>1991</v>
      </c>
      <c r="M1653" s="194">
        <f t="shared" si="50"/>
        <v>1992</v>
      </c>
      <c r="N1653" t="str">
        <f t="shared" si="51"/>
        <v>1992#Feminino#Absoluto#BO</v>
      </c>
      <c r="O1653" t="s">
        <v>245</v>
      </c>
    </row>
    <row r="1654" spans="1:15" x14ac:dyDescent="0.25">
      <c r="A1654" t="s">
        <v>246</v>
      </c>
      <c r="B1654" s="90">
        <v>605</v>
      </c>
      <c r="C1654" s="91">
        <v>1993</v>
      </c>
      <c r="D1654" s="35" t="s">
        <v>2490</v>
      </c>
      <c r="E1654" t="s">
        <v>28</v>
      </c>
      <c r="F1654" s="35" t="s">
        <v>2490</v>
      </c>
      <c r="G1654" t="s">
        <v>27</v>
      </c>
      <c r="H1654" s="35" t="s">
        <v>2490</v>
      </c>
      <c r="I1654" s="92" t="s">
        <v>6</v>
      </c>
      <c r="J1654" s="191"/>
      <c r="L1654" s="91">
        <v>1992</v>
      </c>
      <c r="M1654" s="194">
        <f t="shared" si="50"/>
        <v>1993</v>
      </c>
      <c r="N1654" t="str">
        <f t="shared" si="51"/>
        <v>1993#Feminino#Absoluto#BO</v>
      </c>
      <c r="O1654" t="s">
        <v>246</v>
      </c>
    </row>
    <row r="1655" spans="1:15" x14ac:dyDescent="0.25">
      <c r="A1655" t="s">
        <v>247</v>
      </c>
      <c r="B1655" s="90">
        <v>605</v>
      </c>
      <c r="C1655" s="91">
        <v>1994</v>
      </c>
      <c r="D1655" s="35" t="s">
        <v>2490</v>
      </c>
      <c r="E1655" t="s">
        <v>28</v>
      </c>
      <c r="F1655" s="35" t="s">
        <v>2490</v>
      </c>
      <c r="G1655" t="s">
        <v>27</v>
      </c>
      <c r="H1655" s="35" t="s">
        <v>2490</v>
      </c>
      <c r="I1655" s="92" t="s">
        <v>6</v>
      </c>
      <c r="J1655" s="191"/>
      <c r="L1655" s="91">
        <v>1993</v>
      </c>
      <c r="M1655" s="194">
        <f t="shared" si="50"/>
        <v>1994</v>
      </c>
      <c r="N1655" t="str">
        <f t="shared" si="51"/>
        <v>1994#Feminino#Absoluto#BO</v>
      </c>
      <c r="O1655" t="s">
        <v>247</v>
      </c>
    </row>
    <row r="1656" spans="1:15" x14ac:dyDescent="0.25">
      <c r="A1656" t="s">
        <v>248</v>
      </c>
      <c r="B1656" s="90">
        <v>605</v>
      </c>
      <c r="C1656" s="91">
        <v>1995</v>
      </c>
      <c r="D1656" s="35" t="s">
        <v>2490</v>
      </c>
      <c r="E1656" t="s">
        <v>28</v>
      </c>
      <c r="F1656" s="35" t="s">
        <v>2490</v>
      </c>
      <c r="G1656" t="s">
        <v>27</v>
      </c>
      <c r="H1656" s="35" t="s">
        <v>2490</v>
      </c>
      <c r="I1656" s="92" t="s">
        <v>6</v>
      </c>
      <c r="J1656" s="191"/>
      <c r="L1656" s="91">
        <v>1994</v>
      </c>
      <c r="M1656" s="194">
        <f t="shared" si="50"/>
        <v>1995</v>
      </c>
      <c r="N1656" t="str">
        <f t="shared" si="51"/>
        <v>1995#Feminino#Absoluto#BO</v>
      </c>
      <c r="O1656" t="s">
        <v>248</v>
      </c>
    </row>
    <row r="1657" spans="1:15" x14ac:dyDescent="0.25">
      <c r="A1657" t="s">
        <v>249</v>
      </c>
      <c r="B1657" s="90">
        <v>605</v>
      </c>
      <c r="C1657" s="91">
        <v>1996</v>
      </c>
      <c r="D1657" s="35" t="s">
        <v>2490</v>
      </c>
      <c r="E1657" t="s">
        <v>28</v>
      </c>
      <c r="F1657" s="35" t="s">
        <v>2490</v>
      </c>
      <c r="G1657" t="s">
        <v>27</v>
      </c>
      <c r="H1657" s="35" t="s">
        <v>2490</v>
      </c>
      <c r="I1657" s="92" t="s">
        <v>6</v>
      </c>
      <c r="J1657" s="191"/>
      <c r="L1657" s="91">
        <v>1995</v>
      </c>
      <c r="M1657" s="194">
        <f t="shared" si="50"/>
        <v>1996</v>
      </c>
      <c r="N1657" t="str">
        <f t="shared" si="51"/>
        <v>1996#Feminino#Absoluto#BO</v>
      </c>
      <c r="O1657" t="s">
        <v>249</v>
      </c>
    </row>
    <row r="1658" spans="1:15" x14ac:dyDescent="0.25">
      <c r="A1658" t="s">
        <v>250</v>
      </c>
      <c r="B1658" s="90">
        <v>605</v>
      </c>
      <c r="C1658" s="91">
        <v>1997</v>
      </c>
      <c r="D1658" s="35" t="s">
        <v>2490</v>
      </c>
      <c r="E1658" t="s">
        <v>28</v>
      </c>
      <c r="F1658" s="35" t="s">
        <v>2490</v>
      </c>
      <c r="G1658" t="s">
        <v>27</v>
      </c>
      <c r="H1658" s="35" t="s">
        <v>2490</v>
      </c>
      <c r="I1658" s="92" t="s">
        <v>6</v>
      </c>
      <c r="J1658" s="191"/>
      <c r="L1658" s="91">
        <v>1996</v>
      </c>
      <c r="M1658" s="194">
        <f t="shared" si="50"/>
        <v>1997</v>
      </c>
      <c r="N1658" t="str">
        <f t="shared" si="51"/>
        <v>1997#Feminino#Absoluto#BO</v>
      </c>
      <c r="O1658" t="s">
        <v>250</v>
      </c>
    </row>
    <row r="1659" spans="1:15" x14ac:dyDescent="0.25">
      <c r="A1659" t="s">
        <v>251</v>
      </c>
      <c r="B1659" s="90">
        <v>605</v>
      </c>
      <c r="C1659" s="91">
        <v>1998</v>
      </c>
      <c r="D1659" s="35" t="s">
        <v>2490</v>
      </c>
      <c r="E1659" t="s">
        <v>28</v>
      </c>
      <c r="F1659" s="35" t="s">
        <v>2490</v>
      </c>
      <c r="G1659" t="s">
        <v>27</v>
      </c>
      <c r="H1659" s="35" t="s">
        <v>2490</v>
      </c>
      <c r="I1659" s="92" t="s">
        <v>6</v>
      </c>
      <c r="J1659" s="191"/>
      <c r="L1659" s="91">
        <v>1997</v>
      </c>
      <c r="M1659" s="194">
        <f t="shared" si="50"/>
        <v>1998</v>
      </c>
      <c r="N1659" t="str">
        <f t="shared" si="51"/>
        <v>1998#Feminino#Absoluto#BO</v>
      </c>
      <c r="O1659" t="s">
        <v>251</v>
      </c>
    </row>
    <row r="1660" spans="1:15" x14ac:dyDescent="0.25">
      <c r="A1660" t="s">
        <v>252</v>
      </c>
      <c r="B1660" s="90">
        <v>605</v>
      </c>
      <c r="C1660" s="91">
        <v>1999</v>
      </c>
      <c r="D1660" s="35" t="s">
        <v>2490</v>
      </c>
      <c r="E1660" t="s">
        <v>28</v>
      </c>
      <c r="F1660" s="35" t="s">
        <v>2490</v>
      </c>
      <c r="G1660" t="s">
        <v>27</v>
      </c>
      <c r="H1660" s="35" t="s">
        <v>2490</v>
      </c>
      <c r="I1660" s="92" t="s">
        <v>6</v>
      </c>
      <c r="J1660" s="191"/>
      <c r="L1660" s="91">
        <v>1998</v>
      </c>
      <c r="M1660" s="194">
        <f t="shared" si="50"/>
        <v>1999</v>
      </c>
      <c r="N1660" t="str">
        <f t="shared" si="51"/>
        <v>1999#Feminino#Absoluto#BO</v>
      </c>
      <c r="O1660" t="s">
        <v>252</v>
      </c>
    </row>
    <row r="1661" spans="1:15" x14ac:dyDescent="0.25">
      <c r="A1661" t="s">
        <v>253</v>
      </c>
      <c r="B1661" s="90">
        <v>605</v>
      </c>
      <c r="C1661" s="91">
        <v>2000</v>
      </c>
      <c r="D1661" s="35" t="s">
        <v>2490</v>
      </c>
      <c r="E1661" t="s">
        <v>28</v>
      </c>
      <c r="F1661" s="35" t="s">
        <v>2490</v>
      </c>
      <c r="G1661" t="s">
        <v>27</v>
      </c>
      <c r="H1661" s="35" t="s">
        <v>2490</v>
      </c>
      <c r="I1661" s="92" t="s">
        <v>6</v>
      </c>
      <c r="J1661" s="191"/>
      <c r="L1661" s="91">
        <v>1999</v>
      </c>
      <c r="M1661" s="194">
        <f t="shared" si="50"/>
        <v>2000</v>
      </c>
      <c r="N1661" t="str">
        <f t="shared" si="51"/>
        <v>2000#Feminino#Absoluto#BO</v>
      </c>
      <c r="O1661" t="s">
        <v>253</v>
      </c>
    </row>
    <row r="1662" spans="1:15" x14ac:dyDescent="0.25">
      <c r="A1662" t="s">
        <v>254</v>
      </c>
      <c r="B1662" s="90">
        <v>605</v>
      </c>
      <c r="C1662" s="91">
        <v>2001</v>
      </c>
      <c r="D1662" s="35" t="s">
        <v>2490</v>
      </c>
      <c r="E1662" t="s">
        <v>28</v>
      </c>
      <c r="F1662" s="35" t="s">
        <v>2490</v>
      </c>
      <c r="G1662" t="s">
        <v>27</v>
      </c>
      <c r="H1662" s="35" t="s">
        <v>2490</v>
      </c>
      <c r="I1662" s="92" t="s">
        <v>6</v>
      </c>
      <c r="J1662" s="191"/>
      <c r="L1662" s="91">
        <v>2000</v>
      </c>
      <c r="M1662" s="194">
        <f t="shared" si="50"/>
        <v>2001</v>
      </c>
      <c r="N1662" t="str">
        <f t="shared" si="51"/>
        <v>2001#Feminino#Absoluto#BO</v>
      </c>
      <c r="O1662" t="s">
        <v>254</v>
      </c>
    </row>
    <row r="1663" spans="1:15" x14ac:dyDescent="0.25">
      <c r="A1663" t="s">
        <v>255</v>
      </c>
      <c r="B1663" s="90">
        <v>605</v>
      </c>
      <c r="C1663" s="91">
        <v>2002</v>
      </c>
      <c r="D1663" s="35" t="s">
        <v>2490</v>
      </c>
      <c r="E1663" t="s">
        <v>28</v>
      </c>
      <c r="F1663" s="35" t="s">
        <v>2490</v>
      </c>
      <c r="G1663" t="s">
        <v>27</v>
      </c>
      <c r="H1663" s="35" t="s">
        <v>2490</v>
      </c>
      <c r="I1663" s="92" t="s">
        <v>6</v>
      </c>
      <c r="J1663" s="191"/>
      <c r="L1663" s="91">
        <v>2001</v>
      </c>
      <c r="M1663" s="194">
        <f t="shared" si="50"/>
        <v>2002</v>
      </c>
      <c r="N1663" t="str">
        <f t="shared" si="51"/>
        <v>2002#Feminino#Absoluto#BO</v>
      </c>
      <c r="O1663" t="s">
        <v>255</v>
      </c>
    </row>
    <row r="1664" spans="1:15" x14ac:dyDescent="0.25">
      <c r="A1664" t="s">
        <v>256</v>
      </c>
      <c r="B1664" s="90">
        <v>605</v>
      </c>
      <c r="C1664" s="91">
        <v>2003</v>
      </c>
      <c r="D1664" s="35" t="s">
        <v>2490</v>
      </c>
      <c r="E1664" t="s">
        <v>28</v>
      </c>
      <c r="F1664" s="35" t="s">
        <v>2490</v>
      </c>
      <c r="G1664" t="s">
        <v>27</v>
      </c>
      <c r="H1664" s="35" t="s">
        <v>2490</v>
      </c>
      <c r="I1664" s="92" t="s">
        <v>6</v>
      </c>
      <c r="J1664" s="191"/>
      <c r="L1664" s="91">
        <v>2002</v>
      </c>
      <c r="M1664" s="194">
        <f t="shared" si="50"/>
        <v>2003</v>
      </c>
      <c r="N1664" t="str">
        <f t="shared" si="51"/>
        <v>2003#Feminino#Absoluto#BO</v>
      </c>
      <c r="O1664" t="s">
        <v>256</v>
      </c>
    </row>
    <row r="1665" spans="1:15" x14ac:dyDescent="0.25">
      <c r="A1665" t="s">
        <v>257</v>
      </c>
      <c r="B1665" s="90">
        <v>605</v>
      </c>
      <c r="C1665" s="91">
        <v>2004</v>
      </c>
      <c r="D1665" s="35" t="s">
        <v>2490</v>
      </c>
      <c r="E1665" t="s">
        <v>28</v>
      </c>
      <c r="F1665" s="35" t="s">
        <v>2490</v>
      </c>
      <c r="G1665" t="s">
        <v>27</v>
      </c>
      <c r="H1665" s="35" t="s">
        <v>2490</v>
      </c>
      <c r="I1665" s="92" t="s">
        <v>6</v>
      </c>
      <c r="J1665" s="191"/>
      <c r="L1665" s="91">
        <v>2003</v>
      </c>
      <c r="M1665" s="194">
        <f t="shared" si="50"/>
        <v>2004</v>
      </c>
      <c r="N1665" t="str">
        <f t="shared" si="51"/>
        <v>2004#Feminino#Absoluto#BO</v>
      </c>
      <c r="O1665" t="s">
        <v>257</v>
      </c>
    </row>
    <row r="1666" spans="1:15" x14ac:dyDescent="0.25">
      <c r="A1666" t="s">
        <v>234</v>
      </c>
      <c r="B1666" s="90">
        <v>605</v>
      </c>
      <c r="C1666" s="91">
        <v>2005</v>
      </c>
      <c r="D1666" s="35" t="s">
        <v>2490</v>
      </c>
      <c r="E1666" t="s">
        <v>28</v>
      </c>
      <c r="F1666" s="35" t="s">
        <v>2490</v>
      </c>
      <c r="G1666" t="s">
        <v>27</v>
      </c>
      <c r="H1666" s="35" t="s">
        <v>2490</v>
      </c>
      <c r="I1666" s="92" t="s">
        <v>6</v>
      </c>
      <c r="J1666" s="191"/>
      <c r="L1666" s="91">
        <v>2004</v>
      </c>
      <c r="M1666" s="194">
        <f t="shared" ref="M1666:M1729" si="52">L1666+1</f>
        <v>2005</v>
      </c>
      <c r="N1666" t="str">
        <f t="shared" ref="N1666:N1729" si="53">_xlfn.CONCAT(C1666:K1666)</f>
        <v>2005#Feminino#Absoluto#BO</v>
      </c>
      <c r="O1666" t="s">
        <v>234</v>
      </c>
    </row>
    <row r="1667" spans="1:15" x14ac:dyDescent="0.25">
      <c r="A1667" t="s">
        <v>235</v>
      </c>
      <c r="B1667" s="90">
        <v>605</v>
      </c>
      <c r="C1667" s="91">
        <v>2006</v>
      </c>
      <c r="D1667" s="35" t="s">
        <v>2490</v>
      </c>
      <c r="E1667" t="s">
        <v>28</v>
      </c>
      <c r="F1667" s="35" t="s">
        <v>2490</v>
      </c>
      <c r="G1667" t="s">
        <v>27</v>
      </c>
      <c r="H1667" s="35" t="s">
        <v>2490</v>
      </c>
      <c r="I1667" s="92" t="s">
        <v>6</v>
      </c>
      <c r="J1667" s="191"/>
      <c r="L1667" s="91">
        <v>2005</v>
      </c>
      <c r="M1667" s="194">
        <f t="shared" si="52"/>
        <v>2006</v>
      </c>
      <c r="N1667" t="str">
        <f t="shared" si="53"/>
        <v>2006#Feminino#Absoluto#BO</v>
      </c>
      <c r="O1667" t="s">
        <v>235</v>
      </c>
    </row>
    <row r="1668" spans="1:15" x14ac:dyDescent="0.25">
      <c r="A1668" t="s">
        <v>232</v>
      </c>
      <c r="B1668" s="90">
        <v>605</v>
      </c>
      <c r="C1668" s="91">
        <v>2007</v>
      </c>
      <c r="D1668" s="35" t="s">
        <v>2490</v>
      </c>
      <c r="E1668" t="s">
        <v>28</v>
      </c>
      <c r="F1668" s="35" t="s">
        <v>2490</v>
      </c>
      <c r="G1668" t="s">
        <v>27</v>
      </c>
      <c r="H1668" s="35" t="s">
        <v>2490</v>
      </c>
      <c r="I1668" s="92" t="s">
        <v>6</v>
      </c>
      <c r="J1668" s="191"/>
      <c r="L1668" s="91">
        <v>2006</v>
      </c>
      <c r="M1668" s="194">
        <f t="shared" si="52"/>
        <v>2007</v>
      </c>
      <c r="N1668" t="str">
        <f t="shared" si="53"/>
        <v>2007#Feminino#Absoluto#BO</v>
      </c>
      <c r="O1668" t="s">
        <v>232</v>
      </c>
    </row>
    <row r="1669" spans="1:15" ht="15.75" thickBot="1" x14ac:dyDescent="0.3">
      <c r="A1669" t="s">
        <v>233</v>
      </c>
      <c r="B1669" s="86">
        <v>605</v>
      </c>
      <c r="C1669" s="91">
        <v>2008</v>
      </c>
      <c r="D1669" s="35" t="s">
        <v>2490</v>
      </c>
      <c r="E1669" s="88" t="s">
        <v>28</v>
      </c>
      <c r="F1669" s="35" t="s">
        <v>2490</v>
      </c>
      <c r="G1669" s="88" t="s">
        <v>27</v>
      </c>
      <c r="H1669" s="35" t="s">
        <v>2490</v>
      </c>
      <c r="I1669" s="89" t="s">
        <v>6</v>
      </c>
      <c r="J1669" s="191"/>
      <c r="L1669" s="91">
        <v>2007</v>
      </c>
      <c r="M1669" s="194">
        <f t="shared" si="52"/>
        <v>2008</v>
      </c>
      <c r="N1669" t="str">
        <f t="shared" si="53"/>
        <v>2008#Feminino#Absoluto#BO</v>
      </c>
      <c r="O1669" t="s">
        <v>233</v>
      </c>
    </row>
    <row r="1670" spans="1:15" ht="15.75" thickTop="1" x14ac:dyDescent="0.25">
      <c r="A1670" t="s">
        <v>313</v>
      </c>
      <c r="B1670" s="93">
        <v>606</v>
      </c>
      <c r="C1670" s="98">
        <v>1981</v>
      </c>
      <c r="D1670" s="35" t="s">
        <v>2490</v>
      </c>
      <c r="E1670" s="95" t="s">
        <v>28</v>
      </c>
      <c r="F1670" s="35" t="s">
        <v>2490</v>
      </c>
      <c r="G1670" s="95" t="s">
        <v>27</v>
      </c>
      <c r="H1670" s="35" t="s">
        <v>2490</v>
      </c>
      <c r="I1670" s="96" t="s">
        <v>6</v>
      </c>
      <c r="J1670" s="191"/>
      <c r="L1670" s="98">
        <v>1980</v>
      </c>
      <c r="M1670" s="194">
        <f t="shared" si="52"/>
        <v>1981</v>
      </c>
      <c r="N1670" t="str">
        <f t="shared" si="53"/>
        <v>1981#Feminino#Absoluto#BO</v>
      </c>
      <c r="O1670" t="s">
        <v>313</v>
      </c>
    </row>
    <row r="1671" spans="1:15" x14ac:dyDescent="0.25">
      <c r="A1671" t="s">
        <v>314</v>
      </c>
      <c r="B1671" s="97">
        <v>606</v>
      </c>
      <c r="C1671" s="98">
        <v>1982</v>
      </c>
      <c r="D1671" s="35" t="s">
        <v>2490</v>
      </c>
      <c r="E1671" s="99" t="s">
        <v>28</v>
      </c>
      <c r="F1671" s="35" t="s">
        <v>2490</v>
      </c>
      <c r="G1671" s="99" t="s">
        <v>27</v>
      </c>
      <c r="H1671" s="35" t="s">
        <v>2490</v>
      </c>
      <c r="I1671" s="100" t="s">
        <v>6</v>
      </c>
      <c r="J1671" s="191"/>
      <c r="L1671" s="98">
        <v>1981</v>
      </c>
      <c r="M1671" s="194">
        <f t="shared" si="52"/>
        <v>1982</v>
      </c>
      <c r="N1671" t="str">
        <f t="shared" si="53"/>
        <v>1982#Feminino#Absoluto#BO</v>
      </c>
      <c r="O1671" t="s">
        <v>314</v>
      </c>
    </row>
    <row r="1672" spans="1:15" x14ac:dyDescent="0.25">
      <c r="A1672" t="s">
        <v>236</v>
      </c>
      <c r="B1672" s="97">
        <v>606</v>
      </c>
      <c r="C1672" s="98">
        <v>1983</v>
      </c>
      <c r="D1672" s="35" t="s">
        <v>2490</v>
      </c>
      <c r="E1672" s="99" t="s">
        <v>28</v>
      </c>
      <c r="F1672" s="35" t="s">
        <v>2490</v>
      </c>
      <c r="G1672" s="99" t="s">
        <v>27</v>
      </c>
      <c r="H1672" s="35" t="s">
        <v>2490</v>
      </c>
      <c r="I1672" s="100" t="s">
        <v>6</v>
      </c>
      <c r="J1672" s="191"/>
      <c r="L1672" s="98">
        <v>1982</v>
      </c>
      <c r="M1672" s="194">
        <f t="shared" si="52"/>
        <v>1983</v>
      </c>
      <c r="N1672" t="str">
        <f t="shared" si="53"/>
        <v>1983#Feminino#Absoluto#BO</v>
      </c>
      <c r="O1672" t="s">
        <v>236</v>
      </c>
    </row>
    <row r="1673" spans="1:15" x14ac:dyDescent="0.25">
      <c r="A1673" t="s">
        <v>237</v>
      </c>
      <c r="B1673" s="97">
        <v>606</v>
      </c>
      <c r="C1673" s="98">
        <v>1984</v>
      </c>
      <c r="D1673" s="35" t="s">
        <v>2490</v>
      </c>
      <c r="E1673" s="99" t="s">
        <v>28</v>
      </c>
      <c r="F1673" s="35" t="s">
        <v>2490</v>
      </c>
      <c r="G1673" s="99" t="s">
        <v>27</v>
      </c>
      <c r="H1673" s="35" t="s">
        <v>2490</v>
      </c>
      <c r="I1673" s="100" t="s">
        <v>6</v>
      </c>
      <c r="J1673" s="191"/>
      <c r="L1673" s="98">
        <v>1983</v>
      </c>
      <c r="M1673" s="194">
        <f t="shared" si="52"/>
        <v>1984</v>
      </c>
      <c r="N1673" t="str">
        <f t="shared" si="53"/>
        <v>1984#Feminino#Absoluto#BO</v>
      </c>
      <c r="O1673" t="s">
        <v>237</v>
      </c>
    </row>
    <row r="1674" spans="1:15" x14ac:dyDescent="0.25">
      <c r="A1674" t="s">
        <v>238</v>
      </c>
      <c r="B1674" s="97">
        <v>606</v>
      </c>
      <c r="C1674" s="98">
        <v>1985</v>
      </c>
      <c r="D1674" s="35" t="s">
        <v>2490</v>
      </c>
      <c r="E1674" s="99" t="s">
        <v>28</v>
      </c>
      <c r="F1674" s="35" t="s">
        <v>2490</v>
      </c>
      <c r="G1674" s="99" t="s">
        <v>27</v>
      </c>
      <c r="H1674" s="35" t="s">
        <v>2490</v>
      </c>
      <c r="I1674" s="100" t="s">
        <v>6</v>
      </c>
      <c r="J1674" s="191"/>
      <c r="L1674" s="98">
        <v>1984</v>
      </c>
      <c r="M1674" s="194">
        <f t="shared" si="52"/>
        <v>1985</v>
      </c>
      <c r="N1674" t="str">
        <f t="shared" si="53"/>
        <v>1985#Feminino#Absoluto#BO</v>
      </c>
      <c r="O1674" t="s">
        <v>238</v>
      </c>
    </row>
    <row r="1675" spans="1:15" x14ac:dyDescent="0.25">
      <c r="A1675" t="s">
        <v>239</v>
      </c>
      <c r="B1675" s="97">
        <v>606</v>
      </c>
      <c r="C1675" s="98">
        <v>1986</v>
      </c>
      <c r="D1675" s="35" t="s">
        <v>2490</v>
      </c>
      <c r="E1675" s="99" t="s">
        <v>28</v>
      </c>
      <c r="F1675" s="35" t="s">
        <v>2490</v>
      </c>
      <c r="G1675" s="99" t="s">
        <v>27</v>
      </c>
      <c r="H1675" s="35" t="s">
        <v>2490</v>
      </c>
      <c r="I1675" s="100" t="s">
        <v>6</v>
      </c>
      <c r="J1675" s="191"/>
      <c r="L1675" s="98">
        <v>1985</v>
      </c>
      <c r="M1675" s="194">
        <f t="shared" si="52"/>
        <v>1986</v>
      </c>
      <c r="N1675" t="str">
        <f t="shared" si="53"/>
        <v>1986#Feminino#Absoluto#BO</v>
      </c>
      <c r="O1675" t="s">
        <v>239</v>
      </c>
    </row>
    <row r="1676" spans="1:15" x14ac:dyDescent="0.25">
      <c r="A1676" t="s">
        <v>240</v>
      </c>
      <c r="B1676" s="97">
        <v>606</v>
      </c>
      <c r="C1676" s="98">
        <v>1987</v>
      </c>
      <c r="D1676" s="35" t="s">
        <v>2490</v>
      </c>
      <c r="E1676" s="99" t="s">
        <v>28</v>
      </c>
      <c r="F1676" s="35" t="s">
        <v>2490</v>
      </c>
      <c r="G1676" s="99" t="s">
        <v>27</v>
      </c>
      <c r="H1676" s="35" t="s">
        <v>2490</v>
      </c>
      <c r="I1676" s="100" t="s">
        <v>6</v>
      </c>
      <c r="J1676" s="191"/>
      <c r="L1676" s="98">
        <v>1986</v>
      </c>
      <c r="M1676" s="194">
        <f t="shared" si="52"/>
        <v>1987</v>
      </c>
      <c r="N1676" t="str">
        <f t="shared" si="53"/>
        <v>1987#Feminino#Absoluto#BO</v>
      </c>
      <c r="O1676" t="s">
        <v>240</v>
      </c>
    </row>
    <row r="1677" spans="1:15" x14ac:dyDescent="0.25">
      <c r="A1677" t="s">
        <v>241</v>
      </c>
      <c r="B1677" s="97">
        <v>606</v>
      </c>
      <c r="C1677" s="98">
        <v>1988</v>
      </c>
      <c r="D1677" s="35" t="s">
        <v>2490</v>
      </c>
      <c r="E1677" s="99" t="s">
        <v>28</v>
      </c>
      <c r="F1677" s="35" t="s">
        <v>2490</v>
      </c>
      <c r="G1677" s="99" t="s">
        <v>27</v>
      </c>
      <c r="H1677" s="35" t="s">
        <v>2490</v>
      </c>
      <c r="I1677" s="100" t="s">
        <v>6</v>
      </c>
      <c r="J1677" s="191"/>
      <c r="L1677" s="98">
        <v>1987</v>
      </c>
      <c r="M1677" s="194">
        <f t="shared" si="52"/>
        <v>1988</v>
      </c>
      <c r="N1677" t="str">
        <f t="shared" si="53"/>
        <v>1988#Feminino#Absoluto#BO</v>
      </c>
      <c r="O1677" t="s">
        <v>241</v>
      </c>
    </row>
    <row r="1678" spans="1:15" x14ac:dyDescent="0.25">
      <c r="A1678" t="s">
        <v>242</v>
      </c>
      <c r="B1678" s="97">
        <v>606</v>
      </c>
      <c r="C1678" s="98">
        <v>1989</v>
      </c>
      <c r="D1678" s="35" t="s">
        <v>2490</v>
      </c>
      <c r="E1678" s="99" t="s">
        <v>28</v>
      </c>
      <c r="F1678" s="35" t="s">
        <v>2490</v>
      </c>
      <c r="G1678" s="99" t="s">
        <v>27</v>
      </c>
      <c r="H1678" s="35" t="s">
        <v>2490</v>
      </c>
      <c r="I1678" s="100" t="s">
        <v>6</v>
      </c>
      <c r="J1678" s="191"/>
      <c r="L1678" s="98">
        <v>1988</v>
      </c>
      <c r="M1678" s="194">
        <f t="shared" si="52"/>
        <v>1989</v>
      </c>
      <c r="N1678" t="str">
        <f t="shared" si="53"/>
        <v>1989#Feminino#Absoluto#BO</v>
      </c>
      <c r="O1678" t="s">
        <v>242</v>
      </c>
    </row>
    <row r="1679" spans="1:15" ht="15.75" thickBot="1" x14ac:dyDescent="0.3">
      <c r="A1679" t="s">
        <v>243</v>
      </c>
      <c r="B1679" s="101">
        <v>606</v>
      </c>
      <c r="C1679" s="98">
        <v>1990</v>
      </c>
      <c r="D1679" s="35" t="s">
        <v>2490</v>
      </c>
      <c r="E1679" s="103" t="s">
        <v>28</v>
      </c>
      <c r="F1679" s="35" t="s">
        <v>2490</v>
      </c>
      <c r="G1679" s="103" t="s">
        <v>27</v>
      </c>
      <c r="H1679" s="35" t="s">
        <v>2490</v>
      </c>
      <c r="I1679" s="104" t="s">
        <v>6</v>
      </c>
      <c r="J1679" s="191"/>
      <c r="L1679" s="98">
        <v>1989</v>
      </c>
      <c r="M1679" s="194">
        <f t="shared" si="52"/>
        <v>1990</v>
      </c>
      <c r="N1679" t="str">
        <f t="shared" si="53"/>
        <v>1990#Feminino#Absoluto#BO</v>
      </c>
      <c r="O1679" t="s">
        <v>243</v>
      </c>
    </row>
    <row r="1680" spans="1:15" ht="15.75" thickTop="1" x14ac:dyDescent="0.25">
      <c r="A1680" t="s">
        <v>303</v>
      </c>
      <c r="B1680" s="82">
        <v>607</v>
      </c>
      <c r="C1680" s="91">
        <v>1971</v>
      </c>
      <c r="D1680" s="35" t="s">
        <v>2490</v>
      </c>
      <c r="E1680" s="84" t="s">
        <v>28</v>
      </c>
      <c r="F1680" s="35" t="s">
        <v>2490</v>
      </c>
      <c r="G1680" s="84" t="s">
        <v>27</v>
      </c>
      <c r="H1680" s="35" t="s">
        <v>2490</v>
      </c>
      <c r="I1680" s="85" t="s">
        <v>6</v>
      </c>
      <c r="J1680" s="191"/>
      <c r="L1680" s="91">
        <v>1970</v>
      </c>
      <c r="M1680" s="194">
        <f t="shared" si="52"/>
        <v>1971</v>
      </c>
      <c r="N1680" t="str">
        <f t="shared" si="53"/>
        <v>1971#Feminino#Absoluto#BO</v>
      </c>
      <c r="O1680" t="s">
        <v>303</v>
      </c>
    </row>
    <row r="1681" spans="1:15" x14ac:dyDescent="0.25">
      <c r="A1681" t="s">
        <v>304</v>
      </c>
      <c r="B1681" s="90">
        <v>607</v>
      </c>
      <c r="C1681" s="91">
        <v>1972</v>
      </c>
      <c r="D1681" s="35" t="s">
        <v>2490</v>
      </c>
      <c r="E1681" t="s">
        <v>28</v>
      </c>
      <c r="F1681" s="35" t="s">
        <v>2490</v>
      </c>
      <c r="G1681" t="s">
        <v>27</v>
      </c>
      <c r="H1681" s="35" t="s">
        <v>2490</v>
      </c>
      <c r="I1681" s="92" t="s">
        <v>6</v>
      </c>
      <c r="J1681" s="191"/>
      <c r="L1681" s="91">
        <v>1971</v>
      </c>
      <c r="M1681" s="194">
        <f t="shared" si="52"/>
        <v>1972</v>
      </c>
      <c r="N1681" t="str">
        <f t="shared" si="53"/>
        <v>1972#Feminino#Absoluto#BO</v>
      </c>
      <c r="O1681" t="s">
        <v>304</v>
      </c>
    </row>
    <row r="1682" spans="1:15" x14ac:dyDescent="0.25">
      <c r="A1682" t="s">
        <v>305</v>
      </c>
      <c r="B1682" s="90">
        <v>607</v>
      </c>
      <c r="C1682" s="91">
        <v>1973</v>
      </c>
      <c r="D1682" s="35" t="s">
        <v>2490</v>
      </c>
      <c r="E1682" t="s">
        <v>28</v>
      </c>
      <c r="F1682" s="35" t="s">
        <v>2490</v>
      </c>
      <c r="G1682" t="s">
        <v>27</v>
      </c>
      <c r="H1682" s="35" t="s">
        <v>2490</v>
      </c>
      <c r="I1682" s="92" t="s">
        <v>6</v>
      </c>
      <c r="J1682" s="191"/>
      <c r="L1682" s="91">
        <v>1972</v>
      </c>
      <c r="M1682" s="194">
        <f t="shared" si="52"/>
        <v>1973</v>
      </c>
      <c r="N1682" t="str">
        <f t="shared" si="53"/>
        <v>1973#Feminino#Absoluto#BO</v>
      </c>
      <c r="O1682" t="s">
        <v>305</v>
      </c>
    </row>
    <row r="1683" spans="1:15" x14ac:dyDescent="0.25">
      <c r="A1683" t="s">
        <v>306</v>
      </c>
      <c r="B1683" s="90">
        <v>607</v>
      </c>
      <c r="C1683" s="91">
        <v>1974</v>
      </c>
      <c r="D1683" s="35" t="s">
        <v>2490</v>
      </c>
      <c r="E1683" t="s">
        <v>28</v>
      </c>
      <c r="F1683" s="35" t="s">
        <v>2490</v>
      </c>
      <c r="G1683" t="s">
        <v>27</v>
      </c>
      <c r="H1683" s="35" t="s">
        <v>2490</v>
      </c>
      <c r="I1683" s="92" t="s">
        <v>6</v>
      </c>
      <c r="J1683" s="191"/>
      <c r="L1683" s="91">
        <v>1973</v>
      </c>
      <c r="M1683" s="194">
        <f t="shared" si="52"/>
        <v>1974</v>
      </c>
      <c r="N1683" t="str">
        <f t="shared" si="53"/>
        <v>1974#Feminino#Absoluto#BO</v>
      </c>
      <c r="O1683" t="s">
        <v>306</v>
      </c>
    </row>
    <row r="1684" spans="1:15" x14ac:dyDescent="0.25">
      <c r="A1684" t="s">
        <v>307</v>
      </c>
      <c r="B1684" s="90">
        <v>607</v>
      </c>
      <c r="C1684" s="91">
        <v>1975</v>
      </c>
      <c r="D1684" s="35" t="s">
        <v>2490</v>
      </c>
      <c r="E1684" t="s">
        <v>28</v>
      </c>
      <c r="F1684" s="35" t="s">
        <v>2490</v>
      </c>
      <c r="G1684" t="s">
        <v>27</v>
      </c>
      <c r="H1684" s="35" t="s">
        <v>2490</v>
      </c>
      <c r="I1684" s="92" t="s">
        <v>6</v>
      </c>
      <c r="J1684" s="191"/>
      <c r="L1684" s="91">
        <v>1974</v>
      </c>
      <c r="M1684" s="194">
        <f t="shared" si="52"/>
        <v>1975</v>
      </c>
      <c r="N1684" t="str">
        <f t="shared" si="53"/>
        <v>1975#Feminino#Absoluto#BO</v>
      </c>
      <c r="O1684" t="s">
        <v>307</v>
      </c>
    </row>
    <row r="1685" spans="1:15" x14ac:dyDescent="0.25">
      <c r="A1685" t="s">
        <v>308</v>
      </c>
      <c r="B1685" s="90">
        <v>607</v>
      </c>
      <c r="C1685" s="91">
        <v>1976</v>
      </c>
      <c r="D1685" s="35" t="s">
        <v>2490</v>
      </c>
      <c r="E1685" t="s">
        <v>28</v>
      </c>
      <c r="F1685" s="35" t="s">
        <v>2490</v>
      </c>
      <c r="G1685" t="s">
        <v>27</v>
      </c>
      <c r="H1685" s="35" t="s">
        <v>2490</v>
      </c>
      <c r="I1685" s="92" t="s">
        <v>6</v>
      </c>
      <c r="J1685" s="191"/>
      <c r="L1685" s="91">
        <v>1975</v>
      </c>
      <c r="M1685" s="194">
        <f t="shared" si="52"/>
        <v>1976</v>
      </c>
      <c r="N1685" t="str">
        <f t="shared" si="53"/>
        <v>1976#Feminino#Absoluto#BO</v>
      </c>
      <c r="O1685" t="s">
        <v>308</v>
      </c>
    </row>
    <row r="1686" spans="1:15" x14ac:dyDescent="0.25">
      <c r="A1686" t="s">
        <v>309</v>
      </c>
      <c r="B1686" s="90">
        <v>607</v>
      </c>
      <c r="C1686" s="91">
        <v>1977</v>
      </c>
      <c r="D1686" s="35" t="s">
        <v>2490</v>
      </c>
      <c r="E1686" t="s">
        <v>28</v>
      </c>
      <c r="F1686" s="35" t="s">
        <v>2490</v>
      </c>
      <c r="G1686" t="s">
        <v>27</v>
      </c>
      <c r="H1686" s="35" t="s">
        <v>2490</v>
      </c>
      <c r="I1686" s="92" t="s">
        <v>6</v>
      </c>
      <c r="J1686" s="191"/>
      <c r="L1686" s="91">
        <v>1976</v>
      </c>
      <c r="M1686" s="194">
        <f t="shared" si="52"/>
        <v>1977</v>
      </c>
      <c r="N1686" t="str">
        <f t="shared" si="53"/>
        <v>1977#Feminino#Absoluto#BO</v>
      </c>
      <c r="O1686" t="s">
        <v>309</v>
      </c>
    </row>
    <row r="1687" spans="1:15" x14ac:dyDescent="0.25">
      <c r="A1687" t="s">
        <v>310</v>
      </c>
      <c r="B1687" s="90">
        <v>607</v>
      </c>
      <c r="C1687" s="91">
        <v>1978</v>
      </c>
      <c r="D1687" s="35" t="s">
        <v>2490</v>
      </c>
      <c r="E1687" t="s">
        <v>28</v>
      </c>
      <c r="F1687" s="35" t="s">
        <v>2490</v>
      </c>
      <c r="G1687" t="s">
        <v>27</v>
      </c>
      <c r="H1687" s="35" t="s">
        <v>2490</v>
      </c>
      <c r="I1687" s="92" t="s">
        <v>6</v>
      </c>
      <c r="J1687" s="191"/>
      <c r="L1687" s="91">
        <v>1977</v>
      </c>
      <c r="M1687" s="194">
        <f t="shared" si="52"/>
        <v>1978</v>
      </c>
      <c r="N1687" t="str">
        <f t="shared" si="53"/>
        <v>1978#Feminino#Absoluto#BO</v>
      </c>
      <c r="O1687" t="s">
        <v>310</v>
      </c>
    </row>
    <row r="1688" spans="1:15" x14ac:dyDescent="0.25">
      <c r="A1688" t="s">
        <v>311</v>
      </c>
      <c r="B1688" s="90">
        <v>607</v>
      </c>
      <c r="C1688" s="91">
        <v>1979</v>
      </c>
      <c r="D1688" s="35" t="s">
        <v>2490</v>
      </c>
      <c r="E1688" t="s">
        <v>28</v>
      </c>
      <c r="F1688" s="35" t="s">
        <v>2490</v>
      </c>
      <c r="G1688" t="s">
        <v>27</v>
      </c>
      <c r="H1688" s="35" t="s">
        <v>2490</v>
      </c>
      <c r="I1688" s="92" t="s">
        <v>6</v>
      </c>
      <c r="J1688" s="191"/>
      <c r="L1688" s="91">
        <v>1978</v>
      </c>
      <c r="M1688" s="194">
        <f t="shared" si="52"/>
        <v>1979</v>
      </c>
      <c r="N1688" t="str">
        <f t="shared" si="53"/>
        <v>1979#Feminino#Absoluto#BO</v>
      </c>
      <c r="O1688" t="s">
        <v>311</v>
      </c>
    </row>
    <row r="1689" spans="1:15" ht="15.75" thickBot="1" x14ac:dyDescent="0.3">
      <c r="A1689" t="s">
        <v>312</v>
      </c>
      <c r="B1689" s="86">
        <v>607</v>
      </c>
      <c r="C1689" s="91">
        <v>1980</v>
      </c>
      <c r="D1689" s="35" t="s">
        <v>2490</v>
      </c>
      <c r="E1689" s="88" t="s">
        <v>28</v>
      </c>
      <c r="F1689" s="35" t="s">
        <v>2490</v>
      </c>
      <c r="G1689" s="88" t="s">
        <v>27</v>
      </c>
      <c r="H1689" s="35" t="s">
        <v>2490</v>
      </c>
      <c r="I1689" s="89" t="s">
        <v>6</v>
      </c>
      <c r="J1689" s="191"/>
      <c r="L1689" s="91">
        <v>1979</v>
      </c>
      <c r="M1689" s="194">
        <f t="shared" si="52"/>
        <v>1980</v>
      </c>
      <c r="N1689" t="str">
        <f t="shared" si="53"/>
        <v>1980#Feminino#Absoluto#BO</v>
      </c>
      <c r="O1689" t="s">
        <v>312</v>
      </c>
    </row>
    <row r="1690" spans="1:15" ht="15.75" thickTop="1" x14ac:dyDescent="0.25">
      <c r="A1690" t="s">
        <v>258</v>
      </c>
      <c r="B1690" s="93">
        <v>608</v>
      </c>
      <c r="C1690" s="98">
        <v>1926</v>
      </c>
      <c r="D1690" s="35" t="s">
        <v>2490</v>
      </c>
      <c r="E1690" s="95" t="s">
        <v>28</v>
      </c>
      <c r="F1690" s="35" t="s">
        <v>2490</v>
      </c>
      <c r="G1690" s="95" t="s">
        <v>27</v>
      </c>
      <c r="H1690" s="35" t="s">
        <v>2490</v>
      </c>
      <c r="I1690" s="96" t="s">
        <v>6</v>
      </c>
      <c r="J1690" s="191"/>
      <c r="L1690" s="98">
        <v>1925</v>
      </c>
      <c r="M1690" s="194">
        <f t="shared" si="52"/>
        <v>1926</v>
      </c>
      <c r="N1690" t="str">
        <f t="shared" si="53"/>
        <v>1926#Feminino#Absoluto#BO</v>
      </c>
      <c r="O1690" t="s">
        <v>258</v>
      </c>
    </row>
    <row r="1691" spans="1:15" x14ac:dyDescent="0.25">
      <c r="A1691" t="s">
        <v>259</v>
      </c>
      <c r="B1691" s="97">
        <v>608</v>
      </c>
      <c r="C1691" s="98">
        <v>1927</v>
      </c>
      <c r="D1691" s="35" t="s">
        <v>2490</v>
      </c>
      <c r="E1691" s="99" t="s">
        <v>28</v>
      </c>
      <c r="F1691" s="35" t="s">
        <v>2490</v>
      </c>
      <c r="G1691" s="99" t="s">
        <v>27</v>
      </c>
      <c r="H1691" s="35" t="s">
        <v>2490</v>
      </c>
      <c r="I1691" s="100" t="s">
        <v>6</v>
      </c>
      <c r="J1691" s="191"/>
      <c r="L1691" s="98">
        <v>1926</v>
      </c>
      <c r="M1691" s="194">
        <f t="shared" si="52"/>
        <v>1927</v>
      </c>
      <c r="N1691" t="str">
        <f t="shared" si="53"/>
        <v>1927#Feminino#Absoluto#BO</v>
      </c>
      <c r="O1691" t="s">
        <v>259</v>
      </c>
    </row>
    <row r="1692" spans="1:15" x14ac:dyDescent="0.25">
      <c r="A1692" t="s">
        <v>260</v>
      </c>
      <c r="B1692" s="97">
        <v>608</v>
      </c>
      <c r="C1692" s="98">
        <v>1928</v>
      </c>
      <c r="D1692" s="35" t="s">
        <v>2490</v>
      </c>
      <c r="E1692" s="99" t="s">
        <v>28</v>
      </c>
      <c r="F1692" s="35" t="s">
        <v>2490</v>
      </c>
      <c r="G1692" s="99" t="s">
        <v>27</v>
      </c>
      <c r="H1692" s="35" t="s">
        <v>2490</v>
      </c>
      <c r="I1692" s="100" t="s">
        <v>6</v>
      </c>
      <c r="J1692" s="191"/>
      <c r="L1692" s="98">
        <v>1927</v>
      </c>
      <c r="M1692" s="194">
        <f t="shared" si="52"/>
        <v>1928</v>
      </c>
      <c r="N1692" t="str">
        <f t="shared" si="53"/>
        <v>1928#Feminino#Absoluto#BO</v>
      </c>
      <c r="O1692" t="s">
        <v>260</v>
      </c>
    </row>
    <row r="1693" spans="1:15" x14ac:dyDescent="0.25">
      <c r="A1693" t="s">
        <v>261</v>
      </c>
      <c r="B1693" s="97">
        <v>608</v>
      </c>
      <c r="C1693" s="98">
        <v>1929</v>
      </c>
      <c r="D1693" s="35" t="s">
        <v>2490</v>
      </c>
      <c r="E1693" s="99" t="s">
        <v>28</v>
      </c>
      <c r="F1693" s="35" t="s">
        <v>2490</v>
      </c>
      <c r="G1693" s="99" t="s">
        <v>27</v>
      </c>
      <c r="H1693" s="35" t="s">
        <v>2490</v>
      </c>
      <c r="I1693" s="100" t="s">
        <v>6</v>
      </c>
      <c r="J1693" s="191"/>
      <c r="L1693" s="98">
        <v>1928</v>
      </c>
      <c r="M1693" s="194">
        <f t="shared" si="52"/>
        <v>1929</v>
      </c>
      <c r="N1693" t="str">
        <f t="shared" si="53"/>
        <v>1929#Feminino#Absoluto#BO</v>
      </c>
      <c r="O1693" t="s">
        <v>261</v>
      </c>
    </row>
    <row r="1694" spans="1:15" x14ac:dyDescent="0.25">
      <c r="A1694" t="s">
        <v>262</v>
      </c>
      <c r="B1694" s="97">
        <v>608</v>
      </c>
      <c r="C1694" s="98">
        <v>1930</v>
      </c>
      <c r="D1694" s="35" t="s">
        <v>2490</v>
      </c>
      <c r="E1694" s="99" t="s">
        <v>28</v>
      </c>
      <c r="F1694" s="35" t="s">
        <v>2490</v>
      </c>
      <c r="G1694" s="99" t="s">
        <v>27</v>
      </c>
      <c r="H1694" s="35" t="s">
        <v>2490</v>
      </c>
      <c r="I1694" s="100" t="s">
        <v>6</v>
      </c>
      <c r="J1694" s="191"/>
      <c r="L1694" s="98">
        <v>1929</v>
      </c>
      <c r="M1694" s="194">
        <f t="shared" si="52"/>
        <v>1930</v>
      </c>
      <c r="N1694" t="str">
        <f t="shared" si="53"/>
        <v>1930#Feminino#Absoluto#BO</v>
      </c>
      <c r="O1694" t="s">
        <v>262</v>
      </c>
    </row>
    <row r="1695" spans="1:15" x14ac:dyDescent="0.25">
      <c r="A1695" t="s">
        <v>263</v>
      </c>
      <c r="B1695" s="97">
        <v>608</v>
      </c>
      <c r="C1695" s="98">
        <v>1931</v>
      </c>
      <c r="D1695" s="35" t="s">
        <v>2490</v>
      </c>
      <c r="E1695" s="99" t="s">
        <v>28</v>
      </c>
      <c r="F1695" s="35" t="s">
        <v>2490</v>
      </c>
      <c r="G1695" s="99" t="s">
        <v>27</v>
      </c>
      <c r="H1695" s="35" t="s">
        <v>2490</v>
      </c>
      <c r="I1695" s="100" t="s">
        <v>6</v>
      </c>
      <c r="J1695" s="191"/>
      <c r="L1695" s="98">
        <v>1930</v>
      </c>
      <c r="M1695" s="194">
        <f t="shared" si="52"/>
        <v>1931</v>
      </c>
      <c r="N1695" t="str">
        <f t="shared" si="53"/>
        <v>1931#Feminino#Absoluto#BO</v>
      </c>
      <c r="O1695" t="s">
        <v>263</v>
      </c>
    </row>
    <row r="1696" spans="1:15" x14ac:dyDescent="0.25">
      <c r="A1696" t="s">
        <v>264</v>
      </c>
      <c r="B1696" s="97">
        <v>608</v>
      </c>
      <c r="C1696" s="98">
        <v>1932</v>
      </c>
      <c r="D1696" s="35" t="s">
        <v>2490</v>
      </c>
      <c r="E1696" s="99" t="s">
        <v>28</v>
      </c>
      <c r="F1696" s="35" t="s">
        <v>2490</v>
      </c>
      <c r="G1696" s="99" t="s">
        <v>27</v>
      </c>
      <c r="H1696" s="35" t="s">
        <v>2490</v>
      </c>
      <c r="I1696" s="100" t="s">
        <v>6</v>
      </c>
      <c r="J1696" s="191"/>
      <c r="L1696" s="98">
        <v>1931</v>
      </c>
      <c r="M1696" s="194">
        <f t="shared" si="52"/>
        <v>1932</v>
      </c>
      <c r="N1696" t="str">
        <f t="shared" si="53"/>
        <v>1932#Feminino#Absoluto#BO</v>
      </c>
      <c r="O1696" t="s">
        <v>264</v>
      </c>
    </row>
    <row r="1697" spans="1:15" x14ac:dyDescent="0.25">
      <c r="A1697" t="s">
        <v>265</v>
      </c>
      <c r="B1697" s="97">
        <v>608</v>
      </c>
      <c r="C1697" s="98">
        <v>1933</v>
      </c>
      <c r="D1697" s="35" t="s">
        <v>2490</v>
      </c>
      <c r="E1697" s="99" t="s">
        <v>28</v>
      </c>
      <c r="F1697" s="35" t="s">
        <v>2490</v>
      </c>
      <c r="G1697" s="99" t="s">
        <v>27</v>
      </c>
      <c r="H1697" s="35" t="s">
        <v>2490</v>
      </c>
      <c r="I1697" s="100" t="s">
        <v>6</v>
      </c>
      <c r="J1697" s="191"/>
      <c r="L1697" s="98">
        <v>1932</v>
      </c>
      <c r="M1697" s="194">
        <f t="shared" si="52"/>
        <v>1933</v>
      </c>
      <c r="N1697" t="str">
        <f t="shared" si="53"/>
        <v>1933#Feminino#Absoluto#BO</v>
      </c>
      <c r="O1697" t="s">
        <v>265</v>
      </c>
    </row>
    <row r="1698" spans="1:15" x14ac:dyDescent="0.25">
      <c r="A1698" t="s">
        <v>266</v>
      </c>
      <c r="B1698" s="97">
        <v>608</v>
      </c>
      <c r="C1698" s="98">
        <v>1934</v>
      </c>
      <c r="D1698" s="35" t="s">
        <v>2490</v>
      </c>
      <c r="E1698" s="99" t="s">
        <v>28</v>
      </c>
      <c r="F1698" s="35" t="s">
        <v>2490</v>
      </c>
      <c r="G1698" s="99" t="s">
        <v>27</v>
      </c>
      <c r="H1698" s="35" t="s">
        <v>2490</v>
      </c>
      <c r="I1698" s="100" t="s">
        <v>6</v>
      </c>
      <c r="J1698" s="191"/>
      <c r="L1698" s="98">
        <v>1933</v>
      </c>
      <c r="M1698" s="194">
        <f t="shared" si="52"/>
        <v>1934</v>
      </c>
      <c r="N1698" t="str">
        <f t="shared" si="53"/>
        <v>1934#Feminino#Absoluto#BO</v>
      </c>
      <c r="O1698" t="s">
        <v>266</v>
      </c>
    </row>
    <row r="1699" spans="1:15" x14ac:dyDescent="0.25">
      <c r="A1699" t="s">
        <v>267</v>
      </c>
      <c r="B1699" s="97">
        <v>608</v>
      </c>
      <c r="C1699" s="98">
        <v>1935</v>
      </c>
      <c r="D1699" s="35" t="s">
        <v>2490</v>
      </c>
      <c r="E1699" s="99" t="s">
        <v>28</v>
      </c>
      <c r="F1699" s="35" t="s">
        <v>2490</v>
      </c>
      <c r="G1699" s="99" t="s">
        <v>27</v>
      </c>
      <c r="H1699" s="35" t="s">
        <v>2490</v>
      </c>
      <c r="I1699" s="100" t="s">
        <v>6</v>
      </c>
      <c r="J1699" s="191"/>
      <c r="L1699" s="98">
        <v>1934</v>
      </c>
      <c r="M1699" s="194">
        <f t="shared" si="52"/>
        <v>1935</v>
      </c>
      <c r="N1699" t="str">
        <f t="shared" si="53"/>
        <v>1935#Feminino#Absoluto#BO</v>
      </c>
      <c r="O1699" t="s">
        <v>267</v>
      </c>
    </row>
    <row r="1700" spans="1:15" x14ac:dyDescent="0.25">
      <c r="A1700" t="s">
        <v>268</v>
      </c>
      <c r="B1700" s="97">
        <v>608</v>
      </c>
      <c r="C1700" s="98">
        <v>1936</v>
      </c>
      <c r="D1700" s="35" t="s">
        <v>2490</v>
      </c>
      <c r="E1700" s="99" t="s">
        <v>28</v>
      </c>
      <c r="F1700" s="35" t="s">
        <v>2490</v>
      </c>
      <c r="G1700" s="99" t="s">
        <v>27</v>
      </c>
      <c r="H1700" s="35" t="s">
        <v>2490</v>
      </c>
      <c r="I1700" s="100" t="s">
        <v>6</v>
      </c>
      <c r="J1700" s="191"/>
      <c r="L1700" s="98">
        <v>1935</v>
      </c>
      <c r="M1700" s="194">
        <f t="shared" si="52"/>
        <v>1936</v>
      </c>
      <c r="N1700" t="str">
        <f t="shared" si="53"/>
        <v>1936#Feminino#Absoluto#BO</v>
      </c>
      <c r="O1700" t="s">
        <v>268</v>
      </c>
    </row>
    <row r="1701" spans="1:15" x14ac:dyDescent="0.25">
      <c r="A1701" t="s">
        <v>269</v>
      </c>
      <c r="B1701" s="97">
        <v>608</v>
      </c>
      <c r="C1701" s="98">
        <v>1937</v>
      </c>
      <c r="D1701" s="35" t="s">
        <v>2490</v>
      </c>
      <c r="E1701" s="99" t="s">
        <v>28</v>
      </c>
      <c r="F1701" s="35" t="s">
        <v>2490</v>
      </c>
      <c r="G1701" s="99" t="s">
        <v>27</v>
      </c>
      <c r="H1701" s="35" t="s">
        <v>2490</v>
      </c>
      <c r="I1701" s="100" t="s">
        <v>6</v>
      </c>
      <c r="J1701" s="191"/>
      <c r="L1701" s="98">
        <v>1936</v>
      </c>
      <c r="M1701" s="194">
        <f t="shared" si="52"/>
        <v>1937</v>
      </c>
      <c r="N1701" t="str">
        <f t="shared" si="53"/>
        <v>1937#Feminino#Absoluto#BO</v>
      </c>
      <c r="O1701" t="s">
        <v>269</v>
      </c>
    </row>
    <row r="1702" spans="1:15" x14ac:dyDescent="0.25">
      <c r="A1702" t="s">
        <v>270</v>
      </c>
      <c r="B1702" s="97">
        <v>608</v>
      </c>
      <c r="C1702" s="98">
        <v>1938</v>
      </c>
      <c r="D1702" s="35" t="s">
        <v>2490</v>
      </c>
      <c r="E1702" s="99" t="s">
        <v>28</v>
      </c>
      <c r="F1702" s="35" t="s">
        <v>2490</v>
      </c>
      <c r="G1702" s="99" t="s">
        <v>27</v>
      </c>
      <c r="H1702" s="35" t="s">
        <v>2490</v>
      </c>
      <c r="I1702" s="100" t="s">
        <v>6</v>
      </c>
      <c r="J1702" s="191"/>
      <c r="L1702" s="98">
        <v>1937</v>
      </c>
      <c r="M1702" s="194">
        <f t="shared" si="52"/>
        <v>1938</v>
      </c>
      <c r="N1702" t="str">
        <f t="shared" si="53"/>
        <v>1938#Feminino#Absoluto#BO</v>
      </c>
      <c r="O1702" t="s">
        <v>270</v>
      </c>
    </row>
    <row r="1703" spans="1:15" x14ac:dyDescent="0.25">
      <c r="A1703" t="s">
        <v>271</v>
      </c>
      <c r="B1703" s="97">
        <v>608</v>
      </c>
      <c r="C1703" s="98">
        <v>1939</v>
      </c>
      <c r="D1703" s="35" t="s">
        <v>2490</v>
      </c>
      <c r="E1703" s="99" t="s">
        <v>28</v>
      </c>
      <c r="F1703" s="35" t="s">
        <v>2490</v>
      </c>
      <c r="G1703" s="99" t="s">
        <v>27</v>
      </c>
      <c r="H1703" s="35" t="s">
        <v>2490</v>
      </c>
      <c r="I1703" s="100" t="s">
        <v>6</v>
      </c>
      <c r="J1703" s="191"/>
      <c r="L1703" s="98">
        <v>1938</v>
      </c>
      <c r="M1703" s="194">
        <f t="shared" si="52"/>
        <v>1939</v>
      </c>
      <c r="N1703" t="str">
        <f t="shared" si="53"/>
        <v>1939#Feminino#Absoluto#BO</v>
      </c>
      <c r="O1703" t="s">
        <v>271</v>
      </c>
    </row>
    <row r="1704" spans="1:15" x14ac:dyDescent="0.25">
      <c r="A1704" t="s">
        <v>272</v>
      </c>
      <c r="B1704" s="97">
        <v>608</v>
      </c>
      <c r="C1704" s="98">
        <v>1940</v>
      </c>
      <c r="D1704" s="35" t="s">
        <v>2490</v>
      </c>
      <c r="E1704" s="99" t="s">
        <v>28</v>
      </c>
      <c r="F1704" s="35" t="s">
        <v>2490</v>
      </c>
      <c r="G1704" s="99" t="s">
        <v>27</v>
      </c>
      <c r="H1704" s="35" t="s">
        <v>2490</v>
      </c>
      <c r="I1704" s="100" t="s">
        <v>6</v>
      </c>
      <c r="J1704" s="191"/>
      <c r="L1704" s="98">
        <v>1939</v>
      </c>
      <c r="M1704" s="194">
        <f t="shared" si="52"/>
        <v>1940</v>
      </c>
      <c r="N1704" t="str">
        <f t="shared" si="53"/>
        <v>1940#Feminino#Absoluto#BO</v>
      </c>
      <c r="O1704" t="s">
        <v>272</v>
      </c>
    </row>
    <row r="1705" spans="1:15" x14ac:dyDescent="0.25">
      <c r="A1705" t="s">
        <v>273</v>
      </c>
      <c r="B1705" s="97">
        <v>608</v>
      </c>
      <c r="C1705" s="98">
        <v>1941</v>
      </c>
      <c r="D1705" s="35" t="s">
        <v>2490</v>
      </c>
      <c r="E1705" s="99" t="s">
        <v>28</v>
      </c>
      <c r="F1705" s="35" t="s">
        <v>2490</v>
      </c>
      <c r="G1705" s="99" t="s">
        <v>27</v>
      </c>
      <c r="H1705" s="35" t="s">
        <v>2490</v>
      </c>
      <c r="I1705" s="100" t="s">
        <v>6</v>
      </c>
      <c r="J1705" s="191"/>
      <c r="L1705" s="98">
        <v>1940</v>
      </c>
      <c r="M1705" s="194">
        <f t="shared" si="52"/>
        <v>1941</v>
      </c>
      <c r="N1705" t="str">
        <f t="shared" si="53"/>
        <v>1941#Feminino#Absoluto#BO</v>
      </c>
      <c r="O1705" t="s">
        <v>273</v>
      </c>
    </row>
    <row r="1706" spans="1:15" x14ac:dyDescent="0.25">
      <c r="A1706" t="s">
        <v>274</v>
      </c>
      <c r="B1706" s="97">
        <v>608</v>
      </c>
      <c r="C1706" s="98">
        <v>1942</v>
      </c>
      <c r="D1706" s="35" t="s">
        <v>2490</v>
      </c>
      <c r="E1706" s="99" t="s">
        <v>28</v>
      </c>
      <c r="F1706" s="35" t="s">
        <v>2490</v>
      </c>
      <c r="G1706" s="99" t="s">
        <v>27</v>
      </c>
      <c r="H1706" s="35" t="s">
        <v>2490</v>
      </c>
      <c r="I1706" s="100" t="s">
        <v>6</v>
      </c>
      <c r="J1706" s="191"/>
      <c r="L1706" s="98">
        <v>1941</v>
      </c>
      <c r="M1706" s="194">
        <f t="shared" si="52"/>
        <v>1942</v>
      </c>
      <c r="N1706" t="str">
        <f t="shared" si="53"/>
        <v>1942#Feminino#Absoluto#BO</v>
      </c>
      <c r="O1706" t="s">
        <v>274</v>
      </c>
    </row>
    <row r="1707" spans="1:15" x14ac:dyDescent="0.25">
      <c r="A1707" t="s">
        <v>275</v>
      </c>
      <c r="B1707" s="97">
        <v>608</v>
      </c>
      <c r="C1707" s="98">
        <v>1943</v>
      </c>
      <c r="D1707" s="35" t="s">
        <v>2490</v>
      </c>
      <c r="E1707" s="99" t="s">
        <v>28</v>
      </c>
      <c r="F1707" s="35" t="s">
        <v>2490</v>
      </c>
      <c r="G1707" s="99" t="s">
        <v>27</v>
      </c>
      <c r="H1707" s="35" t="s">
        <v>2490</v>
      </c>
      <c r="I1707" s="100" t="s">
        <v>6</v>
      </c>
      <c r="J1707" s="191"/>
      <c r="L1707" s="98">
        <v>1942</v>
      </c>
      <c r="M1707" s="194">
        <f t="shared" si="52"/>
        <v>1943</v>
      </c>
      <c r="N1707" t="str">
        <f t="shared" si="53"/>
        <v>1943#Feminino#Absoluto#BO</v>
      </c>
      <c r="O1707" t="s">
        <v>275</v>
      </c>
    </row>
    <row r="1708" spans="1:15" x14ac:dyDescent="0.25">
      <c r="A1708" t="s">
        <v>276</v>
      </c>
      <c r="B1708" s="97">
        <v>608</v>
      </c>
      <c r="C1708" s="98">
        <v>1944</v>
      </c>
      <c r="D1708" s="35" t="s">
        <v>2490</v>
      </c>
      <c r="E1708" s="99" t="s">
        <v>28</v>
      </c>
      <c r="F1708" s="35" t="s">
        <v>2490</v>
      </c>
      <c r="G1708" s="99" t="s">
        <v>27</v>
      </c>
      <c r="H1708" s="35" t="s">
        <v>2490</v>
      </c>
      <c r="I1708" s="100" t="s">
        <v>6</v>
      </c>
      <c r="J1708" s="191"/>
      <c r="L1708" s="98">
        <v>1943</v>
      </c>
      <c r="M1708" s="194">
        <f t="shared" si="52"/>
        <v>1944</v>
      </c>
      <c r="N1708" t="str">
        <f t="shared" si="53"/>
        <v>1944#Feminino#Absoluto#BO</v>
      </c>
      <c r="O1708" t="s">
        <v>276</v>
      </c>
    </row>
    <row r="1709" spans="1:15" x14ac:dyDescent="0.25">
      <c r="A1709" t="s">
        <v>277</v>
      </c>
      <c r="B1709" s="97">
        <v>608</v>
      </c>
      <c r="C1709" s="98">
        <v>1945</v>
      </c>
      <c r="D1709" s="35" t="s">
        <v>2490</v>
      </c>
      <c r="E1709" s="99" t="s">
        <v>28</v>
      </c>
      <c r="F1709" s="35" t="s">
        <v>2490</v>
      </c>
      <c r="G1709" s="99" t="s">
        <v>27</v>
      </c>
      <c r="H1709" s="35" t="s">
        <v>2490</v>
      </c>
      <c r="I1709" s="100" t="s">
        <v>6</v>
      </c>
      <c r="J1709" s="191"/>
      <c r="L1709" s="98">
        <v>1944</v>
      </c>
      <c r="M1709" s="194">
        <f t="shared" si="52"/>
        <v>1945</v>
      </c>
      <c r="N1709" t="str">
        <f t="shared" si="53"/>
        <v>1945#Feminino#Absoluto#BO</v>
      </c>
      <c r="O1709" t="s">
        <v>277</v>
      </c>
    </row>
    <row r="1710" spans="1:15" x14ac:dyDescent="0.25">
      <c r="A1710" t="s">
        <v>278</v>
      </c>
      <c r="B1710" s="97">
        <v>608</v>
      </c>
      <c r="C1710" s="98">
        <v>1946</v>
      </c>
      <c r="D1710" s="35" t="s">
        <v>2490</v>
      </c>
      <c r="E1710" s="99" t="s">
        <v>28</v>
      </c>
      <c r="F1710" s="35" t="s">
        <v>2490</v>
      </c>
      <c r="G1710" s="99" t="s">
        <v>27</v>
      </c>
      <c r="H1710" s="35" t="s">
        <v>2490</v>
      </c>
      <c r="I1710" s="100" t="s">
        <v>6</v>
      </c>
      <c r="J1710" s="191"/>
      <c r="L1710" s="98">
        <v>1945</v>
      </c>
      <c r="M1710" s="194">
        <f t="shared" si="52"/>
        <v>1946</v>
      </c>
      <c r="N1710" t="str">
        <f t="shared" si="53"/>
        <v>1946#Feminino#Absoluto#BO</v>
      </c>
      <c r="O1710" t="s">
        <v>278</v>
      </c>
    </row>
    <row r="1711" spans="1:15" x14ac:dyDescent="0.25">
      <c r="A1711" t="s">
        <v>279</v>
      </c>
      <c r="B1711" s="97">
        <v>608</v>
      </c>
      <c r="C1711" s="98">
        <v>1947</v>
      </c>
      <c r="D1711" s="35" t="s">
        <v>2490</v>
      </c>
      <c r="E1711" s="99" t="s">
        <v>28</v>
      </c>
      <c r="F1711" s="35" t="s">
        <v>2490</v>
      </c>
      <c r="G1711" s="99" t="s">
        <v>27</v>
      </c>
      <c r="H1711" s="35" t="s">
        <v>2490</v>
      </c>
      <c r="I1711" s="100" t="s">
        <v>6</v>
      </c>
      <c r="J1711" s="191"/>
      <c r="L1711" s="98">
        <v>1946</v>
      </c>
      <c r="M1711" s="194">
        <f t="shared" si="52"/>
        <v>1947</v>
      </c>
      <c r="N1711" t="str">
        <f t="shared" si="53"/>
        <v>1947#Feminino#Absoluto#BO</v>
      </c>
      <c r="O1711" t="s">
        <v>279</v>
      </c>
    </row>
    <row r="1712" spans="1:15" x14ac:dyDescent="0.25">
      <c r="A1712" t="s">
        <v>280</v>
      </c>
      <c r="B1712" s="97">
        <v>608</v>
      </c>
      <c r="C1712" s="98">
        <v>1948</v>
      </c>
      <c r="D1712" s="35" t="s">
        <v>2490</v>
      </c>
      <c r="E1712" s="99" t="s">
        <v>28</v>
      </c>
      <c r="F1712" s="35" t="s">
        <v>2490</v>
      </c>
      <c r="G1712" s="99" t="s">
        <v>27</v>
      </c>
      <c r="H1712" s="35" t="s">
        <v>2490</v>
      </c>
      <c r="I1712" s="100" t="s">
        <v>6</v>
      </c>
      <c r="J1712" s="191"/>
      <c r="L1712" s="98">
        <v>1947</v>
      </c>
      <c r="M1712" s="194">
        <f t="shared" si="52"/>
        <v>1948</v>
      </c>
      <c r="N1712" t="str">
        <f t="shared" si="53"/>
        <v>1948#Feminino#Absoluto#BO</v>
      </c>
      <c r="O1712" t="s">
        <v>280</v>
      </c>
    </row>
    <row r="1713" spans="1:15" x14ac:dyDescent="0.25">
      <c r="A1713" t="s">
        <v>281</v>
      </c>
      <c r="B1713" s="97">
        <v>608</v>
      </c>
      <c r="C1713" s="98">
        <v>1949</v>
      </c>
      <c r="D1713" s="35" t="s">
        <v>2490</v>
      </c>
      <c r="E1713" s="99" t="s">
        <v>28</v>
      </c>
      <c r="F1713" s="35" t="s">
        <v>2490</v>
      </c>
      <c r="G1713" s="99" t="s">
        <v>27</v>
      </c>
      <c r="H1713" s="35" t="s">
        <v>2490</v>
      </c>
      <c r="I1713" s="100" t="s">
        <v>6</v>
      </c>
      <c r="J1713" s="191"/>
      <c r="L1713" s="98">
        <v>1948</v>
      </c>
      <c r="M1713" s="194">
        <f t="shared" si="52"/>
        <v>1949</v>
      </c>
      <c r="N1713" t="str">
        <f t="shared" si="53"/>
        <v>1949#Feminino#Absoluto#BO</v>
      </c>
      <c r="O1713" t="s">
        <v>281</v>
      </c>
    </row>
    <row r="1714" spans="1:15" x14ac:dyDescent="0.25">
      <c r="A1714" t="s">
        <v>282</v>
      </c>
      <c r="B1714" s="97">
        <v>608</v>
      </c>
      <c r="C1714" s="98">
        <v>1950</v>
      </c>
      <c r="D1714" s="35" t="s">
        <v>2490</v>
      </c>
      <c r="E1714" s="99" t="s">
        <v>28</v>
      </c>
      <c r="F1714" s="35" t="s">
        <v>2490</v>
      </c>
      <c r="G1714" s="99" t="s">
        <v>27</v>
      </c>
      <c r="H1714" s="35" t="s">
        <v>2490</v>
      </c>
      <c r="I1714" s="100" t="s">
        <v>6</v>
      </c>
      <c r="J1714" s="191"/>
      <c r="L1714" s="98">
        <v>1949</v>
      </c>
      <c r="M1714" s="194">
        <f t="shared" si="52"/>
        <v>1950</v>
      </c>
      <c r="N1714" t="str">
        <f t="shared" si="53"/>
        <v>1950#Feminino#Absoluto#BO</v>
      </c>
      <c r="O1714" t="s">
        <v>282</v>
      </c>
    </row>
    <row r="1715" spans="1:15" x14ac:dyDescent="0.25">
      <c r="A1715" t="s">
        <v>283</v>
      </c>
      <c r="B1715" s="97">
        <v>608</v>
      </c>
      <c r="C1715" s="98">
        <v>1951</v>
      </c>
      <c r="D1715" s="35" t="s">
        <v>2490</v>
      </c>
      <c r="E1715" s="99" t="s">
        <v>28</v>
      </c>
      <c r="F1715" s="35" t="s">
        <v>2490</v>
      </c>
      <c r="G1715" s="99" t="s">
        <v>27</v>
      </c>
      <c r="H1715" s="35" t="s">
        <v>2490</v>
      </c>
      <c r="I1715" s="100" t="s">
        <v>6</v>
      </c>
      <c r="J1715" s="191"/>
      <c r="L1715" s="98">
        <v>1950</v>
      </c>
      <c r="M1715" s="194">
        <f t="shared" si="52"/>
        <v>1951</v>
      </c>
      <c r="N1715" t="str">
        <f t="shared" si="53"/>
        <v>1951#Feminino#Absoluto#BO</v>
      </c>
      <c r="O1715" t="s">
        <v>283</v>
      </c>
    </row>
    <row r="1716" spans="1:15" x14ac:dyDescent="0.25">
      <c r="A1716" t="s">
        <v>284</v>
      </c>
      <c r="B1716" s="97">
        <v>608</v>
      </c>
      <c r="C1716" s="98">
        <v>1952</v>
      </c>
      <c r="D1716" s="35" t="s">
        <v>2490</v>
      </c>
      <c r="E1716" s="99" t="s">
        <v>28</v>
      </c>
      <c r="F1716" s="35" t="s">
        <v>2490</v>
      </c>
      <c r="G1716" s="99" t="s">
        <v>27</v>
      </c>
      <c r="H1716" s="35" t="s">
        <v>2490</v>
      </c>
      <c r="I1716" s="100" t="s">
        <v>6</v>
      </c>
      <c r="J1716" s="191"/>
      <c r="L1716" s="98">
        <v>1951</v>
      </c>
      <c r="M1716" s="194">
        <f t="shared" si="52"/>
        <v>1952</v>
      </c>
      <c r="N1716" t="str">
        <f t="shared" si="53"/>
        <v>1952#Feminino#Absoluto#BO</v>
      </c>
      <c r="O1716" t="s">
        <v>284</v>
      </c>
    </row>
    <row r="1717" spans="1:15" x14ac:dyDescent="0.25">
      <c r="A1717" t="s">
        <v>285</v>
      </c>
      <c r="B1717" s="97">
        <v>608</v>
      </c>
      <c r="C1717" s="98">
        <v>1953</v>
      </c>
      <c r="D1717" s="35" t="s">
        <v>2490</v>
      </c>
      <c r="E1717" s="99" t="s">
        <v>28</v>
      </c>
      <c r="F1717" s="35" t="s">
        <v>2490</v>
      </c>
      <c r="G1717" s="99" t="s">
        <v>27</v>
      </c>
      <c r="H1717" s="35" t="s">
        <v>2490</v>
      </c>
      <c r="I1717" s="100" t="s">
        <v>6</v>
      </c>
      <c r="J1717" s="191"/>
      <c r="L1717" s="98">
        <v>1952</v>
      </c>
      <c r="M1717" s="194">
        <f t="shared" si="52"/>
        <v>1953</v>
      </c>
      <c r="N1717" t="str">
        <f t="shared" si="53"/>
        <v>1953#Feminino#Absoluto#BO</v>
      </c>
      <c r="O1717" t="s">
        <v>285</v>
      </c>
    </row>
    <row r="1718" spans="1:15" x14ac:dyDescent="0.25">
      <c r="A1718" t="s">
        <v>286</v>
      </c>
      <c r="B1718" s="97">
        <v>608</v>
      </c>
      <c r="C1718" s="98">
        <v>1954</v>
      </c>
      <c r="D1718" s="35" t="s">
        <v>2490</v>
      </c>
      <c r="E1718" s="99" t="s">
        <v>28</v>
      </c>
      <c r="F1718" s="35" t="s">
        <v>2490</v>
      </c>
      <c r="G1718" s="99" t="s">
        <v>27</v>
      </c>
      <c r="H1718" s="35" t="s">
        <v>2490</v>
      </c>
      <c r="I1718" s="100" t="s">
        <v>6</v>
      </c>
      <c r="J1718" s="191"/>
      <c r="L1718" s="98">
        <v>1953</v>
      </c>
      <c r="M1718" s="194">
        <f t="shared" si="52"/>
        <v>1954</v>
      </c>
      <c r="N1718" t="str">
        <f t="shared" si="53"/>
        <v>1954#Feminino#Absoluto#BO</v>
      </c>
      <c r="O1718" t="s">
        <v>286</v>
      </c>
    </row>
    <row r="1719" spans="1:15" x14ac:dyDescent="0.25">
      <c r="A1719" t="s">
        <v>287</v>
      </c>
      <c r="B1719" s="97">
        <v>608</v>
      </c>
      <c r="C1719" s="98">
        <v>1955</v>
      </c>
      <c r="D1719" s="35" t="s">
        <v>2490</v>
      </c>
      <c r="E1719" s="99" t="s">
        <v>28</v>
      </c>
      <c r="F1719" s="35" t="s">
        <v>2490</v>
      </c>
      <c r="G1719" s="99" t="s">
        <v>27</v>
      </c>
      <c r="H1719" s="35" t="s">
        <v>2490</v>
      </c>
      <c r="I1719" s="100" t="s">
        <v>6</v>
      </c>
      <c r="J1719" s="191"/>
      <c r="L1719" s="98">
        <v>1954</v>
      </c>
      <c r="M1719" s="194">
        <f t="shared" si="52"/>
        <v>1955</v>
      </c>
      <c r="N1719" t="str">
        <f t="shared" si="53"/>
        <v>1955#Feminino#Absoluto#BO</v>
      </c>
      <c r="O1719" t="s">
        <v>287</v>
      </c>
    </row>
    <row r="1720" spans="1:15" x14ac:dyDescent="0.25">
      <c r="A1720" t="s">
        <v>288</v>
      </c>
      <c r="B1720" s="97">
        <v>608</v>
      </c>
      <c r="C1720" s="98">
        <v>1956</v>
      </c>
      <c r="D1720" s="35" t="s">
        <v>2490</v>
      </c>
      <c r="E1720" s="99" t="s">
        <v>28</v>
      </c>
      <c r="F1720" s="35" t="s">
        <v>2490</v>
      </c>
      <c r="G1720" s="99" t="s">
        <v>27</v>
      </c>
      <c r="H1720" s="35" t="s">
        <v>2490</v>
      </c>
      <c r="I1720" s="100" t="s">
        <v>6</v>
      </c>
      <c r="J1720" s="191"/>
      <c r="L1720" s="98">
        <v>1955</v>
      </c>
      <c r="M1720" s="194">
        <f t="shared" si="52"/>
        <v>1956</v>
      </c>
      <c r="N1720" t="str">
        <f t="shared" si="53"/>
        <v>1956#Feminino#Absoluto#BO</v>
      </c>
      <c r="O1720" t="s">
        <v>288</v>
      </c>
    </row>
    <row r="1721" spans="1:15" x14ac:dyDescent="0.25">
      <c r="A1721" t="s">
        <v>289</v>
      </c>
      <c r="B1721" s="97">
        <v>608</v>
      </c>
      <c r="C1721" s="98">
        <v>1957</v>
      </c>
      <c r="D1721" s="35" t="s">
        <v>2490</v>
      </c>
      <c r="E1721" s="99" t="s">
        <v>28</v>
      </c>
      <c r="F1721" s="35" t="s">
        <v>2490</v>
      </c>
      <c r="G1721" s="99" t="s">
        <v>27</v>
      </c>
      <c r="H1721" s="35" t="s">
        <v>2490</v>
      </c>
      <c r="I1721" s="100" t="s">
        <v>6</v>
      </c>
      <c r="J1721" s="191"/>
      <c r="L1721" s="98">
        <v>1956</v>
      </c>
      <c r="M1721" s="194">
        <f t="shared" si="52"/>
        <v>1957</v>
      </c>
      <c r="N1721" t="str">
        <f t="shared" si="53"/>
        <v>1957#Feminino#Absoluto#BO</v>
      </c>
      <c r="O1721" t="s">
        <v>289</v>
      </c>
    </row>
    <row r="1722" spans="1:15" x14ac:dyDescent="0.25">
      <c r="A1722" t="s">
        <v>290</v>
      </c>
      <c r="B1722" s="97">
        <v>608</v>
      </c>
      <c r="C1722" s="98">
        <v>1958</v>
      </c>
      <c r="D1722" s="35" t="s">
        <v>2490</v>
      </c>
      <c r="E1722" s="99" t="s">
        <v>28</v>
      </c>
      <c r="F1722" s="35" t="s">
        <v>2490</v>
      </c>
      <c r="G1722" s="99" t="s">
        <v>27</v>
      </c>
      <c r="H1722" s="35" t="s">
        <v>2490</v>
      </c>
      <c r="I1722" s="100" t="s">
        <v>6</v>
      </c>
      <c r="J1722" s="191"/>
      <c r="L1722" s="98">
        <v>1957</v>
      </c>
      <c r="M1722" s="194">
        <f t="shared" si="52"/>
        <v>1958</v>
      </c>
      <c r="N1722" t="str">
        <f t="shared" si="53"/>
        <v>1958#Feminino#Absoluto#BO</v>
      </c>
      <c r="O1722" t="s">
        <v>290</v>
      </c>
    </row>
    <row r="1723" spans="1:15" x14ac:dyDescent="0.25">
      <c r="A1723" t="s">
        <v>291</v>
      </c>
      <c r="B1723" s="97">
        <v>608</v>
      </c>
      <c r="C1723" s="98">
        <v>1959</v>
      </c>
      <c r="D1723" s="35" t="s">
        <v>2490</v>
      </c>
      <c r="E1723" s="99" t="s">
        <v>28</v>
      </c>
      <c r="F1723" s="35" t="s">
        <v>2490</v>
      </c>
      <c r="G1723" s="99" t="s">
        <v>27</v>
      </c>
      <c r="H1723" s="35" t="s">
        <v>2490</v>
      </c>
      <c r="I1723" s="100" t="s">
        <v>6</v>
      </c>
      <c r="J1723" s="191"/>
      <c r="L1723" s="98">
        <v>1958</v>
      </c>
      <c r="M1723" s="194">
        <f t="shared" si="52"/>
        <v>1959</v>
      </c>
      <c r="N1723" t="str">
        <f t="shared" si="53"/>
        <v>1959#Feminino#Absoluto#BO</v>
      </c>
      <c r="O1723" t="s">
        <v>291</v>
      </c>
    </row>
    <row r="1724" spans="1:15" x14ac:dyDescent="0.25">
      <c r="A1724" t="s">
        <v>292</v>
      </c>
      <c r="B1724" s="97">
        <v>608</v>
      </c>
      <c r="C1724" s="98">
        <v>1960</v>
      </c>
      <c r="D1724" s="35" t="s">
        <v>2490</v>
      </c>
      <c r="E1724" s="99" t="s">
        <v>28</v>
      </c>
      <c r="F1724" s="35" t="s">
        <v>2490</v>
      </c>
      <c r="G1724" s="99" t="s">
        <v>27</v>
      </c>
      <c r="H1724" s="35" t="s">
        <v>2490</v>
      </c>
      <c r="I1724" s="100" t="s">
        <v>6</v>
      </c>
      <c r="J1724" s="191"/>
      <c r="L1724" s="98">
        <v>1959</v>
      </c>
      <c r="M1724" s="194">
        <f t="shared" si="52"/>
        <v>1960</v>
      </c>
      <c r="N1724" t="str">
        <f t="shared" si="53"/>
        <v>1960#Feminino#Absoluto#BO</v>
      </c>
      <c r="O1724" t="s">
        <v>292</v>
      </c>
    </row>
    <row r="1725" spans="1:15" x14ac:dyDescent="0.25">
      <c r="A1725" t="s">
        <v>293</v>
      </c>
      <c r="B1725" s="97">
        <v>608</v>
      </c>
      <c r="C1725" s="98">
        <v>1961</v>
      </c>
      <c r="D1725" s="35" t="s">
        <v>2490</v>
      </c>
      <c r="E1725" s="99" t="s">
        <v>28</v>
      </c>
      <c r="F1725" s="35" t="s">
        <v>2490</v>
      </c>
      <c r="G1725" s="99" t="s">
        <v>27</v>
      </c>
      <c r="H1725" s="35" t="s">
        <v>2490</v>
      </c>
      <c r="I1725" s="100" t="s">
        <v>6</v>
      </c>
      <c r="J1725" s="191"/>
      <c r="L1725" s="98">
        <v>1960</v>
      </c>
      <c r="M1725" s="194">
        <f t="shared" si="52"/>
        <v>1961</v>
      </c>
      <c r="N1725" t="str">
        <f t="shared" si="53"/>
        <v>1961#Feminino#Absoluto#BO</v>
      </c>
      <c r="O1725" t="s">
        <v>293</v>
      </c>
    </row>
    <row r="1726" spans="1:15" x14ac:dyDescent="0.25">
      <c r="A1726" t="s">
        <v>294</v>
      </c>
      <c r="B1726" s="97">
        <v>608</v>
      </c>
      <c r="C1726" s="98">
        <v>1962</v>
      </c>
      <c r="D1726" s="35" t="s">
        <v>2490</v>
      </c>
      <c r="E1726" s="99" t="s">
        <v>28</v>
      </c>
      <c r="F1726" s="35" t="s">
        <v>2490</v>
      </c>
      <c r="G1726" s="99" t="s">
        <v>27</v>
      </c>
      <c r="H1726" s="35" t="s">
        <v>2490</v>
      </c>
      <c r="I1726" s="100" t="s">
        <v>6</v>
      </c>
      <c r="J1726" s="191"/>
      <c r="L1726" s="98">
        <v>1961</v>
      </c>
      <c r="M1726" s="194">
        <f t="shared" si="52"/>
        <v>1962</v>
      </c>
      <c r="N1726" t="str">
        <f t="shared" si="53"/>
        <v>1962#Feminino#Absoluto#BO</v>
      </c>
      <c r="O1726" t="s">
        <v>294</v>
      </c>
    </row>
    <row r="1727" spans="1:15" x14ac:dyDescent="0.25">
      <c r="A1727" t="s">
        <v>295</v>
      </c>
      <c r="B1727" s="97">
        <v>608</v>
      </c>
      <c r="C1727" s="98">
        <v>1963</v>
      </c>
      <c r="D1727" s="35" t="s">
        <v>2490</v>
      </c>
      <c r="E1727" s="99" t="s">
        <v>28</v>
      </c>
      <c r="F1727" s="35" t="s">
        <v>2490</v>
      </c>
      <c r="G1727" s="99" t="s">
        <v>27</v>
      </c>
      <c r="H1727" s="35" t="s">
        <v>2490</v>
      </c>
      <c r="I1727" s="100" t="s">
        <v>6</v>
      </c>
      <c r="J1727" s="191"/>
      <c r="L1727" s="98">
        <v>1962</v>
      </c>
      <c r="M1727" s="194">
        <f t="shared" si="52"/>
        <v>1963</v>
      </c>
      <c r="N1727" t="str">
        <f t="shared" si="53"/>
        <v>1963#Feminino#Absoluto#BO</v>
      </c>
      <c r="O1727" t="s">
        <v>295</v>
      </c>
    </row>
    <row r="1728" spans="1:15" x14ac:dyDescent="0.25">
      <c r="A1728" t="s">
        <v>296</v>
      </c>
      <c r="B1728" s="97">
        <v>608</v>
      </c>
      <c r="C1728" s="98">
        <v>1964</v>
      </c>
      <c r="D1728" s="35" t="s">
        <v>2490</v>
      </c>
      <c r="E1728" s="99" t="s">
        <v>28</v>
      </c>
      <c r="F1728" s="35" t="s">
        <v>2490</v>
      </c>
      <c r="G1728" s="99" t="s">
        <v>27</v>
      </c>
      <c r="H1728" s="35" t="s">
        <v>2490</v>
      </c>
      <c r="I1728" s="100" t="s">
        <v>6</v>
      </c>
      <c r="J1728" s="191"/>
      <c r="L1728" s="98">
        <v>1963</v>
      </c>
      <c r="M1728" s="194">
        <f t="shared" si="52"/>
        <v>1964</v>
      </c>
      <c r="N1728" t="str">
        <f t="shared" si="53"/>
        <v>1964#Feminino#Absoluto#BO</v>
      </c>
      <c r="O1728" t="s">
        <v>296</v>
      </c>
    </row>
    <row r="1729" spans="1:15" x14ac:dyDescent="0.25">
      <c r="A1729" t="s">
        <v>297</v>
      </c>
      <c r="B1729" s="97">
        <v>608</v>
      </c>
      <c r="C1729" s="98">
        <v>1965</v>
      </c>
      <c r="D1729" s="35" t="s">
        <v>2490</v>
      </c>
      <c r="E1729" s="99" t="s">
        <v>28</v>
      </c>
      <c r="F1729" s="35" t="s">
        <v>2490</v>
      </c>
      <c r="G1729" s="99" t="s">
        <v>27</v>
      </c>
      <c r="H1729" s="35" t="s">
        <v>2490</v>
      </c>
      <c r="I1729" s="100" t="s">
        <v>6</v>
      </c>
      <c r="J1729" s="191"/>
      <c r="L1729" s="98">
        <v>1964</v>
      </c>
      <c r="M1729" s="194">
        <f t="shared" si="52"/>
        <v>1965</v>
      </c>
      <c r="N1729" t="str">
        <f t="shared" si="53"/>
        <v>1965#Feminino#Absoluto#BO</v>
      </c>
      <c r="O1729" t="s">
        <v>297</v>
      </c>
    </row>
    <row r="1730" spans="1:15" x14ac:dyDescent="0.25">
      <c r="A1730" t="s">
        <v>298</v>
      </c>
      <c r="B1730" s="97">
        <v>608</v>
      </c>
      <c r="C1730" s="98">
        <v>1966</v>
      </c>
      <c r="D1730" s="35" t="s">
        <v>2490</v>
      </c>
      <c r="E1730" s="99" t="s">
        <v>28</v>
      </c>
      <c r="F1730" s="35" t="s">
        <v>2490</v>
      </c>
      <c r="G1730" s="99" t="s">
        <v>27</v>
      </c>
      <c r="H1730" s="35" t="s">
        <v>2490</v>
      </c>
      <c r="I1730" s="100" t="s">
        <v>6</v>
      </c>
      <c r="J1730" s="191"/>
      <c r="L1730" s="98">
        <v>1965</v>
      </c>
      <c r="M1730" s="194">
        <f t="shared" ref="M1730:M1793" si="54">L1730+1</f>
        <v>1966</v>
      </c>
      <c r="N1730" t="str">
        <f t="shared" ref="N1730:N1793" si="55">_xlfn.CONCAT(C1730:K1730)</f>
        <v>1966#Feminino#Absoluto#BO</v>
      </c>
      <c r="O1730" t="s">
        <v>298</v>
      </c>
    </row>
    <row r="1731" spans="1:15" x14ac:dyDescent="0.25">
      <c r="A1731" t="s">
        <v>299</v>
      </c>
      <c r="B1731" s="97">
        <v>608</v>
      </c>
      <c r="C1731" s="98">
        <v>1967</v>
      </c>
      <c r="D1731" s="35" t="s">
        <v>2490</v>
      </c>
      <c r="E1731" s="99" t="s">
        <v>28</v>
      </c>
      <c r="F1731" s="35" t="s">
        <v>2490</v>
      </c>
      <c r="G1731" s="99" t="s">
        <v>27</v>
      </c>
      <c r="H1731" s="35" t="s">
        <v>2490</v>
      </c>
      <c r="I1731" s="100" t="s">
        <v>6</v>
      </c>
      <c r="J1731" s="191"/>
      <c r="L1731" s="98">
        <v>1966</v>
      </c>
      <c r="M1731" s="194">
        <f t="shared" si="54"/>
        <v>1967</v>
      </c>
      <c r="N1731" t="str">
        <f t="shared" si="55"/>
        <v>1967#Feminino#Absoluto#BO</v>
      </c>
      <c r="O1731" t="s">
        <v>299</v>
      </c>
    </row>
    <row r="1732" spans="1:15" x14ac:dyDescent="0.25">
      <c r="A1732" t="s">
        <v>300</v>
      </c>
      <c r="B1732" s="97">
        <v>608</v>
      </c>
      <c r="C1732" s="98">
        <v>1968</v>
      </c>
      <c r="D1732" s="35" t="s">
        <v>2490</v>
      </c>
      <c r="E1732" s="99" t="s">
        <v>28</v>
      </c>
      <c r="F1732" s="35" t="s">
        <v>2490</v>
      </c>
      <c r="G1732" s="99" t="s">
        <v>27</v>
      </c>
      <c r="H1732" s="35" t="s">
        <v>2490</v>
      </c>
      <c r="I1732" s="100" t="s">
        <v>6</v>
      </c>
      <c r="J1732" s="191"/>
      <c r="L1732" s="98">
        <v>1967</v>
      </c>
      <c r="M1732" s="194">
        <f t="shared" si="54"/>
        <v>1968</v>
      </c>
      <c r="N1732" t="str">
        <f t="shared" si="55"/>
        <v>1968#Feminino#Absoluto#BO</v>
      </c>
      <c r="O1732" t="s">
        <v>300</v>
      </c>
    </row>
    <row r="1733" spans="1:15" x14ac:dyDescent="0.25">
      <c r="A1733" t="s">
        <v>301</v>
      </c>
      <c r="B1733" s="97">
        <v>608</v>
      </c>
      <c r="C1733" s="98">
        <v>1969</v>
      </c>
      <c r="D1733" s="35" t="s">
        <v>2490</v>
      </c>
      <c r="E1733" s="99" t="s">
        <v>28</v>
      </c>
      <c r="F1733" s="35" t="s">
        <v>2490</v>
      </c>
      <c r="G1733" s="99" t="s">
        <v>27</v>
      </c>
      <c r="H1733" s="35" t="s">
        <v>2490</v>
      </c>
      <c r="I1733" s="100" t="s">
        <v>6</v>
      </c>
      <c r="J1733" s="191"/>
      <c r="L1733" s="98">
        <v>1968</v>
      </c>
      <c r="M1733" s="194">
        <f t="shared" si="54"/>
        <v>1969</v>
      </c>
      <c r="N1733" t="str">
        <f t="shared" si="55"/>
        <v>1969#Feminino#Absoluto#BO</v>
      </c>
      <c r="O1733" t="s">
        <v>301</v>
      </c>
    </row>
    <row r="1734" spans="1:15" ht="15.75" thickBot="1" x14ac:dyDescent="0.3">
      <c r="A1734" t="s">
        <v>302</v>
      </c>
      <c r="B1734" s="101">
        <v>608</v>
      </c>
      <c r="C1734" s="98">
        <v>1970</v>
      </c>
      <c r="D1734" s="35" t="s">
        <v>2490</v>
      </c>
      <c r="E1734" s="103" t="s">
        <v>28</v>
      </c>
      <c r="F1734" s="35" t="s">
        <v>2490</v>
      </c>
      <c r="G1734" s="103" t="s">
        <v>27</v>
      </c>
      <c r="H1734" s="35" t="s">
        <v>2490</v>
      </c>
      <c r="I1734" s="104" t="s">
        <v>6</v>
      </c>
      <c r="J1734" s="191"/>
      <c r="L1734" s="98">
        <v>1969</v>
      </c>
      <c r="M1734" s="194">
        <f t="shared" si="54"/>
        <v>1970</v>
      </c>
      <c r="N1734" t="str">
        <f t="shared" si="55"/>
        <v>1970#Feminino#Absoluto#BO</v>
      </c>
      <c r="O1734" t="s">
        <v>302</v>
      </c>
    </row>
    <row r="1735" spans="1:15" ht="15.75" thickTop="1" x14ac:dyDescent="0.25">
      <c r="A1735" t="s">
        <v>1711</v>
      </c>
      <c r="B1735" s="82">
        <v>640</v>
      </c>
      <c r="C1735" s="91">
        <v>2015</v>
      </c>
      <c r="D1735" s="35" t="s">
        <v>2490</v>
      </c>
      <c r="E1735" s="84" t="s">
        <v>28</v>
      </c>
      <c r="F1735" s="35" t="s">
        <v>2490</v>
      </c>
      <c r="G1735" s="84" t="s">
        <v>27</v>
      </c>
      <c r="H1735" s="35" t="s">
        <v>2490</v>
      </c>
      <c r="I1735" s="85" t="s">
        <v>7</v>
      </c>
      <c r="J1735" s="191"/>
      <c r="L1735" s="91">
        <v>2014</v>
      </c>
      <c r="M1735" s="194">
        <f t="shared" si="54"/>
        <v>2015</v>
      </c>
      <c r="N1735" t="str">
        <f t="shared" si="55"/>
        <v>2015#Feminino#Absoluto#NUNCHAKU</v>
      </c>
      <c r="O1735" t="s">
        <v>1711</v>
      </c>
    </row>
    <row r="1736" spans="1:15" x14ac:dyDescent="0.25">
      <c r="A1736" t="s">
        <v>1712</v>
      </c>
      <c r="B1736" s="90">
        <v>640</v>
      </c>
      <c r="C1736" s="91">
        <v>2016</v>
      </c>
      <c r="D1736" s="35" t="s">
        <v>2490</v>
      </c>
      <c r="E1736" t="s">
        <v>28</v>
      </c>
      <c r="F1736" s="35" t="s">
        <v>2490</v>
      </c>
      <c r="G1736" t="s">
        <v>27</v>
      </c>
      <c r="H1736" s="35" t="s">
        <v>2490</v>
      </c>
      <c r="I1736" s="92" t="s">
        <v>7</v>
      </c>
      <c r="J1736" s="191"/>
      <c r="L1736" s="91">
        <v>2015</v>
      </c>
      <c r="M1736" s="194">
        <f t="shared" si="54"/>
        <v>2016</v>
      </c>
      <c r="N1736" t="str">
        <f t="shared" si="55"/>
        <v>2016#Feminino#Absoluto#NUNCHAKU</v>
      </c>
      <c r="O1736" t="s">
        <v>1712</v>
      </c>
    </row>
    <row r="1737" spans="1:15" x14ac:dyDescent="0.25">
      <c r="A1737" t="s">
        <v>2525</v>
      </c>
      <c r="B1737" s="90">
        <v>640</v>
      </c>
      <c r="C1737" s="91">
        <v>2017</v>
      </c>
      <c r="D1737" s="35" t="s">
        <v>2490</v>
      </c>
      <c r="E1737" t="s">
        <v>28</v>
      </c>
      <c r="F1737" s="35" t="s">
        <v>2490</v>
      </c>
      <c r="G1737" t="s">
        <v>27</v>
      </c>
      <c r="H1737" s="35" t="s">
        <v>2490</v>
      </c>
      <c r="I1737" s="92" t="s">
        <v>7</v>
      </c>
      <c r="J1737" s="191"/>
      <c r="L1737" s="91">
        <v>2016</v>
      </c>
      <c r="M1737" s="194">
        <f t="shared" si="54"/>
        <v>2017</v>
      </c>
      <c r="N1737" t="str">
        <f t="shared" si="55"/>
        <v>2017#Feminino#Absoluto#NUNCHAKU</v>
      </c>
      <c r="O1737" t="s">
        <v>2525</v>
      </c>
    </row>
    <row r="1738" spans="1:15" ht="15.75" thickBot="1" x14ac:dyDescent="0.3">
      <c r="A1738" t="s">
        <v>2569</v>
      </c>
      <c r="B1738" s="86">
        <v>640</v>
      </c>
      <c r="C1738" s="87">
        <v>2018</v>
      </c>
      <c r="D1738" s="35" t="s">
        <v>2490</v>
      </c>
      <c r="E1738" s="88" t="s">
        <v>28</v>
      </c>
      <c r="F1738" s="35" t="s">
        <v>2490</v>
      </c>
      <c r="G1738" s="88" t="s">
        <v>27</v>
      </c>
      <c r="H1738" s="35" t="s">
        <v>2490</v>
      </c>
      <c r="I1738" s="89" t="s">
        <v>7</v>
      </c>
      <c r="J1738" s="191"/>
      <c r="L1738" s="87">
        <v>2017</v>
      </c>
      <c r="M1738" s="194">
        <f t="shared" si="54"/>
        <v>2018</v>
      </c>
      <c r="N1738" t="str">
        <f t="shared" si="55"/>
        <v>2018#Feminino#Absoluto#NUNCHAKU</v>
      </c>
      <c r="O1738" t="s">
        <v>2569</v>
      </c>
    </row>
    <row r="1739" spans="1:15" ht="15.75" thickTop="1" x14ac:dyDescent="0.25">
      <c r="A1739" t="s">
        <v>1709</v>
      </c>
      <c r="B1739" s="93">
        <v>641</v>
      </c>
      <c r="C1739" s="94">
        <v>2013</v>
      </c>
      <c r="D1739" s="35" t="s">
        <v>2490</v>
      </c>
      <c r="E1739" s="95" t="s">
        <v>28</v>
      </c>
      <c r="F1739" s="35" t="s">
        <v>2490</v>
      </c>
      <c r="G1739" s="95" t="s">
        <v>27</v>
      </c>
      <c r="H1739" s="35" t="s">
        <v>2490</v>
      </c>
      <c r="I1739" s="96" t="s">
        <v>7</v>
      </c>
      <c r="J1739" s="191"/>
      <c r="L1739" s="94">
        <v>2012</v>
      </c>
      <c r="M1739" s="194">
        <f t="shared" si="54"/>
        <v>2013</v>
      </c>
      <c r="N1739" t="str">
        <f t="shared" si="55"/>
        <v>2013#Feminino#Absoluto#NUNCHAKU</v>
      </c>
      <c r="O1739" t="s">
        <v>1709</v>
      </c>
    </row>
    <row r="1740" spans="1:15" ht="15.75" thickBot="1" x14ac:dyDescent="0.3">
      <c r="A1740" t="s">
        <v>1710</v>
      </c>
      <c r="B1740" s="101">
        <v>641</v>
      </c>
      <c r="C1740" s="102">
        <v>2014</v>
      </c>
      <c r="D1740" s="35" t="s">
        <v>2490</v>
      </c>
      <c r="E1740" s="103" t="s">
        <v>28</v>
      </c>
      <c r="F1740" s="35" t="s">
        <v>2490</v>
      </c>
      <c r="G1740" s="103" t="s">
        <v>27</v>
      </c>
      <c r="H1740" s="35" t="s">
        <v>2490</v>
      </c>
      <c r="I1740" s="104" t="s">
        <v>7</v>
      </c>
      <c r="J1740" s="191"/>
      <c r="L1740" s="102">
        <v>2013</v>
      </c>
      <c r="M1740" s="194">
        <f t="shared" si="54"/>
        <v>2014</v>
      </c>
      <c r="N1740" t="str">
        <f t="shared" si="55"/>
        <v>2014#Feminino#Absoluto#NUNCHAKU</v>
      </c>
      <c r="O1740" t="s">
        <v>1710</v>
      </c>
    </row>
    <row r="1741" spans="1:15" ht="15.75" thickTop="1" x14ac:dyDescent="0.25">
      <c r="A1741" t="s">
        <v>1713</v>
      </c>
      <c r="B1741" s="82">
        <v>642</v>
      </c>
      <c r="C1741" s="83">
        <v>2011</v>
      </c>
      <c r="D1741" s="35" t="s">
        <v>2490</v>
      </c>
      <c r="E1741" s="84" t="s">
        <v>28</v>
      </c>
      <c r="F1741" s="35" t="s">
        <v>2490</v>
      </c>
      <c r="G1741" s="84" t="s">
        <v>27</v>
      </c>
      <c r="H1741" s="35" t="s">
        <v>2490</v>
      </c>
      <c r="I1741" s="85" t="s">
        <v>7</v>
      </c>
      <c r="J1741" s="191"/>
      <c r="L1741" s="83">
        <v>2010</v>
      </c>
      <c r="M1741" s="194">
        <f t="shared" si="54"/>
        <v>2011</v>
      </c>
      <c r="N1741" t="str">
        <f t="shared" si="55"/>
        <v>2011#Feminino#Absoluto#NUNCHAKU</v>
      </c>
      <c r="O1741" t="s">
        <v>1713</v>
      </c>
    </row>
    <row r="1742" spans="1:15" ht="15.75" thickBot="1" x14ac:dyDescent="0.3">
      <c r="A1742" t="s">
        <v>1714</v>
      </c>
      <c r="B1742" s="86">
        <v>642</v>
      </c>
      <c r="C1742" s="87">
        <v>2012</v>
      </c>
      <c r="D1742" s="35" t="s">
        <v>2490</v>
      </c>
      <c r="E1742" s="88" t="s">
        <v>28</v>
      </c>
      <c r="F1742" s="35" t="s">
        <v>2490</v>
      </c>
      <c r="G1742" s="88" t="s">
        <v>27</v>
      </c>
      <c r="H1742" s="35" t="s">
        <v>2490</v>
      </c>
      <c r="I1742" s="89" t="s">
        <v>7</v>
      </c>
      <c r="J1742" s="191"/>
      <c r="L1742" s="87">
        <v>2011</v>
      </c>
      <c r="M1742" s="194">
        <f t="shared" si="54"/>
        <v>2012</v>
      </c>
      <c r="N1742" t="str">
        <f t="shared" si="55"/>
        <v>2012#Feminino#Absoluto#NUNCHAKU</v>
      </c>
      <c r="O1742" t="s">
        <v>1714</v>
      </c>
    </row>
    <row r="1743" spans="1:15" ht="15.75" thickTop="1" x14ac:dyDescent="0.25">
      <c r="A1743" t="s">
        <v>1715</v>
      </c>
      <c r="B1743" s="93">
        <v>643</v>
      </c>
      <c r="C1743" s="94">
        <v>2009</v>
      </c>
      <c r="D1743" s="35" t="s">
        <v>2490</v>
      </c>
      <c r="E1743" s="95" t="s">
        <v>28</v>
      </c>
      <c r="F1743" s="35" t="s">
        <v>2490</v>
      </c>
      <c r="G1743" s="95" t="s">
        <v>27</v>
      </c>
      <c r="H1743" s="35" t="s">
        <v>2490</v>
      </c>
      <c r="I1743" s="96" t="s">
        <v>7</v>
      </c>
      <c r="J1743" s="191"/>
      <c r="L1743" s="94">
        <v>2008</v>
      </c>
      <c r="M1743" s="194">
        <f t="shared" si="54"/>
        <v>2009</v>
      </c>
      <c r="N1743" t="str">
        <f t="shared" si="55"/>
        <v>2009#Feminino#Absoluto#NUNCHAKU</v>
      </c>
      <c r="O1743" t="s">
        <v>1715</v>
      </c>
    </row>
    <row r="1744" spans="1:15" ht="15.75" thickBot="1" x14ac:dyDescent="0.3">
      <c r="A1744" t="s">
        <v>1716</v>
      </c>
      <c r="B1744" s="101">
        <v>643</v>
      </c>
      <c r="C1744" s="98">
        <v>2010</v>
      </c>
      <c r="D1744" s="35" t="s">
        <v>2490</v>
      </c>
      <c r="E1744" s="103" t="s">
        <v>28</v>
      </c>
      <c r="F1744" s="35" t="s">
        <v>2490</v>
      </c>
      <c r="G1744" s="103" t="s">
        <v>27</v>
      </c>
      <c r="H1744" s="35" t="s">
        <v>2490</v>
      </c>
      <c r="I1744" s="104" t="s">
        <v>7</v>
      </c>
      <c r="J1744" s="191"/>
      <c r="L1744" s="98">
        <v>2009</v>
      </c>
      <c r="M1744" s="194">
        <f t="shared" si="54"/>
        <v>2010</v>
      </c>
      <c r="N1744" t="str">
        <f t="shared" si="55"/>
        <v>2010#Feminino#Absoluto#NUNCHAKU</v>
      </c>
      <c r="O1744" t="s">
        <v>1716</v>
      </c>
    </row>
    <row r="1745" spans="1:15" ht="15.75" thickTop="1" x14ac:dyDescent="0.25">
      <c r="A1745" t="s">
        <v>1721</v>
      </c>
      <c r="B1745" s="82">
        <v>644</v>
      </c>
      <c r="C1745" s="91">
        <v>1987</v>
      </c>
      <c r="D1745" s="35" t="s">
        <v>2490</v>
      </c>
      <c r="E1745" s="84" t="s">
        <v>28</v>
      </c>
      <c r="F1745" s="35" t="s">
        <v>2490</v>
      </c>
      <c r="G1745" s="84" t="s">
        <v>27</v>
      </c>
      <c r="H1745" s="35" t="s">
        <v>2490</v>
      </c>
      <c r="I1745" s="85" t="s">
        <v>7</v>
      </c>
      <c r="J1745" s="191"/>
      <c r="L1745" s="91">
        <v>1986</v>
      </c>
      <c r="M1745" s="194">
        <f t="shared" si="54"/>
        <v>1987</v>
      </c>
      <c r="N1745" t="str">
        <f t="shared" si="55"/>
        <v>1987#Feminino#Absoluto#NUNCHAKU</v>
      </c>
      <c r="O1745" t="s">
        <v>1721</v>
      </c>
    </row>
    <row r="1746" spans="1:15" x14ac:dyDescent="0.25">
      <c r="A1746" t="s">
        <v>1722</v>
      </c>
      <c r="B1746" s="90">
        <v>644</v>
      </c>
      <c r="C1746" s="91">
        <v>1988</v>
      </c>
      <c r="D1746" s="35" t="s">
        <v>2490</v>
      </c>
      <c r="E1746" t="s">
        <v>28</v>
      </c>
      <c r="F1746" s="35" t="s">
        <v>2490</v>
      </c>
      <c r="G1746" t="s">
        <v>27</v>
      </c>
      <c r="H1746" s="35" t="s">
        <v>2490</v>
      </c>
      <c r="I1746" s="92" t="s">
        <v>7</v>
      </c>
      <c r="J1746" s="191"/>
      <c r="L1746" s="91">
        <v>1987</v>
      </c>
      <c r="M1746" s="194">
        <f t="shared" si="54"/>
        <v>1988</v>
      </c>
      <c r="N1746" t="str">
        <f t="shared" si="55"/>
        <v>1988#Feminino#Absoluto#NUNCHAKU</v>
      </c>
      <c r="O1746" t="s">
        <v>1722</v>
      </c>
    </row>
    <row r="1747" spans="1:15" x14ac:dyDescent="0.25">
      <c r="A1747" t="s">
        <v>1723</v>
      </c>
      <c r="B1747" s="90">
        <v>644</v>
      </c>
      <c r="C1747" s="91">
        <v>1989</v>
      </c>
      <c r="D1747" s="35" t="s">
        <v>2490</v>
      </c>
      <c r="E1747" t="s">
        <v>28</v>
      </c>
      <c r="F1747" s="35" t="s">
        <v>2490</v>
      </c>
      <c r="G1747" t="s">
        <v>27</v>
      </c>
      <c r="H1747" s="35" t="s">
        <v>2490</v>
      </c>
      <c r="I1747" s="92" t="s">
        <v>7</v>
      </c>
      <c r="J1747" s="191"/>
      <c r="L1747" s="91">
        <v>1988</v>
      </c>
      <c r="M1747" s="194">
        <f t="shared" si="54"/>
        <v>1989</v>
      </c>
      <c r="N1747" t="str">
        <f t="shared" si="55"/>
        <v>1989#Feminino#Absoluto#NUNCHAKU</v>
      </c>
      <c r="O1747" t="s">
        <v>1723</v>
      </c>
    </row>
    <row r="1748" spans="1:15" x14ac:dyDescent="0.25">
      <c r="A1748" t="s">
        <v>1724</v>
      </c>
      <c r="B1748" s="90">
        <v>644</v>
      </c>
      <c r="C1748" s="91">
        <v>1990</v>
      </c>
      <c r="D1748" s="35" t="s">
        <v>2490</v>
      </c>
      <c r="E1748" t="s">
        <v>28</v>
      </c>
      <c r="F1748" s="35" t="s">
        <v>2490</v>
      </c>
      <c r="G1748" t="s">
        <v>27</v>
      </c>
      <c r="H1748" s="35" t="s">
        <v>2490</v>
      </c>
      <c r="I1748" s="92" t="s">
        <v>7</v>
      </c>
      <c r="J1748" s="191"/>
      <c r="L1748" s="91">
        <v>1989</v>
      </c>
      <c r="M1748" s="194">
        <f t="shared" si="54"/>
        <v>1990</v>
      </c>
      <c r="N1748" t="str">
        <f t="shared" si="55"/>
        <v>1990#Feminino#Absoluto#NUNCHAKU</v>
      </c>
      <c r="O1748" t="s">
        <v>1724</v>
      </c>
    </row>
    <row r="1749" spans="1:15" x14ac:dyDescent="0.25">
      <c r="A1749" t="s">
        <v>1725</v>
      </c>
      <c r="B1749" s="90">
        <v>644</v>
      </c>
      <c r="C1749" s="91">
        <v>1991</v>
      </c>
      <c r="D1749" s="35" t="s">
        <v>2490</v>
      </c>
      <c r="E1749" t="s">
        <v>28</v>
      </c>
      <c r="F1749" s="35" t="s">
        <v>2490</v>
      </c>
      <c r="G1749" t="s">
        <v>27</v>
      </c>
      <c r="H1749" s="35" t="s">
        <v>2490</v>
      </c>
      <c r="I1749" s="92" t="s">
        <v>7</v>
      </c>
      <c r="J1749" s="191"/>
      <c r="L1749" s="91">
        <v>1990</v>
      </c>
      <c r="M1749" s="194">
        <f t="shared" si="54"/>
        <v>1991</v>
      </c>
      <c r="N1749" t="str">
        <f t="shared" si="55"/>
        <v>1991#Feminino#Absoluto#NUNCHAKU</v>
      </c>
      <c r="O1749" t="s">
        <v>1725</v>
      </c>
    </row>
    <row r="1750" spans="1:15" x14ac:dyDescent="0.25">
      <c r="A1750" t="s">
        <v>1726</v>
      </c>
      <c r="B1750" s="90">
        <v>644</v>
      </c>
      <c r="C1750" s="91">
        <v>1992</v>
      </c>
      <c r="D1750" s="35" t="s">
        <v>2490</v>
      </c>
      <c r="E1750" t="s">
        <v>28</v>
      </c>
      <c r="F1750" s="35" t="s">
        <v>2490</v>
      </c>
      <c r="G1750" t="s">
        <v>27</v>
      </c>
      <c r="H1750" s="35" t="s">
        <v>2490</v>
      </c>
      <c r="I1750" s="92" t="s">
        <v>7</v>
      </c>
      <c r="J1750" s="191"/>
      <c r="L1750" s="91">
        <v>1991</v>
      </c>
      <c r="M1750" s="194">
        <f t="shared" si="54"/>
        <v>1992</v>
      </c>
      <c r="N1750" t="str">
        <f t="shared" si="55"/>
        <v>1992#Feminino#Absoluto#NUNCHAKU</v>
      </c>
      <c r="O1750" t="s">
        <v>1726</v>
      </c>
    </row>
    <row r="1751" spans="1:15" x14ac:dyDescent="0.25">
      <c r="A1751" t="s">
        <v>1727</v>
      </c>
      <c r="B1751" s="90">
        <v>644</v>
      </c>
      <c r="C1751" s="91">
        <v>1993</v>
      </c>
      <c r="D1751" s="35" t="s">
        <v>2490</v>
      </c>
      <c r="E1751" t="s">
        <v>28</v>
      </c>
      <c r="F1751" s="35" t="s">
        <v>2490</v>
      </c>
      <c r="G1751" t="s">
        <v>27</v>
      </c>
      <c r="H1751" s="35" t="s">
        <v>2490</v>
      </c>
      <c r="I1751" s="92" t="s">
        <v>7</v>
      </c>
      <c r="J1751" s="191"/>
      <c r="L1751" s="91">
        <v>1992</v>
      </c>
      <c r="M1751" s="194">
        <f t="shared" si="54"/>
        <v>1993</v>
      </c>
      <c r="N1751" t="str">
        <f t="shared" si="55"/>
        <v>1993#Feminino#Absoluto#NUNCHAKU</v>
      </c>
      <c r="O1751" t="s">
        <v>1727</v>
      </c>
    </row>
    <row r="1752" spans="1:15" x14ac:dyDescent="0.25">
      <c r="A1752" t="s">
        <v>1728</v>
      </c>
      <c r="B1752" s="90">
        <v>644</v>
      </c>
      <c r="C1752" s="91">
        <v>1994</v>
      </c>
      <c r="D1752" s="35" t="s">
        <v>2490</v>
      </c>
      <c r="E1752" t="s">
        <v>28</v>
      </c>
      <c r="F1752" s="35" t="s">
        <v>2490</v>
      </c>
      <c r="G1752" t="s">
        <v>27</v>
      </c>
      <c r="H1752" s="35" t="s">
        <v>2490</v>
      </c>
      <c r="I1752" s="92" t="s">
        <v>7</v>
      </c>
      <c r="J1752" s="191"/>
      <c r="L1752" s="91">
        <v>1993</v>
      </c>
      <c r="M1752" s="194">
        <f t="shared" si="54"/>
        <v>1994</v>
      </c>
      <c r="N1752" t="str">
        <f t="shared" si="55"/>
        <v>1994#Feminino#Absoluto#NUNCHAKU</v>
      </c>
      <c r="O1752" t="s">
        <v>1728</v>
      </c>
    </row>
    <row r="1753" spans="1:15" x14ac:dyDescent="0.25">
      <c r="A1753" t="s">
        <v>1729</v>
      </c>
      <c r="B1753" s="90">
        <v>644</v>
      </c>
      <c r="C1753" s="91">
        <v>1995</v>
      </c>
      <c r="D1753" s="35" t="s">
        <v>2490</v>
      </c>
      <c r="E1753" t="s">
        <v>28</v>
      </c>
      <c r="F1753" s="35" t="s">
        <v>2490</v>
      </c>
      <c r="G1753" t="s">
        <v>27</v>
      </c>
      <c r="H1753" s="35" t="s">
        <v>2490</v>
      </c>
      <c r="I1753" s="92" t="s">
        <v>7</v>
      </c>
      <c r="J1753" s="191"/>
      <c r="L1753" s="91">
        <v>1994</v>
      </c>
      <c r="M1753" s="194">
        <f t="shared" si="54"/>
        <v>1995</v>
      </c>
      <c r="N1753" t="str">
        <f t="shared" si="55"/>
        <v>1995#Feminino#Absoluto#NUNCHAKU</v>
      </c>
      <c r="O1753" t="s">
        <v>1729</v>
      </c>
    </row>
    <row r="1754" spans="1:15" x14ac:dyDescent="0.25">
      <c r="A1754" t="s">
        <v>1730</v>
      </c>
      <c r="B1754" s="90">
        <v>644</v>
      </c>
      <c r="C1754" s="91">
        <v>1996</v>
      </c>
      <c r="D1754" s="35" t="s">
        <v>2490</v>
      </c>
      <c r="E1754" t="s">
        <v>28</v>
      </c>
      <c r="F1754" s="35" t="s">
        <v>2490</v>
      </c>
      <c r="G1754" t="s">
        <v>27</v>
      </c>
      <c r="H1754" s="35" t="s">
        <v>2490</v>
      </c>
      <c r="I1754" s="92" t="s">
        <v>7</v>
      </c>
      <c r="J1754" s="191"/>
      <c r="L1754" s="91">
        <v>1995</v>
      </c>
      <c r="M1754" s="194">
        <f t="shared" si="54"/>
        <v>1996</v>
      </c>
      <c r="N1754" t="str">
        <f t="shared" si="55"/>
        <v>1996#Feminino#Absoluto#NUNCHAKU</v>
      </c>
      <c r="O1754" t="s">
        <v>1730</v>
      </c>
    </row>
    <row r="1755" spans="1:15" x14ac:dyDescent="0.25">
      <c r="A1755" t="s">
        <v>1731</v>
      </c>
      <c r="B1755" s="90">
        <v>644</v>
      </c>
      <c r="C1755" s="91">
        <v>1997</v>
      </c>
      <c r="D1755" s="35" t="s">
        <v>2490</v>
      </c>
      <c r="E1755" t="s">
        <v>28</v>
      </c>
      <c r="F1755" s="35" t="s">
        <v>2490</v>
      </c>
      <c r="G1755" t="s">
        <v>27</v>
      </c>
      <c r="H1755" s="35" t="s">
        <v>2490</v>
      </c>
      <c r="I1755" s="92" t="s">
        <v>7</v>
      </c>
      <c r="J1755" s="191"/>
      <c r="L1755" s="91">
        <v>1996</v>
      </c>
      <c r="M1755" s="194">
        <f t="shared" si="54"/>
        <v>1997</v>
      </c>
      <c r="N1755" t="str">
        <f t="shared" si="55"/>
        <v>1997#Feminino#Absoluto#NUNCHAKU</v>
      </c>
      <c r="O1755" t="s">
        <v>1731</v>
      </c>
    </row>
    <row r="1756" spans="1:15" x14ac:dyDescent="0.25">
      <c r="A1756" t="s">
        <v>1732</v>
      </c>
      <c r="B1756" s="90">
        <v>644</v>
      </c>
      <c r="C1756" s="91">
        <v>1998</v>
      </c>
      <c r="D1756" s="35" t="s">
        <v>2490</v>
      </c>
      <c r="E1756" t="s">
        <v>28</v>
      </c>
      <c r="F1756" s="35" t="s">
        <v>2490</v>
      </c>
      <c r="G1756" t="s">
        <v>27</v>
      </c>
      <c r="H1756" s="35" t="s">
        <v>2490</v>
      </c>
      <c r="I1756" s="92" t="s">
        <v>7</v>
      </c>
      <c r="J1756" s="191"/>
      <c r="L1756" s="91">
        <v>1997</v>
      </c>
      <c r="M1756" s="194">
        <f t="shared" si="54"/>
        <v>1998</v>
      </c>
      <c r="N1756" t="str">
        <f t="shared" si="55"/>
        <v>1998#Feminino#Absoluto#NUNCHAKU</v>
      </c>
      <c r="O1756" t="s">
        <v>1732</v>
      </c>
    </row>
    <row r="1757" spans="1:15" x14ac:dyDescent="0.25">
      <c r="A1757" t="s">
        <v>1733</v>
      </c>
      <c r="B1757" s="90">
        <v>644</v>
      </c>
      <c r="C1757" s="91">
        <v>1999</v>
      </c>
      <c r="D1757" s="35" t="s">
        <v>2490</v>
      </c>
      <c r="E1757" t="s">
        <v>28</v>
      </c>
      <c r="F1757" s="35" t="s">
        <v>2490</v>
      </c>
      <c r="G1757" t="s">
        <v>27</v>
      </c>
      <c r="H1757" s="35" t="s">
        <v>2490</v>
      </c>
      <c r="I1757" s="92" t="s">
        <v>7</v>
      </c>
      <c r="J1757" s="191"/>
      <c r="L1757" s="91">
        <v>1998</v>
      </c>
      <c r="M1757" s="194">
        <f t="shared" si="54"/>
        <v>1999</v>
      </c>
      <c r="N1757" t="str">
        <f t="shared" si="55"/>
        <v>1999#Feminino#Absoluto#NUNCHAKU</v>
      </c>
      <c r="O1757" t="s">
        <v>1733</v>
      </c>
    </row>
    <row r="1758" spans="1:15" x14ac:dyDescent="0.25">
      <c r="A1758" t="s">
        <v>1734</v>
      </c>
      <c r="B1758" s="90">
        <v>644</v>
      </c>
      <c r="C1758" s="91">
        <v>2000</v>
      </c>
      <c r="D1758" s="35" t="s">
        <v>2490</v>
      </c>
      <c r="E1758" t="s">
        <v>28</v>
      </c>
      <c r="F1758" s="35" t="s">
        <v>2490</v>
      </c>
      <c r="G1758" t="s">
        <v>27</v>
      </c>
      <c r="H1758" s="35" t="s">
        <v>2490</v>
      </c>
      <c r="I1758" s="92" t="s">
        <v>7</v>
      </c>
      <c r="J1758" s="191"/>
      <c r="L1758" s="91">
        <v>1999</v>
      </c>
      <c r="M1758" s="194">
        <f t="shared" si="54"/>
        <v>2000</v>
      </c>
      <c r="N1758" t="str">
        <f t="shared" si="55"/>
        <v>2000#Feminino#Absoluto#NUNCHAKU</v>
      </c>
      <c r="O1758" t="s">
        <v>1734</v>
      </c>
    </row>
    <row r="1759" spans="1:15" x14ac:dyDescent="0.25">
      <c r="A1759" t="s">
        <v>1735</v>
      </c>
      <c r="B1759" s="90">
        <v>644</v>
      </c>
      <c r="C1759" s="91">
        <v>2001</v>
      </c>
      <c r="D1759" s="35" t="s">
        <v>2490</v>
      </c>
      <c r="E1759" t="s">
        <v>28</v>
      </c>
      <c r="F1759" s="35" t="s">
        <v>2490</v>
      </c>
      <c r="G1759" t="s">
        <v>27</v>
      </c>
      <c r="H1759" s="35" t="s">
        <v>2490</v>
      </c>
      <c r="I1759" s="92" t="s">
        <v>7</v>
      </c>
      <c r="J1759" s="191"/>
      <c r="L1759" s="91">
        <v>2000</v>
      </c>
      <c r="M1759" s="194">
        <f t="shared" si="54"/>
        <v>2001</v>
      </c>
      <c r="N1759" t="str">
        <f t="shared" si="55"/>
        <v>2001#Feminino#Absoluto#NUNCHAKU</v>
      </c>
      <c r="O1759" t="s">
        <v>1735</v>
      </c>
    </row>
    <row r="1760" spans="1:15" x14ac:dyDescent="0.25">
      <c r="A1760" t="s">
        <v>1736</v>
      </c>
      <c r="B1760" s="90">
        <v>644</v>
      </c>
      <c r="C1760" s="91">
        <v>2002</v>
      </c>
      <c r="D1760" s="35" t="s">
        <v>2490</v>
      </c>
      <c r="E1760" t="s">
        <v>28</v>
      </c>
      <c r="F1760" s="35" t="s">
        <v>2490</v>
      </c>
      <c r="G1760" t="s">
        <v>27</v>
      </c>
      <c r="H1760" s="35" t="s">
        <v>2490</v>
      </c>
      <c r="I1760" s="92" t="s">
        <v>7</v>
      </c>
      <c r="J1760" s="191"/>
      <c r="L1760" s="91">
        <v>2001</v>
      </c>
      <c r="M1760" s="194">
        <f t="shared" si="54"/>
        <v>2002</v>
      </c>
      <c r="N1760" t="str">
        <f t="shared" si="55"/>
        <v>2002#Feminino#Absoluto#NUNCHAKU</v>
      </c>
      <c r="O1760" t="s">
        <v>1736</v>
      </c>
    </row>
    <row r="1761" spans="1:15" x14ac:dyDescent="0.25">
      <c r="A1761" t="s">
        <v>1737</v>
      </c>
      <c r="B1761" s="90">
        <v>644</v>
      </c>
      <c r="C1761" s="91">
        <v>2003</v>
      </c>
      <c r="D1761" s="35" t="s">
        <v>2490</v>
      </c>
      <c r="E1761" t="s">
        <v>28</v>
      </c>
      <c r="F1761" s="35" t="s">
        <v>2490</v>
      </c>
      <c r="G1761" t="s">
        <v>27</v>
      </c>
      <c r="H1761" s="35" t="s">
        <v>2490</v>
      </c>
      <c r="I1761" s="92" t="s">
        <v>7</v>
      </c>
      <c r="J1761" s="191"/>
      <c r="L1761" s="91">
        <v>2002</v>
      </c>
      <c r="M1761" s="194">
        <f t="shared" si="54"/>
        <v>2003</v>
      </c>
      <c r="N1761" t="str">
        <f t="shared" si="55"/>
        <v>2003#Feminino#Absoluto#NUNCHAKU</v>
      </c>
      <c r="O1761" t="s">
        <v>1737</v>
      </c>
    </row>
    <row r="1762" spans="1:15" x14ac:dyDescent="0.25">
      <c r="A1762" t="s">
        <v>1738</v>
      </c>
      <c r="B1762" s="90">
        <v>644</v>
      </c>
      <c r="C1762" s="91">
        <v>2004</v>
      </c>
      <c r="D1762" s="35" t="s">
        <v>2490</v>
      </c>
      <c r="E1762" t="s">
        <v>28</v>
      </c>
      <c r="F1762" s="35" t="s">
        <v>2490</v>
      </c>
      <c r="G1762" t="s">
        <v>27</v>
      </c>
      <c r="H1762" s="35" t="s">
        <v>2490</v>
      </c>
      <c r="I1762" s="92" t="s">
        <v>7</v>
      </c>
      <c r="J1762" s="191"/>
      <c r="L1762" s="91">
        <v>2003</v>
      </c>
      <c r="M1762" s="194">
        <f t="shared" si="54"/>
        <v>2004</v>
      </c>
      <c r="N1762" t="str">
        <f t="shared" si="55"/>
        <v>2004#Feminino#Absoluto#NUNCHAKU</v>
      </c>
      <c r="O1762" t="s">
        <v>1738</v>
      </c>
    </row>
    <row r="1763" spans="1:15" x14ac:dyDescent="0.25">
      <c r="A1763" t="s">
        <v>1739</v>
      </c>
      <c r="B1763" s="90">
        <v>644</v>
      </c>
      <c r="C1763" s="91">
        <v>2005</v>
      </c>
      <c r="D1763" s="35" t="s">
        <v>2490</v>
      </c>
      <c r="E1763" t="s">
        <v>28</v>
      </c>
      <c r="F1763" s="35" t="s">
        <v>2490</v>
      </c>
      <c r="G1763" t="s">
        <v>27</v>
      </c>
      <c r="H1763" s="35" t="s">
        <v>2490</v>
      </c>
      <c r="I1763" s="92" t="s">
        <v>7</v>
      </c>
      <c r="J1763" s="191"/>
      <c r="L1763" s="91">
        <v>2004</v>
      </c>
      <c r="M1763" s="194">
        <f t="shared" si="54"/>
        <v>2005</v>
      </c>
      <c r="N1763" t="str">
        <f t="shared" si="55"/>
        <v>2005#Feminino#Absoluto#NUNCHAKU</v>
      </c>
      <c r="O1763" t="s">
        <v>1739</v>
      </c>
    </row>
    <row r="1764" spans="1:15" x14ac:dyDescent="0.25">
      <c r="A1764" t="s">
        <v>1740</v>
      </c>
      <c r="B1764" s="90">
        <v>644</v>
      </c>
      <c r="C1764" s="91">
        <v>2006</v>
      </c>
      <c r="D1764" s="35" t="s">
        <v>2490</v>
      </c>
      <c r="E1764" t="s">
        <v>28</v>
      </c>
      <c r="F1764" s="35" t="s">
        <v>2490</v>
      </c>
      <c r="G1764" t="s">
        <v>27</v>
      </c>
      <c r="H1764" s="35" t="s">
        <v>2490</v>
      </c>
      <c r="I1764" s="92" t="s">
        <v>7</v>
      </c>
      <c r="J1764" s="191"/>
      <c r="L1764" s="91">
        <v>2005</v>
      </c>
      <c r="M1764" s="194">
        <f t="shared" si="54"/>
        <v>2006</v>
      </c>
      <c r="N1764" t="str">
        <f t="shared" si="55"/>
        <v>2006#Feminino#Absoluto#NUNCHAKU</v>
      </c>
      <c r="O1764" t="s">
        <v>1740</v>
      </c>
    </row>
    <row r="1765" spans="1:15" x14ac:dyDescent="0.25">
      <c r="A1765" t="s">
        <v>1717</v>
      </c>
      <c r="B1765" s="90">
        <v>644</v>
      </c>
      <c r="C1765" s="91">
        <v>2007</v>
      </c>
      <c r="D1765" s="35" t="s">
        <v>2490</v>
      </c>
      <c r="E1765" t="s">
        <v>28</v>
      </c>
      <c r="F1765" s="35" t="s">
        <v>2490</v>
      </c>
      <c r="G1765" t="s">
        <v>27</v>
      </c>
      <c r="H1765" s="35" t="s">
        <v>2490</v>
      </c>
      <c r="I1765" s="92" t="s">
        <v>7</v>
      </c>
      <c r="J1765" s="191"/>
      <c r="L1765" s="91">
        <v>2006</v>
      </c>
      <c r="M1765" s="194">
        <f t="shared" si="54"/>
        <v>2007</v>
      </c>
      <c r="N1765" t="str">
        <f t="shared" si="55"/>
        <v>2007#Feminino#Absoluto#NUNCHAKU</v>
      </c>
      <c r="O1765" t="s">
        <v>1717</v>
      </c>
    </row>
    <row r="1766" spans="1:15" ht="15.75" thickBot="1" x14ac:dyDescent="0.3">
      <c r="A1766" t="s">
        <v>1718</v>
      </c>
      <c r="B1766" s="90">
        <v>644</v>
      </c>
      <c r="C1766" s="91">
        <v>2008</v>
      </c>
      <c r="D1766" s="35" t="s">
        <v>2490</v>
      </c>
      <c r="E1766" s="88" t="s">
        <v>28</v>
      </c>
      <c r="F1766" s="35" t="s">
        <v>2490</v>
      </c>
      <c r="G1766" s="88" t="s">
        <v>27</v>
      </c>
      <c r="H1766" s="35" t="s">
        <v>2490</v>
      </c>
      <c r="I1766" s="89" t="s">
        <v>7</v>
      </c>
      <c r="J1766" s="191"/>
      <c r="L1766" s="91">
        <v>2007</v>
      </c>
      <c r="M1766" s="194">
        <f t="shared" si="54"/>
        <v>2008</v>
      </c>
      <c r="N1766" t="str">
        <f t="shared" si="55"/>
        <v>2008#Feminino#Absoluto#NUNCHAKU</v>
      </c>
      <c r="O1766" t="s">
        <v>1718</v>
      </c>
    </row>
    <row r="1767" spans="1:15" ht="15.75" thickTop="1" x14ac:dyDescent="0.25">
      <c r="A1767" t="s">
        <v>1743</v>
      </c>
      <c r="B1767" s="93">
        <v>645</v>
      </c>
      <c r="C1767" s="98">
        <v>1972</v>
      </c>
      <c r="D1767" s="35" t="s">
        <v>2490</v>
      </c>
      <c r="E1767" s="95" t="s">
        <v>28</v>
      </c>
      <c r="F1767" s="35" t="s">
        <v>2490</v>
      </c>
      <c r="G1767" s="95" t="s">
        <v>27</v>
      </c>
      <c r="H1767" s="35" t="s">
        <v>2490</v>
      </c>
      <c r="I1767" s="96" t="s">
        <v>7</v>
      </c>
      <c r="J1767" s="191"/>
      <c r="L1767" s="98">
        <v>1971</v>
      </c>
      <c r="M1767" s="194">
        <f t="shared" si="54"/>
        <v>1972</v>
      </c>
      <c r="N1767" t="str">
        <f t="shared" si="55"/>
        <v>1972#Feminino#Absoluto#NUNCHAKU</v>
      </c>
      <c r="O1767" t="s">
        <v>1743</v>
      </c>
    </row>
    <row r="1768" spans="1:15" x14ac:dyDescent="0.25">
      <c r="A1768" t="s">
        <v>1744</v>
      </c>
      <c r="B1768" s="97">
        <v>645</v>
      </c>
      <c r="C1768" s="98">
        <v>1973</v>
      </c>
      <c r="D1768" s="35" t="s">
        <v>2490</v>
      </c>
      <c r="E1768" s="99" t="s">
        <v>28</v>
      </c>
      <c r="F1768" s="35" t="s">
        <v>2490</v>
      </c>
      <c r="G1768" s="99" t="s">
        <v>27</v>
      </c>
      <c r="H1768" s="35" t="s">
        <v>2490</v>
      </c>
      <c r="I1768" s="100" t="s">
        <v>7</v>
      </c>
      <c r="J1768" s="191"/>
      <c r="L1768" s="98">
        <v>1972</v>
      </c>
      <c r="M1768" s="194">
        <f t="shared" si="54"/>
        <v>1973</v>
      </c>
      <c r="N1768" t="str">
        <f t="shared" si="55"/>
        <v>1973#Feminino#Absoluto#NUNCHAKU</v>
      </c>
      <c r="O1768" t="s">
        <v>1744</v>
      </c>
    </row>
    <row r="1769" spans="1:15" x14ac:dyDescent="0.25">
      <c r="A1769" t="s">
        <v>1745</v>
      </c>
      <c r="B1769" s="97">
        <v>645</v>
      </c>
      <c r="C1769" s="98">
        <v>1974</v>
      </c>
      <c r="D1769" s="35" t="s">
        <v>2490</v>
      </c>
      <c r="E1769" s="99" t="s">
        <v>28</v>
      </c>
      <c r="F1769" s="35" t="s">
        <v>2490</v>
      </c>
      <c r="G1769" s="99" t="s">
        <v>27</v>
      </c>
      <c r="H1769" s="35" t="s">
        <v>2490</v>
      </c>
      <c r="I1769" s="100" t="s">
        <v>7</v>
      </c>
      <c r="J1769" s="191"/>
      <c r="L1769" s="98">
        <v>1973</v>
      </c>
      <c r="M1769" s="194">
        <f t="shared" si="54"/>
        <v>1974</v>
      </c>
      <c r="N1769" t="str">
        <f t="shared" si="55"/>
        <v>1974#Feminino#Absoluto#NUNCHAKU</v>
      </c>
      <c r="O1769" t="s">
        <v>1745</v>
      </c>
    </row>
    <row r="1770" spans="1:15" x14ac:dyDescent="0.25">
      <c r="A1770" t="s">
        <v>1746</v>
      </c>
      <c r="B1770" s="97">
        <v>645</v>
      </c>
      <c r="C1770" s="98">
        <v>1975</v>
      </c>
      <c r="D1770" s="35" t="s">
        <v>2490</v>
      </c>
      <c r="E1770" s="99" t="s">
        <v>28</v>
      </c>
      <c r="F1770" s="35" t="s">
        <v>2490</v>
      </c>
      <c r="G1770" s="99" t="s">
        <v>27</v>
      </c>
      <c r="H1770" s="35" t="s">
        <v>2490</v>
      </c>
      <c r="I1770" s="100" t="s">
        <v>7</v>
      </c>
      <c r="J1770" s="191"/>
      <c r="L1770" s="98">
        <v>1974</v>
      </c>
      <c r="M1770" s="194">
        <f t="shared" si="54"/>
        <v>1975</v>
      </c>
      <c r="N1770" t="str">
        <f t="shared" si="55"/>
        <v>1975#Feminino#Absoluto#NUNCHAKU</v>
      </c>
      <c r="O1770" t="s">
        <v>1746</v>
      </c>
    </row>
    <row r="1771" spans="1:15" x14ac:dyDescent="0.25">
      <c r="A1771" t="s">
        <v>1747</v>
      </c>
      <c r="B1771" s="97">
        <v>645</v>
      </c>
      <c r="C1771" s="98">
        <v>1976</v>
      </c>
      <c r="D1771" s="35" t="s">
        <v>2490</v>
      </c>
      <c r="E1771" s="99" t="s">
        <v>28</v>
      </c>
      <c r="F1771" s="35" t="s">
        <v>2490</v>
      </c>
      <c r="G1771" s="99" t="s">
        <v>27</v>
      </c>
      <c r="H1771" s="35" t="s">
        <v>2490</v>
      </c>
      <c r="I1771" s="100" t="s">
        <v>7</v>
      </c>
      <c r="J1771" s="191"/>
      <c r="L1771" s="98">
        <v>1975</v>
      </c>
      <c r="M1771" s="194">
        <f t="shared" si="54"/>
        <v>1976</v>
      </c>
      <c r="N1771" t="str">
        <f t="shared" si="55"/>
        <v>1976#Feminino#Absoluto#NUNCHAKU</v>
      </c>
      <c r="O1771" t="s">
        <v>1747</v>
      </c>
    </row>
    <row r="1772" spans="1:15" x14ac:dyDescent="0.25">
      <c r="A1772" t="s">
        <v>1748</v>
      </c>
      <c r="B1772" s="97">
        <v>645</v>
      </c>
      <c r="C1772" s="98">
        <v>1977</v>
      </c>
      <c r="D1772" s="35" t="s">
        <v>2490</v>
      </c>
      <c r="E1772" s="99" t="s">
        <v>28</v>
      </c>
      <c r="F1772" s="35" t="s">
        <v>2490</v>
      </c>
      <c r="G1772" s="99" t="s">
        <v>27</v>
      </c>
      <c r="H1772" s="35" t="s">
        <v>2490</v>
      </c>
      <c r="I1772" s="100" t="s">
        <v>7</v>
      </c>
      <c r="J1772" s="191"/>
      <c r="L1772" s="98">
        <v>1976</v>
      </c>
      <c r="M1772" s="194">
        <f t="shared" si="54"/>
        <v>1977</v>
      </c>
      <c r="N1772" t="str">
        <f t="shared" si="55"/>
        <v>1977#Feminino#Absoluto#NUNCHAKU</v>
      </c>
      <c r="O1772" t="s">
        <v>1748</v>
      </c>
    </row>
    <row r="1773" spans="1:15" x14ac:dyDescent="0.25">
      <c r="A1773" t="s">
        <v>1749</v>
      </c>
      <c r="B1773" s="97">
        <v>645</v>
      </c>
      <c r="C1773" s="98">
        <v>1978</v>
      </c>
      <c r="D1773" s="35" t="s">
        <v>2490</v>
      </c>
      <c r="E1773" s="99" t="s">
        <v>28</v>
      </c>
      <c r="F1773" s="35" t="s">
        <v>2490</v>
      </c>
      <c r="G1773" s="99" t="s">
        <v>27</v>
      </c>
      <c r="H1773" s="35" t="s">
        <v>2490</v>
      </c>
      <c r="I1773" s="100" t="s">
        <v>7</v>
      </c>
      <c r="J1773" s="191"/>
      <c r="L1773" s="98">
        <v>1977</v>
      </c>
      <c r="M1773" s="194">
        <f t="shared" si="54"/>
        <v>1978</v>
      </c>
      <c r="N1773" t="str">
        <f t="shared" si="55"/>
        <v>1978#Feminino#Absoluto#NUNCHAKU</v>
      </c>
      <c r="O1773" t="s">
        <v>1749</v>
      </c>
    </row>
    <row r="1774" spans="1:15" x14ac:dyDescent="0.25">
      <c r="A1774" t="s">
        <v>1750</v>
      </c>
      <c r="B1774" s="97">
        <v>645</v>
      </c>
      <c r="C1774" s="98">
        <v>1979</v>
      </c>
      <c r="D1774" s="35" t="s">
        <v>2490</v>
      </c>
      <c r="E1774" s="99" t="s">
        <v>28</v>
      </c>
      <c r="F1774" s="35" t="s">
        <v>2490</v>
      </c>
      <c r="G1774" s="99" t="s">
        <v>27</v>
      </c>
      <c r="H1774" s="35" t="s">
        <v>2490</v>
      </c>
      <c r="I1774" s="100" t="s">
        <v>7</v>
      </c>
      <c r="J1774" s="191"/>
      <c r="L1774" s="98">
        <v>1978</v>
      </c>
      <c r="M1774" s="194">
        <f t="shared" si="54"/>
        <v>1979</v>
      </c>
      <c r="N1774" t="str">
        <f t="shared" si="55"/>
        <v>1979#Feminino#Absoluto#NUNCHAKU</v>
      </c>
      <c r="O1774" t="s">
        <v>1750</v>
      </c>
    </row>
    <row r="1775" spans="1:15" x14ac:dyDescent="0.25">
      <c r="A1775" t="s">
        <v>1751</v>
      </c>
      <c r="B1775" s="97">
        <v>645</v>
      </c>
      <c r="C1775" s="98">
        <v>1980</v>
      </c>
      <c r="D1775" s="35" t="s">
        <v>2490</v>
      </c>
      <c r="E1775" s="99" t="s">
        <v>28</v>
      </c>
      <c r="F1775" s="35" t="s">
        <v>2490</v>
      </c>
      <c r="G1775" s="99" t="s">
        <v>27</v>
      </c>
      <c r="H1775" s="35" t="s">
        <v>2490</v>
      </c>
      <c r="I1775" s="100" t="s">
        <v>7</v>
      </c>
      <c r="J1775" s="191"/>
      <c r="L1775" s="98">
        <v>1979</v>
      </c>
      <c r="M1775" s="194">
        <f t="shared" si="54"/>
        <v>1980</v>
      </c>
      <c r="N1775" t="str">
        <f t="shared" si="55"/>
        <v>1980#Feminino#Absoluto#NUNCHAKU</v>
      </c>
      <c r="O1775" t="s">
        <v>1751</v>
      </c>
    </row>
    <row r="1776" spans="1:15" x14ac:dyDescent="0.25">
      <c r="A1776" t="s">
        <v>1752</v>
      </c>
      <c r="B1776" s="97">
        <v>645</v>
      </c>
      <c r="C1776" s="98">
        <v>1981</v>
      </c>
      <c r="D1776" s="35" t="s">
        <v>2490</v>
      </c>
      <c r="E1776" s="99" t="s">
        <v>28</v>
      </c>
      <c r="F1776" s="35" t="s">
        <v>2490</v>
      </c>
      <c r="G1776" s="99" t="s">
        <v>27</v>
      </c>
      <c r="H1776" s="35" t="s">
        <v>2490</v>
      </c>
      <c r="I1776" s="100" t="s">
        <v>7</v>
      </c>
      <c r="J1776" s="191"/>
      <c r="L1776" s="98">
        <v>1980</v>
      </c>
      <c r="M1776" s="194">
        <f t="shared" si="54"/>
        <v>1981</v>
      </c>
      <c r="N1776" t="str">
        <f t="shared" si="55"/>
        <v>1981#Feminino#Absoluto#NUNCHAKU</v>
      </c>
      <c r="O1776" t="s">
        <v>1752</v>
      </c>
    </row>
    <row r="1777" spans="1:15" x14ac:dyDescent="0.25">
      <c r="A1777" t="s">
        <v>1753</v>
      </c>
      <c r="B1777" s="97">
        <v>645</v>
      </c>
      <c r="C1777" s="98">
        <v>1982</v>
      </c>
      <c r="D1777" s="35" t="s">
        <v>2490</v>
      </c>
      <c r="E1777" s="99" t="s">
        <v>28</v>
      </c>
      <c r="F1777" s="35" t="s">
        <v>2490</v>
      </c>
      <c r="G1777" s="99" t="s">
        <v>27</v>
      </c>
      <c r="H1777" s="35" t="s">
        <v>2490</v>
      </c>
      <c r="I1777" s="100" t="s">
        <v>7</v>
      </c>
      <c r="J1777" s="191"/>
      <c r="L1777" s="98">
        <v>1981</v>
      </c>
      <c r="M1777" s="194">
        <f t="shared" si="54"/>
        <v>1982</v>
      </c>
      <c r="N1777" t="str">
        <f t="shared" si="55"/>
        <v>1982#Feminino#Absoluto#NUNCHAKU</v>
      </c>
      <c r="O1777" t="s">
        <v>1753</v>
      </c>
    </row>
    <row r="1778" spans="1:15" x14ac:dyDescent="0.25">
      <c r="A1778" t="s">
        <v>1754</v>
      </c>
      <c r="B1778" s="97">
        <v>645</v>
      </c>
      <c r="C1778" s="98">
        <v>1983</v>
      </c>
      <c r="D1778" s="35" t="s">
        <v>2490</v>
      </c>
      <c r="E1778" s="99" t="s">
        <v>28</v>
      </c>
      <c r="F1778" s="35" t="s">
        <v>2490</v>
      </c>
      <c r="G1778" s="99" t="s">
        <v>27</v>
      </c>
      <c r="H1778" s="35" t="s">
        <v>2490</v>
      </c>
      <c r="I1778" s="100" t="s">
        <v>7</v>
      </c>
      <c r="J1778" s="191"/>
      <c r="L1778" s="98">
        <v>1982</v>
      </c>
      <c r="M1778" s="194">
        <f t="shared" si="54"/>
        <v>1983</v>
      </c>
      <c r="N1778" t="str">
        <f t="shared" si="55"/>
        <v>1983#Feminino#Absoluto#NUNCHAKU</v>
      </c>
      <c r="O1778" t="s">
        <v>1754</v>
      </c>
    </row>
    <row r="1779" spans="1:15" x14ac:dyDescent="0.25">
      <c r="A1779" t="s">
        <v>1755</v>
      </c>
      <c r="B1779" s="97">
        <v>645</v>
      </c>
      <c r="C1779" s="98">
        <v>1984</v>
      </c>
      <c r="D1779" s="35" t="s">
        <v>2490</v>
      </c>
      <c r="E1779" s="99" t="s">
        <v>28</v>
      </c>
      <c r="F1779" s="35" t="s">
        <v>2490</v>
      </c>
      <c r="G1779" s="99" t="s">
        <v>27</v>
      </c>
      <c r="H1779" s="35" t="s">
        <v>2490</v>
      </c>
      <c r="I1779" s="100" t="s">
        <v>7</v>
      </c>
      <c r="J1779" s="191"/>
      <c r="L1779" s="98">
        <v>1983</v>
      </c>
      <c r="M1779" s="194">
        <f t="shared" si="54"/>
        <v>1984</v>
      </c>
      <c r="N1779" t="str">
        <f t="shared" si="55"/>
        <v>1984#Feminino#Absoluto#NUNCHAKU</v>
      </c>
      <c r="O1779" t="s">
        <v>1755</v>
      </c>
    </row>
    <row r="1780" spans="1:15" x14ac:dyDescent="0.25">
      <c r="A1780" t="s">
        <v>1719</v>
      </c>
      <c r="B1780" s="97">
        <v>645</v>
      </c>
      <c r="C1780" s="98">
        <v>1985</v>
      </c>
      <c r="D1780" s="35" t="s">
        <v>2490</v>
      </c>
      <c r="E1780" s="99" t="s">
        <v>28</v>
      </c>
      <c r="F1780" s="35" t="s">
        <v>2490</v>
      </c>
      <c r="G1780" s="99" t="s">
        <v>27</v>
      </c>
      <c r="H1780" s="35" t="s">
        <v>2490</v>
      </c>
      <c r="I1780" s="100" t="s">
        <v>7</v>
      </c>
      <c r="J1780" s="191"/>
      <c r="L1780" s="98">
        <v>1984</v>
      </c>
      <c r="M1780" s="194">
        <f t="shared" si="54"/>
        <v>1985</v>
      </c>
      <c r="N1780" t="str">
        <f t="shared" si="55"/>
        <v>1985#Feminino#Absoluto#NUNCHAKU</v>
      </c>
      <c r="O1780" t="s">
        <v>1719</v>
      </c>
    </row>
    <row r="1781" spans="1:15" ht="15.75" thickBot="1" x14ac:dyDescent="0.3">
      <c r="A1781" t="s">
        <v>1720</v>
      </c>
      <c r="B1781" s="97">
        <v>645</v>
      </c>
      <c r="C1781" s="98">
        <v>1986</v>
      </c>
      <c r="D1781" s="35" t="s">
        <v>2490</v>
      </c>
      <c r="E1781" s="103" t="s">
        <v>28</v>
      </c>
      <c r="F1781" s="35" t="s">
        <v>2490</v>
      </c>
      <c r="G1781" s="103" t="s">
        <v>27</v>
      </c>
      <c r="H1781" s="35" t="s">
        <v>2490</v>
      </c>
      <c r="I1781" s="104" t="s">
        <v>7</v>
      </c>
      <c r="J1781" s="191"/>
      <c r="L1781" s="98">
        <v>1985</v>
      </c>
      <c r="M1781" s="194">
        <f t="shared" si="54"/>
        <v>1986</v>
      </c>
      <c r="N1781" t="str">
        <f t="shared" si="55"/>
        <v>1986#Feminino#Absoluto#NUNCHAKU</v>
      </c>
      <c r="O1781" t="s">
        <v>1720</v>
      </c>
    </row>
    <row r="1782" spans="1:15" ht="15.75" thickTop="1" x14ac:dyDescent="0.25">
      <c r="A1782" t="s">
        <v>1756</v>
      </c>
      <c r="B1782" s="82">
        <v>646</v>
      </c>
      <c r="C1782" s="91">
        <v>1926</v>
      </c>
      <c r="D1782" s="35" t="s">
        <v>2490</v>
      </c>
      <c r="E1782" s="84" t="s">
        <v>28</v>
      </c>
      <c r="F1782" s="35" t="s">
        <v>2490</v>
      </c>
      <c r="G1782" s="84" t="s">
        <v>27</v>
      </c>
      <c r="H1782" s="35" t="s">
        <v>2490</v>
      </c>
      <c r="I1782" s="85" t="s">
        <v>7</v>
      </c>
      <c r="J1782" s="191"/>
      <c r="L1782" s="91">
        <v>1925</v>
      </c>
      <c r="M1782" s="194">
        <f t="shared" si="54"/>
        <v>1926</v>
      </c>
      <c r="N1782" t="str">
        <f t="shared" si="55"/>
        <v>1926#Feminino#Absoluto#NUNCHAKU</v>
      </c>
      <c r="O1782" t="s">
        <v>1756</v>
      </c>
    </row>
    <row r="1783" spans="1:15" x14ac:dyDescent="0.25">
      <c r="A1783" t="s">
        <v>1757</v>
      </c>
      <c r="B1783" s="90">
        <v>646</v>
      </c>
      <c r="C1783" s="91">
        <v>1927</v>
      </c>
      <c r="D1783" s="35" t="s">
        <v>2490</v>
      </c>
      <c r="E1783" t="s">
        <v>28</v>
      </c>
      <c r="F1783" s="35" t="s">
        <v>2490</v>
      </c>
      <c r="G1783" t="s">
        <v>27</v>
      </c>
      <c r="H1783" s="35" t="s">
        <v>2490</v>
      </c>
      <c r="I1783" s="92" t="s">
        <v>7</v>
      </c>
      <c r="J1783" s="191"/>
      <c r="L1783" s="91">
        <v>1926</v>
      </c>
      <c r="M1783" s="194">
        <f t="shared" si="54"/>
        <v>1927</v>
      </c>
      <c r="N1783" t="str">
        <f t="shared" si="55"/>
        <v>1927#Feminino#Absoluto#NUNCHAKU</v>
      </c>
      <c r="O1783" t="s">
        <v>1757</v>
      </c>
    </row>
    <row r="1784" spans="1:15" x14ac:dyDescent="0.25">
      <c r="A1784" t="s">
        <v>1758</v>
      </c>
      <c r="B1784" s="90">
        <v>646</v>
      </c>
      <c r="C1784" s="91">
        <v>1928</v>
      </c>
      <c r="D1784" s="35" t="s">
        <v>2490</v>
      </c>
      <c r="E1784" t="s">
        <v>28</v>
      </c>
      <c r="F1784" s="35" t="s">
        <v>2490</v>
      </c>
      <c r="G1784" t="s">
        <v>27</v>
      </c>
      <c r="H1784" s="35" t="s">
        <v>2490</v>
      </c>
      <c r="I1784" s="92" t="s">
        <v>7</v>
      </c>
      <c r="J1784" s="191"/>
      <c r="L1784" s="91">
        <v>1927</v>
      </c>
      <c r="M1784" s="194">
        <f t="shared" si="54"/>
        <v>1928</v>
      </c>
      <c r="N1784" t="str">
        <f t="shared" si="55"/>
        <v>1928#Feminino#Absoluto#NUNCHAKU</v>
      </c>
      <c r="O1784" t="s">
        <v>1758</v>
      </c>
    </row>
    <row r="1785" spans="1:15" x14ac:dyDescent="0.25">
      <c r="A1785" t="s">
        <v>1759</v>
      </c>
      <c r="B1785" s="90">
        <v>646</v>
      </c>
      <c r="C1785" s="91">
        <v>1929</v>
      </c>
      <c r="D1785" s="35" t="s">
        <v>2490</v>
      </c>
      <c r="E1785" t="s">
        <v>28</v>
      </c>
      <c r="F1785" s="35" t="s">
        <v>2490</v>
      </c>
      <c r="G1785" t="s">
        <v>27</v>
      </c>
      <c r="H1785" s="35" t="s">
        <v>2490</v>
      </c>
      <c r="I1785" s="92" t="s">
        <v>7</v>
      </c>
      <c r="J1785" s="191"/>
      <c r="L1785" s="91">
        <v>1928</v>
      </c>
      <c r="M1785" s="194">
        <f t="shared" si="54"/>
        <v>1929</v>
      </c>
      <c r="N1785" t="str">
        <f t="shared" si="55"/>
        <v>1929#Feminino#Absoluto#NUNCHAKU</v>
      </c>
      <c r="O1785" t="s">
        <v>1759</v>
      </c>
    </row>
    <row r="1786" spans="1:15" x14ac:dyDescent="0.25">
      <c r="A1786" t="s">
        <v>1760</v>
      </c>
      <c r="B1786" s="90">
        <v>646</v>
      </c>
      <c r="C1786" s="91">
        <v>1930</v>
      </c>
      <c r="D1786" s="35" t="s">
        <v>2490</v>
      </c>
      <c r="E1786" t="s">
        <v>28</v>
      </c>
      <c r="F1786" s="35" t="s">
        <v>2490</v>
      </c>
      <c r="G1786" t="s">
        <v>27</v>
      </c>
      <c r="H1786" s="35" t="s">
        <v>2490</v>
      </c>
      <c r="I1786" s="92" t="s">
        <v>7</v>
      </c>
      <c r="J1786" s="191"/>
      <c r="L1786" s="91">
        <v>1929</v>
      </c>
      <c r="M1786" s="194">
        <f t="shared" si="54"/>
        <v>1930</v>
      </c>
      <c r="N1786" t="str">
        <f t="shared" si="55"/>
        <v>1930#Feminino#Absoluto#NUNCHAKU</v>
      </c>
      <c r="O1786" t="s">
        <v>1760</v>
      </c>
    </row>
    <row r="1787" spans="1:15" x14ac:dyDescent="0.25">
      <c r="A1787" t="s">
        <v>1761</v>
      </c>
      <c r="B1787" s="90">
        <v>646</v>
      </c>
      <c r="C1787" s="91">
        <v>1931</v>
      </c>
      <c r="D1787" s="35" t="s">
        <v>2490</v>
      </c>
      <c r="E1787" t="s">
        <v>28</v>
      </c>
      <c r="F1787" s="35" t="s">
        <v>2490</v>
      </c>
      <c r="G1787" t="s">
        <v>27</v>
      </c>
      <c r="H1787" s="35" t="s">
        <v>2490</v>
      </c>
      <c r="I1787" s="92" t="s">
        <v>7</v>
      </c>
      <c r="J1787" s="191"/>
      <c r="L1787" s="91">
        <v>1930</v>
      </c>
      <c r="M1787" s="194">
        <f t="shared" si="54"/>
        <v>1931</v>
      </c>
      <c r="N1787" t="str">
        <f t="shared" si="55"/>
        <v>1931#Feminino#Absoluto#NUNCHAKU</v>
      </c>
      <c r="O1787" t="s">
        <v>1761</v>
      </c>
    </row>
    <row r="1788" spans="1:15" x14ac:dyDescent="0.25">
      <c r="A1788" t="s">
        <v>1762</v>
      </c>
      <c r="B1788" s="90">
        <v>646</v>
      </c>
      <c r="C1788" s="91">
        <v>1932</v>
      </c>
      <c r="D1788" s="35" t="s">
        <v>2490</v>
      </c>
      <c r="E1788" t="s">
        <v>28</v>
      </c>
      <c r="F1788" s="35" t="s">
        <v>2490</v>
      </c>
      <c r="G1788" t="s">
        <v>27</v>
      </c>
      <c r="H1788" s="35" t="s">
        <v>2490</v>
      </c>
      <c r="I1788" s="92" t="s">
        <v>7</v>
      </c>
      <c r="J1788" s="191"/>
      <c r="L1788" s="91">
        <v>1931</v>
      </c>
      <c r="M1788" s="194">
        <f t="shared" si="54"/>
        <v>1932</v>
      </c>
      <c r="N1788" t="str">
        <f t="shared" si="55"/>
        <v>1932#Feminino#Absoluto#NUNCHAKU</v>
      </c>
      <c r="O1788" t="s">
        <v>1762</v>
      </c>
    </row>
    <row r="1789" spans="1:15" x14ac:dyDescent="0.25">
      <c r="A1789" t="s">
        <v>1763</v>
      </c>
      <c r="B1789" s="90">
        <v>646</v>
      </c>
      <c r="C1789" s="91">
        <v>1933</v>
      </c>
      <c r="D1789" s="35" t="s">
        <v>2490</v>
      </c>
      <c r="E1789" t="s">
        <v>28</v>
      </c>
      <c r="F1789" s="35" t="s">
        <v>2490</v>
      </c>
      <c r="G1789" t="s">
        <v>27</v>
      </c>
      <c r="H1789" s="35" t="s">
        <v>2490</v>
      </c>
      <c r="I1789" s="92" t="s">
        <v>7</v>
      </c>
      <c r="J1789" s="191"/>
      <c r="L1789" s="91">
        <v>1932</v>
      </c>
      <c r="M1789" s="194">
        <f t="shared" si="54"/>
        <v>1933</v>
      </c>
      <c r="N1789" t="str">
        <f t="shared" si="55"/>
        <v>1933#Feminino#Absoluto#NUNCHAKU</v>
      </c>
      <c r="O1789" t="s">
        <v>1763</v>
      </c>
    </row>
    <row r="1790" spans="1:15" x14ac:dyDescent="0.25">
      <c r="A1790" t="s">
        <v>1764</v>
      </c>
      <c r="B1790" s="90">
        <v>646</v>
      </c>
      <c r="C1790" s="91">
        <v>1934</v>
      </c>
      <c r="D1790" s="35" t="s">
        <v>2490</v>
      </c>
      <c r="E1790" t="s">
        <v>28</v>
      </c>
      <c r="F1790" s="35" t="s">
        <v>2490</v>
      </c>
      <c r="G1790" t="s">
        <v>27</v>
      </c>
      <c r="H1790" s="35" t="s">
        <v>2490</v>
      </c>
      <c r="I1790" s="92" t="s">
        <v>7</v>
      </c>
      <c r="J1790" s="191"/>
      <c r="L1790" s="91">
        <v>1933</v>
      </c>
      <c r="M1790" s="194">
        <f t="shared" si="54"/>
        <v>1934</v>
      </c>
      <c r="N1790" t="str">
        <f t="shared" si="55"/>
        <v>1934#Feminino#Absoluto#NUNCHAKU</v>
      </c>
      <c r="O1790" t="s">
        <v>1764</v>
      </c>
    </row>
    <row r="1791" spans="1:15" x14ac:dyDescent="0.25">
      <c r="A1791" t="s">
        <v>1765</v>
      </c>
      <c r="B1791" s="90">
        <v>646</v>
      </c>
      <c r="C1791" s="91">
        <v>1935</v>
      </c>
      <c r="D1791" s="35" t="s">
        <v>2490</v>
      </c>
      <c r="E1791" t="s">
        <v>28</v>
      </c>
      <c r="F1791" s="35" t="s">
        <v>2490</v>
      </c>
      <c r="G1791" t="s">
        <v>27</v>
      </c>
      <c r="H1791" s="35" t="s">
        <v>2490</v>
      </c>
      <c r="I1791" s="92" t="s">
        <v>7</v>
      </c>
      <c r="J1791" s="191"/>
      <c r="L1791" s="91">
        <v>1934</v>
      </c>
      <c r="M1791" s="194">
        <f t="shared" si="54"/>
        <v>1935</v>
      </c>
      <c r="N1791" t="str">
        <f t="shared" si="55"/>
        <v>1935#Feminino#Absoluto#NUNCHAKU</v>
      </c>
      <c r="O1791" t="s">
        <v>1765</v>
      </c>
    </row>
    <row r="1792" spans="1:15" x14ac:dyDescent="0.25">
      <c r="A1792" t="s">
        <v>1766</v>
      </c>
      <c r="B1792" s="90">
        <v>646</v>
      </c>
      <c r="C1792" s="91">
        <v>1936</v>
      </c>
      <c r="D1792" s="35" t="s">
        <v>2490</v>
      </c>
      <c r="E1792" t="s">
        <v>28</v>
      </c>
      <c r="F1792" s="35" t="s">
        <v>2490</v>
      </c>
      <c r="G1792" t="s">
        <v>27</v>
      </c>
      <c r="H1792" s="35" t="s">
        <v>2490</v>
      </c>
      <c r="I1792" s="92" t="s">
        <v>7</v>
      </c>
      <c r="J1792" s="191"/>
      <c r="L1792" s="91">
        <v>1935</v>
      </c>
      <c r="M1792" s="194">
        <f t="shared" si="54"/>
        <v>1936</v>
      </c>
      <c r="N1792" t="str">
        <f t="shared" si="55"/>
        <v>1936#Feminino#Absoluto#NUNCHAKU</v>
      </c>
      <c r="O1792" t="s">
        <v>1766</v>
      </c>
    </row>
    <row r="1793" spans="1:15" x14ac:dyDescent="0.25">
      <c r="A1793" t="s">
        <v>1767</v>
      </c>
      <c r="B1793" s="90">
        <v>646</v>
      </c>
      <c r="C1793" s="91">
        <v>1937</v>
      </c>
      <c r="D1793" s="35" t="s">
        <v>2490</v>
      </c>
      <c r="E1793" t="s">
        <v>28</v>
      </c>
      <c r="F1793" s="35" t="s">
        <v>2490</v>
      </c>
      <c r="G1793" t="s">
        <v>27</v>
      </c>
      <c r="H1793" s="35" t="s">
        <v>2490</v>
      </c>
      <c r="I1793" s="92" t="s">
        <v>7</v>
      </c>
      <c r="J1793" s="191"/>
      <c r="L1793" s="91">
        <v>1936</v>
      </c>
      <c r="M1793" s="194">
        <f t="shared" si="54"/>
        <v>1937</v>
      </c>
      <c r="N1793" t="str">
        <f t="shared" si="55"/>
        <v>1937#Feminino#Absoluto#NUNCHAKU</v>
      </c>
      <c r="O1793" t="s">
        <v>1767</v>
      </c>
    </row>
    <row r="1794" spans="1:15" x14ac:dyDescent="0.25">
      <c r="A1794" t="s">
        <v>1768</v>
      </c>
      <c r="B1794" s="90">
        <v>646</v>
      </c>
      <c r="C1794" s="91">
        <v>1938</v>
      </c>
      <c r="D1794" s="35" t="s">
        <v>2490</v>
      </c>
      <c r="E1794" t="s">
        <v>28</v>
      </c>
      <c r="F1794" s="35" t="s">
        <v>2490</v>
      </c>
      <c r="G1794" t="s">
        <v>27</v>
      </c>
      <c r="H1794" s="35" t="s">
        <v>2490</v>
      </c>
      <c r="I1794" s="92" t="s">
        <v>7</v>
      </c>
      <c r="J1794" s="191"/>
      <c r="L1794" s="91">
        <v>1937</v>
      </c>
      <c r="M1794" s="194">
        <f t="shared" ref="M1794:M1857" si="56">L1794+1</f>
        <v>1938</v>
      </c>
      <c r="N1794" t="str">
        <f t="shared" ref="N1794:N1857" si="57">_xlfn.CONCAT(C1794:K1794)</f>
        <v>1938#Feminino#Absoluto#NUNCHAKU</v>
      </c>
      <c r="O1794" t="s">
        <v>1768</v>
      </c>
    </row>
    <row r="1795" spans="1:15" x14ac:dyDescent="0.25">
      <c r="A1795" t="s">
        <v>1769</v>
      </c>
      <c r="B1795" s="90">
        <v>646</v>
      </c>
      <c r="C1795" s="91">
        <v>1939</v>
      </c>
      <c r="D1795" s="35" t="s">
        <v>2490</v>
      </c>
      <c r="E1795" t="s">
        <v>28</v>
      </c>
      <c r="F1795" s="35" t="s">
        <v>2490</v>
      </c>
      <c r="G1795" t="s">
        <v>27</v>
      </c>
      <c r="H1795" s="35" t="s">
        <v>2490</v>
      </c>
      <c r="I1795" s="92" t="s">
        <v>7</v>
      </c>
      <c r="J1795" s="191"/>
      <c r="L1795" s="91">
        <v>1938</v>
      </c>
      <c r="M1795" s="194">
        <f t="shared" si="56"/>
        <v>1939</v>
      </c>
      <c r="N1795" t="str">
        <f t="shared" si="57"/>
        <v>1939#Feminino#Absoluto#NUNCHAKU</v>
      </c>
      <c r="O1795" t="s">
        <v>1769</v>
      </c>
    </row>
    <row r="1796" spans="1:15" x14ac:dyDescent="0.25">
      <c r="A1796" t="s">
        <v>1770</v>
      </c>
      <c r="B1796" s="90">
        <v>646</v>
      </c>
      <c r="C1796" s="91">
        <v>1940</v>
      </c>
      <c r="D1796" s="35" t="s">
        <v>2490</v>
      </c>
      <c r="E1796" t="s">
        <v>28</v>
      </c>
      <c r="F1796" s="35" t="s">
        <v>2490</v>
      </c>
      <c r="G1796" t="s">
        <v>27</v>
      </c>
      <c r="H1796" s="35" t="s">
        <v>2490</v>
      </c>
      <c r="I1796" s="92" t="s">
        <v>7</v>
      </c>
      <c r="J1796" s="191"/>
      <c r="L1796" s="91">
        <v>1939</v>
      </c>
      <c r="M1796" s="194">
        <f t="shared" si="56"/>
        <v>1940</v>
      </c>
      <c r="N1796" t="str">
        <f t="shared" si="57"/>
        <v>1940#Feminino#Absoluto#NUNCHAKU</v>
      </c>
      <c r="O1796" t="s">
        <v>1770</v>
      </c>
    </row>
    <row r="1797" spans="1:15" x14ac:dyDescent="0.25">
      <c r="A1797" t="s">
        <v>1771</v>
      </c>
      <c r="B1797" s="90">
        <v>646</v>
      </c>
      <c r="C1797" s="91">
        <v>1941</v>
      </c>
      <c r="D1797" s="35" t="s">
        <v>2490</v>
      </c>
      <c r="E1797" t="s">
        <v>28</v>
      </c>
      <c r="F1797" s="35" t="s">
        <v>2490</v>
      </c>
      <c r="G1797" t="s">
        <v>27</v>
      </c>
      <c r="H1797" s="35" t="s">
        <v>2490</v>
      </c>
      <c r="I1797" s="92" t="s">
        <v>7</v>
      </c>
      <c r="J1797" s="191"/>
      <c r="L1797" s="91">
        <v>1940</v>
      </c>
      <c r="M1797" s="194">
        <f t="shared" si="56"/>
        <v>1941</v>
      </c>
      <c r="N1797" t="str">
        <f t="shared" si="57"/>
        <v>1941#Feminino#Absoluto#NUNCHAKU</v>
      </c>
      <c r="O1797" t="s">
        <v>1771</v>
      </c>
    </row>
    <row r="1798" spans="1:15" x14ac:dyDescent="0.25">
      <c r="A1798" t="s">
        <v>1772</v>
      </c>
      <c r="B1798" s="90">
        <v>646</v>
      </c>
      <c r="C1798" s="91">
        <v>1942</v>
      </c>
      <c r="D1798" s="35" t="s">
        <v>2490</v>
      </c>
      <c r="E1798" t="s">
        <v>28</v>
      </c>
      <c r="F1798" s="35" t="s">
        <v>2490</v>
      </c>
      <c r="G1798" t="s">
        <v>27</v>
      </c>
      <c r="H1798" s="35" t="s">
        <v>2490</v>
      </c>
      <c r="I1798" s="92" t="s">
        <v>7</v>
      </c>
      <c r="J1798" s="191"/>
      <c r="L1798" s="91">
        <v>1941</v>
      </c>
      <c r="M1798" s="194">
        <f t="shared" si="56"/>
        <v>1942</v>
      </c>
      <c r="N1798" t="str">
        <f t="shared" si="57"/>
        <v>1942#Feminino#Absoluto#NUNCHAKU</v>
      </c>
      <c r="O1798" t="s">
        <v>1772</v>
      </c>
    </row>
    <row r="1799" spans="1:15" x14ac:dyDescent="0.25">
      <c r="A1799" t="s">
        <v>1773</v>
      </c>
      <c r="B1799" s="90">
        <v>646</v>
      </c>
      <c r="C1799" s="91">
        <v>1943</v>
      </c>
      <c r="D1799" s="35" t="s">
        <v>2490</v>
      </c>
      <c r="E1799" t="s">
        <v>28</v>
      </c>
      <c r="F1799" s="35" t="s">
        <v>2490</v>
      </c>
      <c r="G1799" t="s">
        <v>27</v>
      </c>
      <c r="H1799" s="35" t="s">
        <v>2490</v>
      </c>
      <c r="I1799" s="92" t="s">
        <v>7</v>
      </c>
      <c r="J1799" s="191"/>
      <c r="L1799" s="91">
        <v>1942</v>
      </c>
      <c r="M1799" s="194">
        <f t="shared" si="56"/>
        <v>1943</v>
      </c>
      <c r="N1799" t="str">
        <f t="shared" si="57"/>
        <v>1943#Feminino#Absoluto#NUNCHAKU</v>
      </c>
      <c r="O1799" t="s">
        <v>1773</v>
      </c>
    </row>
    <row r="1800" spans="1:15" x14ac:dyDescent="0.25">
      <c r="A1800" t="s">
        <v>1774</v>
      </c>
      <c r="B1800" s="90">
        <v>646</v>
      </c>
      <c r="C1800" s="91">
        <v>1944</v>
      </c>
      <c r="D1800" s="35" t="s">
        <v>2490</v>
      </c>
      <c r="E1800" t="s">
        <v>28</v>
      </c>
      <c r="F1800" s="35" t="s">
        <v>2490</v>
      </c>
      <c r="G1800" t="s">
        <v>27</v>
      </c>
      <c r="H1800" s="35" t="s">
        <v>2490</v>
      </c>
      <c r="I1800" s="92" t="s">
        <v>7</v>
      </c>
      <c r="J1800" s="191"/>
      <c r="L1800" s="91">
        <v>1943</v>
      </c>
      <c r="M1800" s="194">
        <f t="shared" si="56"/>
        <v>1944</v>
      </c>
      <c r="N1800" t="str">
        <f t="shared" si="57"/>
        <v>1944#Feminino#Absoluto#NUNCHAKU</v>
      </c>
      <c r="O1800" t="s">
        <v>1774</v>
      </c>
    </row>
    <row r="1801" spans="1:15" x14ac:dyDescent="0.25">
      <c r="A1801" t="s">
        <v>1775</v>
      </c>
      <c r="B1801" s="90">
        <v>646</v>
      </c>
      <c r="C1801" s="91">
        <v>1945</v>
      </c>
      <c r="D1801" s="35" t="s">
        <v>2490</v>
      </c>
      <c r="E1801" t="s">
        <v>28</v>
      </c>
      <c r="F1801" s="35" t="s">
        <v>2490</v>
      </c>
      <c r="G1801" t="s">
        <v>27</v>
      </c>
      <c r="H1801" s="35" t="s">
        <v>2490</v>
      </c>
      <c r="I1801" s="92" t="s">
        <v>7</v>
      </c>
      <c r="J1801" s="191"/>
      <c r="L1801" s="91">
        <v>1944</v>
      </c>
      <c r="M1801" s="194">
        <f t="shared" si="56"/>
        <v>1945</v>
      </c>
      <c r="N1801" t="str">
        <f t="shared" si="57"/>
        <v>1945#Feminino#Absoluto#NUNCHAKU</v>
      </c>
      <c r="O1801" t="s">
        <v>1775</v>
      </c>
    </row>
    <row r="1802" spans="1:15" x14ac:dyDescent="0.25">
      <c r="A1802" t="s">
        <v>1776</v>
      </c>
      <c r="B1802" s="90">
        <v>646</v>
      </c>
      <c r="C1802" s="91">
        <v>1946</v>
      </c>
      <c r="D1802" s="35" t="s">
        <v>2490</v>
      </c>
      <c r="E1802" t="s">
        <v>28</v>
      </c>
      <c r="F1802" s="35" t="s">
        <v>2490</v>
      </c>
      <c r="G1802" t="s">
        <v>27</v>
      </c>
      <c r="H1802" s="35" t="s">
        <v>2490</v>
      </c>
      <c r="I1802" s="92" t="s">
        <v>7</v>
      </c>
      <c r="J1802" s="191"/>
      <c r="L1802" s="91">
        <v>1945</v>
      </c>
      <c r="M1802" s="194">
        <f t="shared" si="56"/>
        <v>1946</v>
      </c>
      <c r="N1802" t="str">
        <f t="shared" si="57"/>
        <v>1946#Feminino#Absoluto#NUNCHAKU</v>
      </c>
      <c r="O1802" t="s">
        <v>1776</v>
      </c>
    </row>
    <row r="1803" spans="1:15" x14ac:dyDescent="0.25">
      <c r="A1803" t="s">
        <v>1777</v>
      </c>
      <c r="B1803" s="90">
        <v>646</v>
      </c>
      <c r="C1803" s="91">
        <v>1947</v>
      </c>
      <c r="D1803" s="35" t="s">
        <v>2490</v>
      </c>
      <c r="E1803" t="s">
        <v>28</v>
      </c>
      <c r="F1803" s="35" t="s">
        <v>2490</v>
      </c>
      <c r="G1803" t="s">
        <v>27</v>
      </c>
      <c r="H1803" s="35" t="s">
        <v>2490</v>
      </c>
      <c r="I1803" s="92" t="s">
        <v>7</v>
      </c>
      <c r="J1803" s="191"/>
      <c r="L1803" s="91">
        <v>1946</v>
      </c>
      <c r="M1803" s="194">
        <f t="shared" si="56"/>
        <v>1947</v>
      </c>
      <c r="N1803" t="str">
        <f t="shared" si="57"/>
        <v>1947#Feminino#Absoluto#NUNCHAKU</v>
      </c>
      <c r="O1803" t="s">
        <v>1777</v>
      </c>
    </row>
    <row r="1804" spans="1:15" x14ac:dyDescent="0.25">
      <c r="A1804" t="s">
        <v>1778</v>
      </c>
      <c r="B1804" s="90">
        <v>646</v>
      </c>
      <c r="C1804" s="91">
        <v>1948</v>
      </c>
      <c r="D1804" s="35" t="s">
        <v>2490</v>
      </c>
      <c r="E1804" t="s">
        <v>28</v>
      </c>
      <c r="F1804" s="35" t="s">
        <v>2490</v>
      </c>
      <c r="G1804" t="s">
        <v>27</v>
      </c>
      <c r="H1804" s="35" t="s">
        <v>2490</v>
      </c>
      <c r="I1804" s="92" t="s">
        <v>7</v>
      </c>
      <c r="J1804" s="191"/>
      <c r="L1804" s="91">
        <v>1947</v>
      </c>
      <c r="M1804" s="194">
        <f t="shared" si="56"/>
        <v>1948</v>
      </c>
      <c r="N1804" t="str">
        <f t="shared" si="57"/>
        <v>1948#Feminino#Absoluto#NUNCHAKU</v>
      </c>
      <c r="O1804" t="s">
        <v>1778</v>
      </c>
    </row>
    <row r="1805" spans="1:15" x14ac:dyDescent="0.25">
      <c r="A1805" t="s">
        <v>1779</v>
      </c>
      <c r="B1805" s="90">
        <v>646</v>
      </c>
      <c r="C1805" s="91">
        <v>1949</v>
      </c>
      <c r="D1805" s="35" t="s">
        <v>2490</v>
      </c>
      <c r="E1805" t="s">
        <v>28</v>
      </c>
      <c r="F1805" s="35" t="s">
        <v>2490</v>
      </c>
      <c r="G1805" t="s">
        <v>27</v>
      </c>
      <c r="H1805" s="35" t="s">
        <v>2490</v>
      </c>
      <c r="I1805" s="92" t="s">
        <v>7</v>
      </c>
      <c r="J1805" s="191"/>
      <c r="L1805" s="91">
        <v>1948</v>
      </c>
      <c r="M1805" s="194">
        <f t="shared" si="56"/>
        <v>1949</v>
      </c>
      <c r="N1805" t="str">
        <f t="shared" si="57"/>
        <v>1949#Feminino#Absoluto#NUNCHAKU</v>
      </c>
      <c r="O1805" t="s">
        <v>1779</v>
      </c>
    </row>
    <row r="1806" spans="1:15" x14ac:dyDescent="0.25">
      <c r="A1806" t="s">
        <v>1780</v>
      </c>
      <c r="B1806" s="90">
        <v>646</v>
      </c>
      <c r="C1806" s="91">
        <v>1950</v>
      </c>
      <c r="D1806" s="35" t="s">
        <v>2490</v>
      </c>
      <c r="E1806" t="s">
        <v>28</v>
      </c>
      <c r="F1806" s="35" t="s">
        <v>2490</v>
      </c>
      <c r="G1806" t="s">
        <v>27</v>
      </c>
      <c r="H1806" s="35" t="s">
        <v>2490</v>
      </c>
      <c r="I1806" s="92" t="s">
        <v>7</v>
      </c>
      <c r="J1806" s="191"/>
      <c r="L1806" s="91">
        <v>1949</v>
      </c>
      <c r="M1806" s="194">
        <f t="shared" si="56"/>
        <v>1950</v>
      </c>
      <c r="N1806" t="str">
        <f t="shared" si="57"/>
        <v>1950#Feminino#Absoluto#NUNCHAKU</v>
      </c>
      <c r="O1806" t="s">
        <v>1780</v>
      </c>
    </row>
    <row r="1807" spans="1:15" x14ac:dyDescent="0.25">
      <c r="A1807" t="s">
        <v>1781</v>
      </c>
      <c r="B1807" s="90">
        <v>646</v>
      </c>
      <c r="C1807" s="91">
        <v>1951</v>
      </c>
      <c r="D1807" s="35" t="s">
        <v>2490</v>
      </c>
      <c r="E1807" t="s">
        <v>28</v>
      </c>
      <c r="F1807" s="35" t="s">
        <v>2490</v>
      </c>
      <c r="G1807" t="s">
        <v>27</v>
      </c>
      <c r="H1807" s="35" t="s">
        <v>2490</v>
      </c>
      <c r="I1807" s="92" t="s">
        <v>7</v>
      </c>
      <c r="J1807" s="191"/>
      <c r="L1807" s="91">
        <v>1950</v>
      </c>
      <c r="M1807" s="194">
        <f t="shared" si="56"/>
        <v>1951</v>
      </c>
      <c r="N1807" t="str">
        <f t="shared" si="57"/>
        <v>1951#Feminino#Absoluto#NUNCHAKU</v>
      </c>
      <c r="O1807" t="s">
        <v>1781</v>
      </c>
    </row>
    <row r="1808" spans="1:15" x14ac:dyDescent="0.25">
      <c r="A1808" t="s">
        <v>1782</v>
      </c>
      <c r="B1808" s="90">
        <v>646</v>
      </c>
      <c r="C1808" s="91">
        <v>1952</v>
      </c>
      <c r="D1808" s="35" t="s">
        <v>2490</v>
      </c>
      <c r="E1808" t="s">
        <v>28</v>
      </c>
      <c r="F1808" s="35" t="s">
        <v>2490</v>
      </c>
      <c r="G1808" t="s">
        <v>27</v>
      </c>
      <c r="H1808" s="35" t="s">
        <v>2490</v>
      </c>
      <c r="I1808" s="92" t="s">
        <v>7</v>
      </c>
      <c r="J1808" s="191"/>
      <c r="L1808" s="91">
        <v>1951</v>
      </c>
      <c r="M1808" s="194">
        <f t="shared" si="56"/>
        <v>1952</v>
      </c>
      <c r="N1808" t="str">
        <f t="shared" si="57"/>
        <v>1952#Feminino#Absoluto#NUNCHAKU</v>
      </c>
      <c r="O1808" t="s">
        <v>1782</v>
      </c>
    </row>
    <row r="1809" spans="1:15" x14ac:dyDescent="0.25">
      <c r="A1809" t="s">
        <v>1783</v>
      </c>
      <c r="B1809" s="90">
        <v>646</v>
      </c>
      <c r="C1809" s="91">
        <v>1953</v>
      </c>
      <c r="D1809" s="35" t="s">
        <v>2490</v>
      </c>
      <c r="E1809" t="s">
        <v>28</v>
      </c>
      <c r="F1809" s="35" t="s">
        <v>2490</v>
      </c>
      <c r="G1809" t="s">
        <v>27</v>
      </c>
      <c r="H1809" s="35" t="s">
        <v>2490</v>
      </c>
      <c r="I1809" s="92" t="s">
        <v>7</v>
      </c>
      <c r="J1809" s="191"/>
      <c r="L1809" s="91">
        <v>1952</v>
      </c>
      <c r="M1809" s="194">
        <f t="shared" si="56"/>
        <v>1953</v>
      </c>
      <c r="N1809" t="str">
        <f t="shared" si="57"/>
        <v>1953#Feminino#Absoluto#NUNCHAKU</v>
      </c>
      <c r="O1809" t="s">
        <v>1783</v>
      </c>
    </row>
    <row r="1810" spans="1:15" x14ac:dyDescent="0.25">
      <c r="A1810" t="s">
        <v>1784</v>
      </c>
      <c r="B1810" s="90">
        <v>646</v>
      </c>
      <c r="C1810" s="91">
        <v>1954</v>
      </c>
      <c r="D1810" s="35" t="s">
        <v>2490</v>
      </c>
      <c r="E1810" t="s">
        <v>28</v>
      </c>
      <c r="F1810" s="35" t="s">
        <v>2490</v>
      </c>
      <c r="G1810" t="s">
        <v>27</v>
      </c>
      <c r="H1810" s="35" t="s">
        <v>2490</v>
      </c>
      <c r="I1810" s="92" t="s">
        <v>7</v>
      </c>
      <c r="J1810" s="191"/>
      <c r="L1810" s="91">
        <v>1953</v>
      </c>
      <c r="M1810" s="194">
        <f t="shared" si="56"/>
        <v>1954</v>
      </c>
      <c r="N1810" t="str">
        <f t="shared" si="57"/>
        <v>1954#Feminino#Absoluto#NUNCHAKU</v>
      </c>
      <c r="O1810" t="s">
        <v>1784</v>
      </c>
    </row>
    <row r="1811" spans="1:15" x14ac:dyDescent="0.25">
      <c r="A1811" t="s">
        <v>1785</v>
      </c>
      <c r="B1811" s="90">
        <v>646</v>
      </c>
      <c r="C1811" s="91">
        <v>1955</v>
      </c>
      <c r="D1811" s="35" t="s">
        <v>2490</v>
      </c>
      <c r="E1811" t="s">
        <v>28</v>
      </c>
      <c r="F1811" s="35" t="s">
        <v>2490</v>
      </c>
      <c r="G1811" t="s">
        <v>27</v>
      </c>
      <c r="H1811" s="35" t="s">
        <v>2490</v>
      </c>
      <c r="I1811" s="92" t="s">
        <v>7</v>
      </c>
      <c r="J1811" s="191"/>
      <c r="L1811" s="91">
        <v>1954</v>
      </c>
      <c r="M1811" s="194">
        <f t="shared" si="56"/>
        <v>1955</v>
      </c>
      <c r="N1811" t="str">
        <f t="shared" si="57"/>
        <v>1955#Feminino#Absoluto#NUNCHAKU</v>
      </c>
      <c r="O1811" t="s">
        <v>1785</v>
      </c>
    </row>
    <row r="1812" spans="1:15" x14ac:dyDescent="0.25">
      <c r="A1812" t="s">
        <v>1786</v>
      </c>
      <c r="B1812" s="90">
        <v>646</v>
      </c>
      <c r="C1812" s="91">
        <v>1956</v>
      </c>
      <c r="D1812" s="35" t="s">
        <v>2490</v>
      </c>
      <c r="E1812" t="s">
        <v>28</v>
      </c>
      <c r="F1812" s="35" t="s">
        <v>2490</v>
      </c>
      <c r="G1812" t="s">
        <v>27</v>
      </c>
      <c r="H1812" s="35" t="s">
        <v>2490</v>
      </c>
      <c r="I1812" s="92" t="s">
        <v>7</v>
      </c>
      <c r="J1812" s="191"/>
      <c r="L1812" s="91">
        <v>1955</v>
      </c>
      <c r="M1812" s="194">
        <f t="shared" si="56"/>
        <v>1956</v>
      </c>
      <c r="N1812" t="str">
        <f t="shared" si="57"/>
        <v>1956#Feminino#Absoluto#NUNCHAKU</v>
      </c>
      <c r="O1812" t="s">
        <v>1786</v>
      </c>
    </row>
    <row r="1813" spans="1:15" x14ac:dyDescent="0.25">
      <c r="A1813" t="s">
        <v>1787</v>
      </c>
      <c r="B1813" s="90">
        <v>646</v>
      </c>
      <c r="C1813" s="91">
        <v>1957</v>
      </c>
      <c r="D1813" s="35" t="s">
        <v>2490</v>
      </c>
      <c r="E1813" t="s">
        <v>28</v>
      </c>
      <c r="F1813" s="35" t="s">
        <v>2490</v>
      </c>
      <c r="G1813" t="s">
        <v>27</v>
      </c>
      <c r="H1813" s="35" t="s">
        <v>2490</v>
      </c>
      <c r="I1813" s="92" t="s">
        <v>7</v>
      </c>
      <c r="J1813" s="191"/>
      <c r="L1813" s="91">
        <v>1956</v>
      </c>
      <c r="M1813" s="194">
        <f t="shared" si="56"/>
        <v>1957</v>
      </c>
      <c r="N1813" t="str">
        <f t="shared" si="57"/>
        <v>1957#Feminino#Absoluto#NUNCHAKU</v>
      </c>
      <c r="O1813" t="s">
        <v>1787</v>
      </c>
    </row>
    <row r="1814" spans="1:15" x14ac:dyDescent="0.25">
      <c r="A1814" t="s">
        <v>1788</v>
      </c>
      <c r="B1814" s="90">
        <v>646</v>
      </c>
      <c r="C1814" s="91">
        <v>1958</v>
      </c>
      <c r="D1814" s="35" t="s">
        <v>2490</v>
      </c>
      <c r="E1814" t="s">
        <v>28</v>
      </c>
      <c r="F1814" s="35" t="s">
        <v>2490</v>
      </c>
      <c r="G1814" t="s">
        <v>27</v>
      </c>
      <c r="H1814" s="35" t="s">
        <v>2490</v>
      </c>
      <c r="I1814" s="92" t="s">
        <v>7</v>
      </c>
      <c r="J1814" s="191"/>
      <c r="L1814" s="91">
        <v>1957</v>
      </c>
      <c r="M1814" s="194">
        <f t="shared" si="56"/>
        <v>1958</v>
      </c>
      <c r="N1814" t="str">
        <f t="shared" si="57"/>
        <v>1958#Feminino#Absoluto#NUNCHAKU</v>
      </c>
      <c r="O1814" t="s">
        <v>1788</v>
      </c>
    </row>
    <row r="1815" spans="1:15" x14ac:dyDescent="0.25">
      <c r="A1815" t="s">
        <v>1789</v>
      </c>
      <c r="B1815" s="90">
        <v>646</v>
      </c>
      <c r="C1815" s="91">
        <v>1959</v>
      </c>
      <c r="D1815" s="35" t="s">
        <v>2490</v>
      </c>
      <c r="E1815" t="s">
        <v>28</v>
      </c>
      <c r="F1815" s="35" t="s">
        <v>2490</v>
      </c>
      <c r="G1815" t="s">
        <v>27</v>
      </c>
      <c r="H1815" s="35" t="s">
        <v>2490</v>
      </c>
      <c r="I1815" s="92" t="s">
        <v>7</v>
      </c>
      <c r="J1815" s="191"/>
      <c r="L1815" s="91">
        <v>1958</v>
      </c>
      <c r="M1815" s="194">
        <f t="shared" si="56"/>
        <v>1959</v>
      </c>
      <c r="N1815" t="str">
        <f t="shared" si="57"/>
        <v>1959#Feminino#Absoluto#NUNCHAKU</v>
      </c>
      <c r="O1815" t="s">
        <v>1789</v>
      </c>
    </row>
    <row r="1816" spans="1:15" x14ac:dyDescent="0.25">
      <c r="A1816" t="s">
        <v>1790</v>
      </c>
      <c r="B1816" s="90">
        <v>646</v>
      </c>
      <c r="C1816" s="91">
        <v>1960</v>
      </c>
      <c r="D1816" s="35" t="s">
        <v>2490</v>
      </c>
      <c r="E1816" t="s">
        <v>28</v>
      </c>
      <c r="F1816" s="35" t="s">
        <v>2490</v>
      </c>
      <c r="G1816" t="s">
        <v>27</v>
      </c>
      <c r="H1816" s="35" t="s">
        <v>2490</v>
      </c>
      <c r="I1816" s="92" t="s">
        <v>7</v>
      </c>
      <c r="J1816" s="191"/>
      <c r="L1816" s="91">
        <v>1959</v>
      </c>
      <c r="M1816" s="194">
        <f t="shared" si="56"/>
        <v>1960</v>
      </c>
      <c r="N1816" t="str">
        <f t="shared" si="57"/>
        <v>1960#Feminino#Absoluto#NUNCHAKU</v>
      </c>
      <c r="O1816" t="s">
        <v>1790</v>
      </c>
    </row>
    <row r="1817" spans="1:15" x14ac:dyDescent="0.25">
      <c r="A1817" t="s">
        <v>1791</v>
      </c>
      <c r="B1817" s="90">
        <v>646</v>
      </c>
      <c r="C1817" s="91">
        <v>1961</v>
      </c>
      <c r="D1817" s="35" t="s">
        <v>2490</v>
      </c>
      <c r="E1817" t="s">
        <v>28</v>
      </c>
      <c r="F1817" s="35" t="s">
        <v>2490</v>
      </c>
      <c r="G1817" t="s">
        <v>27</v>
      </c>
      <c r="H1817" s="35" t="s">
        <v>2490</v>
      </c>
      <c r="I1817" s="92" t="s">
        <v>7</v>
      </c>
      <c r="J1817" s="191"/>
      <c r="L1817" s="91">
        <v>1960</v>
      </c>
      <c r="M1817" s="194">
        <f t="shared" si="56"/>
        <v>1961</v>
      </c>
      <c r="N1817" t="str">
        <f t="shared" si="57"/>
        <v>1961#Feminino#Absoluto#NUNCHAKU</v>
      </c>
      <c r="O1817" t="s">
        <v>1791</v>
      </c>
    </row>
    <row r="1818" spans="1:15" x14ac:dyDescent="0.25">
      <c r="A1818" t="s">
        <v>1792</v>
      </c>
      <c r="B1818" s="90">
        <v>646</v>
      </c>
      <c r="C1818" s="91">
        <v>1962</v>
      </c>
      <c r="D1818" s="35" t="s">
        <v>2490</v>
      </c>
      <c r="E1818" t="s">
        <v>28</v>
      </c>
      <c r="F1818" s="35" t="s">
        <v>2490</v>
      </c>
      <c r="G1818" t="s">
        <v>27</v>
      </c>
      <c r="H1818" s="35" t="s">
        <v>2490</v>
      </c>
      <c r="I1818" s="92" t="s">
        <v>7</v>
      </c>
      <c r="J1818" s="191"/>
      <c r="L1818" s="91">
        <v>1961</v>
      </c>
      <c r="M1818" s="194">
        <f t="shared" si="56"/>
        <v>1962</v>
      </c>
      <c r="N1818" t="str">
        <f t="shared" si="57"/>
        <v>1962#Feminino#Absoluto#NUNCHAKU</v>
      </c>
      <c r="O1818" t="s">
        <v>1792</v>
      </c>
    </row>
    <row r="1819" spans="1:15" x14ac:dyDescent="0.25">
      <c r="A1819" t="s">
        <v>1793</v>
      </c>
      <c r="B1819" s="90">
        <v>646</v>
      </c>
      <c r="C1819" s="91">
        <v>1963</v>
      </c>
      <c r="D1819" s="35" t="s">
        <v>2490</v>
      </c>
      <c r="E1819" t="s">
        <v>28</v>
      </c>
      <c r="F1819" s="35" t="s">
        <v>2490</v>
      </c>
      <c r="G1819" t="s">
        <v>27</v>
      </c>
      <c r="H1819" s="35" t="s">
        <v>2490</v>
      </c>
      <c r="I1819" s="92" t="s">
        <v>7</v>
      </c>
      <c r="J1819" s="191"/>
      <c r="L1819" s="91">
        <v>1962</v>
      </c>
      <c r="M1819" s="194">
        <f t="shared" si="56"/>
        <v>1963</v>
      </c>
      <c r="N1819" t="str">
        <f t="shared" si="57"/>
        <v>1963#Feminino#Absoluto#NUNCHAKU</v>
      </c>
      <c r="O1819" t="s">
        <v>1793</v>
      </c>
    </row>
    <row r="1820" spans="1:15" x14ac:dyDescent="0.25">
      <c r="A1820" t="s">
        <v>1794</v>
      </c>
      <c r="B1820" s="90">
        <v>646</v>
      </c>
      <c r="C1820" s="91">
        <v>1964</v>
      </c>
      <c r="D1820" s="35" t="s">
        <v>2490</v>
      </c>
      <c r="E1820" t="s">
        <v>28</v>
      </c>
      <c r="F1820" s="35" t="s">
        <v>2490</v>
      </c>
      <c r="G1820" t="s">
        <v>27</v>
      </c>
      <c r="H1820" s="35" t="s">
        <v>2490</v>
      </c>
      <c r="I1820" s="92" t="s">
        <v>7</v>
      </c>
      <c r="J1820" s="191"/>
      <c r="L1820" s="91">
        <v>1963</v>
      </c>
      <c r="M1820" s="194">
        <f t="shared" si="56"/>
        <v>1964</v>
      </c>
      <c r="N1820" t="str">
        <f t="shared" si="57"/>
        <v>1964#Feminino#Absoluto#NUNCHAKU</v>
      </c>
      <c r="O1820" t="s">
        <v>1794</v>
      </c>
    </row>
    <row r="1821" spans="1:15" x14ac:dyDescent="0.25">
      <c r="A1821" t="s">
        <v>1795</v>
      </c>
      <c r="B1821" s="90">
        <v>646</v>
      </c>
      <c r="C1821" s="91">
        <v>1965</v>
      </c>
      <c r="D1821" s="35" t="s">
        <v>2490</v>
      </c>
      <c r="E1821" t="s">
        <v>28</v>
      </c>
      <c r="F1821" s="35" t="s">
        <v>2490</v>
      </c>
      <c r="G1821" t="s">
        <v>27</v>
      </c>
      <c r="H1821" s="35" t="s">
        <v>2490</v>
      </c>
      <c r="I1821" s="92" t="s">
        <v>7</v>
      </c>
      <c r="J1821" s="191"/>
      <c r="L1821" s="91">
        <v>1964</v>
      </c>
      <c r="M1821" s="194">
        <f t="shared" si="56"/>
        <v>1965</v>
      </c>
      <c r="N1821" t="str">
        <f t="shared" si="57"/>
        <v>1965#Feminino#Absoluto#NUNCHAKU</v>
      </c>
      <c r="O1821" t="s">
        <v>1795</v>
      </c>
    </row>
    <row r="1822" spans="1:15" x14ac:dyDescent="0.25">
      <c r="A1822" t="s">
        <v>1796</v>
      </c>
      <c r="B1822" s="90">
        <v>646</v>
      </c>
      <c r="C1822" s="91">
        <v>1966</v>
      </c>
      <c r="D1822" s="35" t="s">
        <v>2490</v>
      </c>
      <c r="E1822" t="s">
        <v>28</v>
      </c>
      <c r="F1822" s="35" t="s">
        <v>2490</v>
      </c>
      <c r="G1822" t="s">
        <v>27</v>
      </c>
      <c r="H1822" s="35" t="s">
        <v>2490</v>
      </c>
      <c r="I1822" s="92" t="s">
        <v>7</v>
      </c>
      <c r="J1822" s="191"/>
      <c r="L1822" s="91">
        <v>1965</v>
      </c>
      <c r="M1822" s="194">
        <f t="shared" si="56"/>
        <v>1966</v>
      </c>
      <c r="N1822" t="str">
        <f t="shared" si="57"/>
        <v>1966#Feminino#Absoluto#NUNCHAKU</v>
      </c>
      <c r="O1822" t="s">
        <v>1796</v>
      </c>
    </row>
    <row r="1823" spans="1:15" x14ac:dyDescent="0.25">
      <c r="A1823" t="s">
        <v>1797</v>
      </c>
      <c r="B1823" s="90">
        <v>646</v>
      </c>
      <c r="C1823" s="91">
        <v>1967</v>
      </c>
      <c r="D1823" s="35" t="s">
        <v>2490</v>
      </c>
      <c r="E1823" t="s">
        <v>28</v>
      </c>
      <c r="F1823" s="35" t="s">
        <v>2490</v>
      </c>
      <c r="G1823" t="s">
        <v>27</v>
      </c>
      <c r="H1823" s="35" t="s">
        <v>2490</v>
      </c>
      <c r="I1823" s="92" t="s">
        <v>7</v>
      </c>
      <c r="J1823" s="191"/>
      <c r="L1823" s="91">
        <v>1966</v>
      </c>
      <c r="M1823" s="194">
        <f t="shared" si="56"/>
        <v>1967</v>
      </c>
      <c r="N1823" t="str">
        <f t="shared" si="57"/>
        <v>1967#Feminino#Absoluto#NUNCHAKU</v>
      </c>
      <c r="O1823" t="s">
        <v>1797</v>
      </c>
    </row>
    <row r="1824" spans="1:15" x14ac:dyDescent="0.25">
      <c r="A1824" t="s">
        <v>1798</v>
      </c>
      <c r="B1824" s="90">
        <v>646</v>
      </c>
      <c r="C1824" s="91">
        <v>1968</v>
      </c>
      <c r="D1824" s="35" t="s">
        <v>2490</v>
      </c>
      <c r="E1824" t="s">
        <v>28</v>
      </c>
      <c r="F1824" s="35" t="s">
        <v>2490</v>
      </c>
      <c r="G1824" t="s">
        <v>27</v>
      </c>
      <c r="H1824" s="35" t="s">
        <v>2490</v>
      </c>
      <c r="I1824" s="92" t="s">
        <v>7</v>
      </c>
      <c r="J1824" s="191"/>
      <c r="L1824" s="91">
        <v>1967</v>
      </c>
      <c r="M1824" s="194">
        <f t="shared" si="56"/>
        <v>1968</v>
      </c>
      <c r="N1824" t="str">
        <f t="shared" si="57"/>
        <v>1968#Feminino#Absoluto#NUNCHAKU</v>
      </c>
      <c r="O1824" t="s">
        <v>1798</v>
      </c>
    </row>
    <row r="1825" spans="1:15" x14ac:dyDescent="0.25">
      <c r="A1825" t="s">
        <v>1799</v>
      </c>
      <c r="B1825" s="90">
        <v>646</v>
      </c>
      <c r="C1825" s="91">
        <v>1969</v>
      </c>
      <c r="D1825" s="35" t="s">
        <v>2490</v>
      </c>
      <c r="E1825" t="s">
        <v>28</v>
      </c>
      <c r="F1825" s="35" t="s">
        <v>2490</v>
      </c>
      <c r="G1825" t="s">
        <v>27</v>
      </c>
      <c r="H1825" s="35" t="s">
        <v>2490</v>
      </c>
      <c r="I1825" s="92" t="s">
        <v>7</v>
      </c>
      <c r="J1825" s="191"/>
      <c r="L1825" s="91">
        <v>1968</v>
      </c>
      <c r="M1825" s="194">
        <f t="shared" si="56"/>
        <v>1969</v>
      </c>
      <c r="N1825" t="str">
        <f t="shared" si="57"/>
        <v>1969#Feminino#Absoluto#NUNCHAKU</v>
      </c>
      <c r="O1825" t="s">
        <v>1799</v>
      </c>
    </row>
    <row r="1826" spans="1:15" x14ac:dyDescent="0.25">
      <c r="A1826" t="s">
        <v>1741</v>
      </c>
      <c r="B1826" s="90">
        <v>646</v>
      </c>
      <c r="C1826" s="91">
        <v>1970</v>
      </c>
      <c r="D1826" s="35" t="s">
        <v>2490</v>
      </c>
      <c r="E1826" t="s">
        <v>28</v>
      </c>
      <c r="F1826" s="35" t="s">
        <v>2490</v>
      </c>
      <c r="G1826" t="s">
        <v>27</v>
      </c>
      <c r="H1826" s="35" t="s">
        <v>2490</v>
      </c>
      <c r="I1826" s="92" t="s">
        <v>7</v>
      </c>
      <c r="J1826" s="191"/>
      <c r="L1826" s="91">
        <v>1969</v>
      </c>
      <c r="M1826" s="194">
        <f t="shared" si="56"/>
        <v>1970</v>
      </c>
      <c r="N1826" t="str">
        <f t="shared" si="57"/>
        <v>1970#Feminino#Absoluto#NUNCHAKU</v>
      </c>
      <c r="O1826" t="s">
        <v>1741</v>
      </c>
    </row>
    <row r="1827" spans="1:15" ht="15.75" thickBot="1" x14ac:dyDescent="0.3">
      <c r="A1827" t="s">
        <v>1742</v>
      </c>
      <c r="B1827" s="86">
        <v>646</v>
      </c>
      <c r="C1827" s="91">
        <v>1971</v>
      </c>
      <c r="D1827" s="35" t="s">
        <v>2490</v>
      </c>
      <c r="E1827" s="88" t="s">
        <v>28</v>
      </c>
      <c r="F1827" s="35" t="s">
        <v>2490</v>
      </c>
      <c r="G1827" s="88" t="s">
        <v>27</v>
      </c>
      <c r="H1827" s="35" t="s">
        <v>2490</v>
      </c>
      <c r="I1827" s="89" t="s">
        <v>7</v>
      </c>
      <c r="J1827" s="191"/>
      <c r="L1827" s="91">
        <v>1970</v>
      </c>
      <c r="M1827" s="194">
        <f t="shared" si="56"/>
        <v>1971</v>
      </c>
      <c r="N1827" t="str">
        <f t="shared" si="57"/>
        <v>1971#Feminino#Absoluto#NUNCHAKU</v>
      </c>
      <c r="O1827" t="s">
        <v>1742</v>
      </c>
    </row>
    <row r="1828" spans="1:15" ht="15.75" thickTop="1" x14ac:dyDescent="0.25">
      <c r="A1828" t="s">
        <v>1802</v>
      </c>
      <c r="B1828" s="93">
        <v>650</v>
      </c>
      <c r="C1828" s="98">
        <v>2011</v>
      </c>
      <c r="D1828" s="35" t="s">
        <v>2490</v>
      </c>
      <c r="E1828" s="95" t="s">
        <v>28</v>
      </c>
      <c r="F1828" s="35" t="s">
        <v>2490</v>
      </c>
      <c r="G1828" s="95" t="s">
        <v>27</v>
      </c>
      <c r="H1828" s="35" t="s">
        <v>2490</v>
      </c>
      <c r="I1828" s="96" t="s">
        <v>8</v>
      </c>
      <c r="J1828" s="191"/>
      <c r="L1828" s="98">
        <v>2010</v>
      </c>
      <c r="M1828" s="194">
        <f t="shared" si="56"/>
        <v>2011</v>
      </c>
      <c r="N1828" t="str">
        <f t="shared" si="57"/>
        <v>2011#Feminino#Absoluto#TUNQUA</v>
      </c>
      <c r="O1828" t="s">
        <v>1802</v>
      </c>
    </row>
    <row r="1829" spans="1:15" x14ac:dyDescent="0.25">
      <c r="A1829" t="s">
        <v>1803</v>
      </c>
      <c r="B1829" s="97">
        <v>650</v>
      </c>
      <c r="C1829" s="98">
        <v>2012</v>
      </c>
      <c r="D1829" s="35" t="s">
        <v>2490</v>
      </c>
      <c r="E1829" s="99" t="s">
        <v>28</v>
      </c>
      <c r="F1829" s="35" t="s">
        <v>2490</v>
      </c>
      <c r="G1829" s="99" t="s">
        <v>27</v>
      </c>
      <c r="H1829" s="35" t="s">
        <v>2490</v>
      </c>
      <c r="I1829" s="100" t="s">
        <v>8</v>
      </c>
      <c r="J1829" s="191"/>
      <c r="L1829" s="98">
        <v>2011</v>
      </c>
      <c r="M1829" s="194">
        <f t="shared" si="56"/>
        <v>2012</v>
      </c>
      <c r="N1829" t="str">
        <f t="shared" si="57"/>
        <v>2012#Feminino#Absoluto#TUNQUA</v>
      </c>
      <c r="O1829" t="s">
        <v>1803</v>
      </c>
    </row>
    <row r="1830" spans="1:15" x14ac:dyDescent="0.25">
      <c r="A1830" t="s">
        <v>2526</v>
      </c>
      <c r="B1830" s="97">
        <v>650</v>
      </c>
      <c r="C1830" s="98">
        <v>2013</v>
      </c>
      <c r="D1830" s="35" t="s">
        <v>2490</v>
      </c>
      <c r="E1830" s="99" t="s">
        <v>28</v>
      </c>
      <c r="F1830" s="35" t="s">
        <v>2490</v>
      </c>
      <c r="G1830" s="99" t="s">
        <v>27</v>
      </c>
      <c r="H1830" s="35" t="s">
        <v>2490</v>
      </c>
      <c r="I1830" s="100" t="s">
        <v>8</v>
      </c>
      <c r="J1830" s="191"/>
      <c r="L1830" s="98">
        <v>2012</v>
      </c>
      <c r="M1830" s="194">
        <f t="shared" si="56"/>
        <v>2013</v>
      </c>
      <c r="N1830" t="str">
        <f t="shared" si="57"/>
        <v>2013#Feminino#Absoluto#TUNQUA</v>
      </c>
      <c r="O1830" t="s">
        <v>2526</v>
      </c>
    </row>
    <row r="1831" spans="1:15" ht="15.75" thickBot="1" x14ac:dyDescent="0.3">
      <c r="A1831" t="s">
        <v>2570</v>
      </c>
      <c r="B1831" s="101">
        <v>650</v>
      </c>
      <c r="C1831" s="102">
        <v>2014</v>
      </c>
      <c r="D1831" s="35" t="s">
        <v>2490</v>
      </c>
      <c r="E1831" s="103" t="s">
        <v>28</v>
      </c>
      <c r="F1831" s="35" t="s">
        <v>2490</v>
      </c>
      <c r="G1831" s="103" t="s">
        <v>27</v>
      </c>
      <c r="H1831" s="35" t="s">
        <v>2490</v>
      </c>
      <c r="I1831" s="104" t="s">
        <v>8</v>
      </c>
      <c r="J1831" s="191"/>
      <c r="L1831" s="102">
        <v>2013</v>
      </c>
      <c r="M1831" s="194">
        <f t="shared" si="56"/>
        <v>2014</v>
      </c>
      <c r="N1831" t="str">
        <f t="shared" si="57"/>
        <v>2014#Feminino#Absoluto#TUNQUA</v>
      </c>
      <c r="O1831" t="s">
        <v>2570</v>
      </c>
    </row>
    <row r="1832" spans="1:15" ht="15.75" thickTop="1" x14ac:dyDescent="0.25">
      <c r="A1832" t="s">
        <v>1800</v>
      </c>
      <c r="B1832" s="82">
        <v>651</v>
      </c>
      <c r="C1832" s="83">
        <v>2009</v>
      </c>
      <c r="D1832" s="35" t="s">
        <v>2490</v>
      </c>
      <c r="E1832" s="84" t="s">
        <v>28</v>
      </c>
      <c r="F1832" s="35" t="s">
        <v>2490</v>
      </c>
      <c r="G1832" s="84" t="s">
        <v>27</v>
      </c>
      <c r="H1832" s="35" t="s">
        <v>2490</v>
      </c>
      <c r="I1832" s="85" t="s">
        <v>8</v>
      </c>
      <c r="J1832" s="191"/>
      <c r="L1832" s="83">
        <v>2008</v>
      </c>
      <c r="M1832" s="194">
        <f t="shared" si="56"/>
        <v>2009</v>
      </c>
      <c r="N1832" t="str">
        <f t="shared" si="57"/>
        <v>2009#Feminino#Absoluto#TUNQUA</v>
      </c>
      <c r="O1832" t="s">
        <v>1800</v>
      </c>
    </row>
    <row r="1833" spans="1:15" ht="15.75" thickBot="1" x14ac:dyDescent="0.3">
      <c r="A1833" t="s">
        <v>1801</v>
      </c>
      <c r="B1833" s="86">
        <v>651</v>
      </c>
      <c r="C1833" s="91">
        <v>2010</v>
      </c>
      <c r="D1833" s="35" t="s">
        <v>2490</v>
      </c>
      <c r="E1833" s="88" t="s">
        <v>28</v>
      </c>
      <c r="F1833" s="35" t="s">
        <v>2490</v>
      </c>
      <c r="G1833" s="88" t="s">
        <v>27</v>
      </c>
      <c r="H1833" s="35" t="s">
        <v>2490</v>
      </c>
      <c r="I1833" s="89" t="s">
        <v>8</v>
      </c>
      <c r="J1833" s="191"/>
      <c r="L1833" s="91">
        <v>2009</v>
      </c>
      <c r="M1833" s="194">
        <f t="shared" si="56"/>
        <v>2010</v>
      </c>
      <c r="N1833" t="str">
        <f t="shared" si="57"/>
        <v>2010#Feminino#Absoluto#TUNQUA</v>
      </c>
      <c r="O1833" t="s">
        <v>1801</v>
      </c>
    </row>
    <row r="1834" spans="1:15" ht="15.75" thickTop="1" x14ac:dyDescent="0.25">
      <c r="A1834" t="s">
        <v>1808</v>
      </c>
      <c r="B1834" s="93">
        <v>652</v>
      </c>
      <c r="C1834" s="98">
        <v>1987</v>
      </c>
      <c r="D1834" s="35" t="s">
        <v>2490</v>
      </c>
      <c r="E1834" s="95" t="s">
        <v>28</v>
      </c>
      <c r="F1834" s="35" t="s">
        <v>2490</v>
      </c>
      <c r="G1834" s="95" t="s">
        <v>27</v>
      </c>
      <c r="H1834" s="35" t="s">
        <v>2490</v>
      </c>
      <c r="I1834" s="96" t="s">
        <v>8</v>
      </c>
      <c r="J1834" s="191"/>
      <c r="L1834" s="98">
        <v>1986</v>
      </c>
      <c r="M1834" s="194">
        <f t="shared" si="56"/>
        <v>1987</v>
      </c>
      <c r="N1834" t="str">
        <f t="shared" si="57"/>
        <v>1987#Feminino#Absoluto#TUNQUA</v>
      </c>
      <c r="O1834" t="s">
        <v>1808</v>
      </c>
    </row>
    <row r="1835" spans="1:15" x14ac:dyDescent="0.25">
      <c r="A1835" t="s">
        <v>1809</v>
      </c>
      <c r="B1835" s="97">
        <v>652</v>
      </c>
      <c r="C1835" s="98">
        <v>1988</v>
      </c>
      <c r="D1835" s="35" t="s">
        <v>2490</v>
      </c>
      <c r="E1835" s="99" t="s">
        <v>28</v>
      </c>
      <c r="F1835" s="35" t="s">
        <v>2490</v>
      </c>
      <c r="G1835" s="99" t="s">
        <v>27</v>
      </c>
      <c r="H1835" s="35" t="s">
        <v>2490</v>
      </c>
      <c r="I1835" s="100" t="s">
        <v>8</v>
      </c>
      <c r="J1835" s="191"/>
      <c r="L1835" s="98">
        <v>1987</v>
      </c>
      <c r="M1835" s="194">
        <f t="shared" si="56"/>
        <v>1988</v>
      </c>
      <c r="N1835" t="str">
        <f t="shared" si="57"/>
        <v>1988#Feminino#Absoluto#TUNQUA</v>
      </c>
      <c r="O1835" t="s">
        <v>1809</v>
      </c>
    </row>
    <row r="1836" spans="1:15" x14ac:dyDescent="0.25">
      <c r="A1836" t="s">
        <v>1810</v>
      </c>
      <c r="B1836" s="97">
        <v>652</v>
      </c>
      <c r="C1836" s="98">
        <v>1989</v>
      </c>
      <c r="D1836" s="35" t="s">
        <v>2490</v>
      </c>
      <c r="E1836" s="99" t="s">
        <v>28</v>
      </c>
      <c r="F1836" s="35" t="s">
        <v>2490</v>
      </c>
      <c r="G1836" s="99" t="s">
        <v>27</v>
      </c>
      <c r="H1836" s="35" t="s">
        <v>2490</v>
      </c>
      <c r="I1836" s="100" t="s">
        <v>8</v>
      </c>
      <c r="J1836" s="191"/>
      <c r="L1836" s="98">
        <v>1988</v>
      </c>
      <c r="M1836" s="194">
        <f t="shared" si="56"/>
        <v>1989</v>
      </c>
      <c r="N1836" t="str">
        <f t="shared" si="57"/>
        <v>1989#Feminino#Absoluto#TUNQUA</v>
      </c>
      <c r="O1836" t="s">
        <v>1810</v>
      </c>
    </row>
    <row r="1837" spans="1:15" x14ac:dyDescent="0.25">
      <c r="A1837" t="s">
        <v>1811</v>
      </c>
      <c r="B1837" s="97">
        <v>652</v>
      </c>
      <c r="C1837" s="98">
        <v>1990</v>
      </c>
      <c r="D1837" s="35" t="s">
        <v>2490</v>
      </c>
      <c r="E1837" s="99" t="s">
        <v>28</v>
      </c>
      <c r="F1837" s="35" t="s">
        <v>2490</v>
      </c>
      <c r="G1837" s="99" t="s">
        <v>27</v>
      </c>
      <c r="H1837" s="35" t="s">
        <v>2490</v>
      </c>
      <c r="I1837" s="100" t="s">
        <v>8</v>
      </c>
      <c r="J1837" s="191"/>
      <c r="L1837" s="98">
        <v>1989</v>
      </c>
      <c r="M1837" s="194">
        <f t="shared" si="56"/>
        <v>1990</v>
      </c>
      <c r="N1837" t="str">
        <f t="shared" si="57"/>
        <v>1990#Feminino#Absoluto#TUNQUA</v>
      </c>
      <c r="O1837" t="s">
        <v>1811</v>
      </c>
    </row>
    <row r="1838" spans="1:15" x14ac:dyDescent="0.25">
      <c r="A1838" t="s">
        <v>1812</v>
      </c>
      <c r="B1838" s="97">
        <v>652</v>
      </c>
      <c r="C1838" s="98">
        <v>1991</v>
      </c>
      <c r="D1838" s="35" t="s">
        <v>2490</v>
      </c>
      <c r="E1838" s="99" t="s">
        <v>28</v>
      </c>
      <c r="F1838" s="35" t="s">
        <v>2490</v>
      </c>
      <c r="G1838" s="99" t="s">
        <v>27</v>
      </c>
      <c r="H1838" s="35" t="s">
        <v>2490</v>
      </c>
      <c r="I1838" s="100" t="s">
        <v>8</v>
      </c>
      <c r="J1838" s="191"/>
      <c r="L1838" s="98">
        <v>1990</v>
      </c>
      <c r="M1838" s="194">
        <f t="shared" si="56"/>
        <v>1991</v>
      </c>
      <c r="N1838" t="str">
        <f t="shared" si="57"/>
        <v>1991#Feminino#Absoluto#TUNQUA</v>
      </c>
      <c r="O1838" t="s">
        <v>1812</v>
      </c>
    </row>
    <row r="1839" spans="1:15" x14ac:dyDescent="0.25">
      <c r="A1839" t="s">
        <v>1813</v>
      </c>
      <c r="B1839" s="97">
        <v>652</v>
      </c>
      <c r="C1839" s="98">
        <v>1992</v>
      </c>
      <c r="D1839" s="35" t="s">
        <v>2490</v>
      </c>
      <c r="E1839" s="99" t="s">
        <v>28</v>
      </c>
      <c r="F1839" s="35" t="s">
        <v>2490</v>
      </c>
      <c r="G1839" s="99" t="s">
        <v>27</v>
      </c>
      <c r="H1839" s="35" t="s">
        <v>2490</v>
      </c>
      <c r="I1839" s="100" t="s">
        <v>8</v>
      </c>
      <c r="J1839" s="191"/>
      <c r="L1839" s="98">
        <v>1991</v>
      </c>
      <c r="M1839" s="194">
        <f t="shared" si="56"/>
        <v>1992</v>
      </c>
      <c r="N1839" t="str">
        <f t="shared" si="57"/>
        <v>1992#Feminino#Absoluto#TUNQUA</v>
      </c>
      <c r="O1839" t="s">
        <v>1813</v>
      </c>
    </row>
    <row r="1840" spans="1:15" x14ac:dyDescent="0.25">
      <c r="A1840" t="s">
        <v>1814</v>
      </c>
      <c r="B1840" s="97">
        <v>652</v>
      </c>
      <c r="C1840" s="98">
        <v>1993</v>
      </c>
      <c r="D1840" s="35" t="s">
        <v>2490</v>
      </c>
      <c r="E1840" s="99" t="s">
        <v>28</v>
      </c>
      <c r="F1840" s="35" t="s">
        <v>2490</v>
      </c>
      <c r="G1840" s="99" t="s">
        <v>27</v>
      </c>
      <c r="H1840" s="35" t="s">
        <v>2490</v>
      </c>
      <c r="I1840" s="100" t="s">
        <v>8</v>
      </c>
      <c r="J1840" s="191"/>
      <c r="L1840" s="98">
        <v>1992</v>
      </c>
      <c r="M1840" s="194">
        <f t="shared" si="56"/>
        <v>1993</v>
      </c>
      <c r="N1840" t="str">
        <f t="shared" si="57"/>
        <v>1993#Feminino#Absoluto#TUNQUA</v>
      </c>
      <c r="O1840" t="s">
        <v>1814</v>
      </c>
    </row>
    <row r="1841" spans="1:15" x14ac:dyDescent="0.25">
      <c r="A1841" t="s">
        <v>1815</v>
      </c>
      <c r="B1841" s="97">
        <v>652</v>
      </c>
      <c r="C1841" s="98">
        <v>1994</v>
      </c>
      <c r="D1841" s="35" t="s">
        <v>2490</v>
      </c>
      <c r="E1841" s="99" t="s">
        <v>28</v>
      </c>
      <c r="F1841" s="35" t="s">
        <v>2490</v>
      </c>
      <c r="G1841" s="99" t="s">
        <v>27</v>
      </c>
      <c r="H1841" s="35" t="s">
        <v>2490</v>
      </c>
      <c r="I1841" s="100" t="s">
        <v>8</v>
      </c>
      <c r="J1841" s="191"/>
      <c r="L1841" s="98">
        <v>1993</v>
      </c>
      <c r="M1841" s="194">
        <f t="shared" si="56"/>
        <v>1994</v>
      </c>
      <c r="N1841" t="str">
        <f t="shared" si="57"/>
        <v>1994#Feminino#Absoluto#TUNQUA</v>
      </c>
      <c r="O1841" t="s">
        <v>1815</v>
      </c>
    </row>
    <row r="1842" spans="1:15" x14ac:dyDescent="0.25">
      <c r="A1842" t="s">
        <v>1816</v>
      </c>
      <c r="B1842" s="97">
        <v>652</v>
      </c>
      <c r="C1842" s="98">
        <v>1995</v>
      </c>
      <c r="D1842" s="35" t="s">
        <v>2490</v>
      </c>
      <c r="E1842" s="99" t="s">
        <v>28</v>
      </c>
      <c r="F1842" s="35" t="s">
        <v>2490</v>
      </c>
      <c r="G1842" s="99" t="s">
        <v>27</v>
      </c>
      <c r="H1842" s="35" t="s">
        <v>2490</v>
      </c>
      <c r="I1842" s="100" t="s">
        <v>8</v>
      </c>
      <c r="J1842" s="191"/>
      <c r="L1842" s="98">
        <v>1994</v>
      </c>
      <c r="M1842" s="194">
        <f t="shared" si="56"/>
        <v>1995</v>
      </c>
      <c r="N1842" t="str">
        <f t="shared" si="57"/>
        <v>1995#Feminino#Absoluto#TUNQUA</v>
      </c>
      <c r="O1842" t="s">
        <v>1816</v>
      </c>
    </row>
    <row r="1843" spans="1:15" x14ac:dyDescent="0.25">
      <c r="A1843" t="s">
        <v>1817</v>
      </c>
      <c r="B1843" s="97">
        <v>652</v>
      </c>
      <c r="C1843" s="98">
        <v>1996</v>
      </c>
      <c r="D1843" s="35" t="s">
        <v>2490</v>
      </c>
      <c r="E1843" s="99" t="s">
        <v>28</v>
      </c>
      <c r="F1843" s="35" t="s">
        <v>2490</v>
      </c>
      <c r="G1843" s="99" t="s">
        <v>27</v>
      </c>
      <c r="H1843" s="35" t="s">
        <v>2490</v>
      </c>
      <c r="I1843" s="100" t="s">
        <v>8</v>
      </c>
      <c r="J1843" s="191"/>
      <c r="L1843" s="98">
        <v>1995</v>
      </c>
      <c r="M1843" s="194">
        <f t="shared" si="56"/>
        <v>1996</v>
      </c>
      <c r="N1843" t="str">
        <f t="shared" si="57"/>
        <v>1996#Feminino#Absoluto#TUNQUA</v>
      </c>
      <c r="O1843" t="s">
        <v>1817</v>
      </c>
    </row>
    <row r="1844" spans="1:15" x14ac:dyDescent="0.25">
      <c r="A1844" t="s">
        <v>1818</v>
      </c>
      <c r="B1844" s="97">
        <v>652</v>
      </c>
      <c r="C1844" s="98">
        <v>1997</v>
      </c>
      <c r="D1844" s="35" t="s">
        <v>2490</v>
      </c>
      <c r="E1844" s="99" t="s">
        <v>28</v>
      </c>
      <c r="F1844" s="35" t="s">
        <v>2490</v>
      </c>
      <c r="G1844" s="99" t="s">
        <v>27</v>
      </c>
      <c r="H1844" s="35" t="s">
        <v>2490</v>
      </c>
      <c r="I1844" s="100" t="s">
        <v>8</v>
      </c>
      <c r="J1844" s="191"/>
      <c r="L1844" s="98">
        <v>1996</v>
      </c>
      <c r="M1844" s="194">
        <f t="shared" si="56"/>
        <v>1997</v>
      </c>
      <c r="N1844" t="str">
        <f t="shared" si="57"/>
        <v>1997#Feminino#Absoluto#TUNQUA</v>
      </c>
      <c r="O1844" t="s">
        <v>1818</v>
      </c>
    </row>
    <row r="1845" spans="1:15" x14ac:dyDescent="0.25">
      <c r="A1845" t="s">
        <v>1819</v>
      </c>
      <c r="B1845" s="97">
        <v>652</v>
      </c>
      <c r="C1845" s="98">
        <v>1998</v>
      </c>
      <c r="D1845" s="35" t="s">
        <v>2490</v>
      </c>
      <c r="E1845" s="99" t="s">
        <v>28</v>
      </c>
      <c r="F1845" s="35" t="s">
        <v>2490</v>
      </c>
      <c r="G1845" s="99" t="s">
        <v>27</v>
      </c>
      <c r="H1845" s="35" t="s">
        <v>2490</v>
      </c>
      <c r="I1845" s="100" t="s">
        <v>8</v>
      </c>
      <c r="J1845" s="191"/>
      <c r="L1845" s="98">
        <v>1997</v>
      </c>
      <c r="M1845" s="194">
        <f t="shared" si="56"/>
        <v>1998</v>
      </c>
      <c r="N1845" t="str">
        <f t="shared" si="57"/>
        <v>1998#Feminino#Absoluto#TUNQUA</v>
      </c>
      <c r="O1845" t="s">
        <v>1819</v>
      </c>
    </row>
    <row r="1846" spans="1:15" x14ac:dyDescent="0.25">
      <c r="A1846" t="s">
        <v>1820</v>
      </c>
      <c r="B1846" s="97">
        <v>652</v>
      </c>
      <c r="C1846" s="98">
        <v>1999</v>
      </c>
      <c r="D1846" s="35" t="s">
        <v>2490</v>
      </c>
      <c r="E1846" s="99" t="s">
        <v>28</v>
      </c>
      <c r="F1846" s="35" t="s">
        <v>2490</v>
      </c>
      <c r="G1846" s="99" t="s">
        <v>27</v>
      </c>
      <c r="H1846" s="35" t="s">
        <v>2490</v>
      </c>
      <c r="I1846" s="100" t="s">
        <v>8</v>
      </c>
      <c r="J1846" s="191"/>
      <c r="L1846" s="98">
        <v>1998</v>
      </c>
      <c r="M1846" s="194">
        <f t="shared" si="56"/>
        <v>1999</v>
      </c>
      <c r="N1846" t="str">
        <f t="shared" si="57"/>
        <v>1999#Feminino#Absoluto#TUNQUA</v>
      </c>
      <c r="O1846" t="s">
        <v>1820</v>
      </c>
    </row>
    <row r="1847" spans="1:15" x14ac:dyDescent="0.25">
      <c r="A1847" t="s">
        <v>1821</v>
      </c>
      <c r="B1847" s="97">
        <v>652</v>
      </c>
      <c r="C1847" s="98">
        <v>2000</v>
      </c>
      <c r="D1847" s="35" t="s">
        <v>2490</v>
      </c>
      <c r="E1847" s="99" t="s">
        <v>28</v>
      </c>
      <c r="F1847" s="35" t="s">
        <v>2490</v>
      </c>
      <c r="G1847" s="99" t="s">
        <v>27</v>
      </c>
      <c r="H1847" s="35" t="s">
        <v>2490</v>
      </c>
      <c r="I1847" s="100" t="s">
        <v>8</v>
      </c>
      <c r="J1847" s="191"/>
      <c r="L1847" s="98">
        <v>1999</v>
      </c>
      <c r="M1847" s="194">
        <f t="shared" si="56"/>
        <v>2000</v>
      </c>
      <c r="N1847" t="str">
        <f t="shared" si="57"/>
        <v>2000#Feminino#Absoluto#TUNQUA</v>
      </c>
      <c r="O1847" t="s">
        <v>1821</v>
      </c>
    </row>
    <row r="1848" spans="1:15" x14ac:dyDescent="0.25">
      <c r="A1848" t="s">
        <v>1822</v>
      </c>
      <c r="B1848" s="97">
        <v>652</v>
      </c>
      <c r="C1848" s="98">
        <v>2001</v>
      </c>
      <c r="D1848" s="35" t="s">
        <v>2490</v>
      </c>
      <c r="E1848" s="99" t="s">
        <v>28</v>
      </c>
      <c r="F1848" s="35" t="s">
        <v>2490</v>
      </c>
      <c r="G1848" s="99" t="s">
        <v>27</v>
      </c>
      <c r="H1848" s="35" t="s">
        <v>2490</v>
      </c>
      <c r="I1848" s="100" t="s">
        <v>8</v>
      </c>
      <c r="J1848" s="191"/>
      <c r="L1848" s="98">
        <v>2000</v>
      </c>
      <c r="M1848" s="194">
        <f t="shared" si="56"/>
        <v>2001</v>
      </c>
      <c r="N1848" t="str">
        <f t="shared" si="57"/>
        <v>2001#Feminino#Absoluto#TUNQUA</v>
      </c>
      <c r="O1848" t="s">
        <v>1822</v>
      </c>
    </row>
    <row r="1849" spans="1:15" x14ac:dyDescent="0.25">
      <c r="A1849" t="s">
        <v>1823</v>
      </c>
      <c r="B1849" s="97">
        <v>652</v>
      </c>
      <c r="C1849" s="98">
        <v>2002</v>
      </c>
      <c r="D1849" s="35" t="s">
        <v>2490</v>
      </c>
      <c r="E1849" s="99" t="s">
        <v>28</v>
      </c>
      <c r="F1849" s="35" t="s">
        <v>2490</v>
      </c>
      <c r="G1849" s="99" t="s">
        <v>27</v>
      </c>
      <c r="H1849" s="35" t="s">
        <v>2490</v>
      </c>
      <c r="I1849" s="100" t="s">
        <v>8</v>
      </c>
      <c r="J1849" s="191"/>
      <c r="L1849" s="98">
        <v>2001</v>
      </c>
      <c r="M1849" s="194">
        <f t="shared" si="56"/>
        <v>2002</v>
      </c>
      <c r="N1849" t="str">
        <f t="shared" si="57"/>
        <v>2002#Feminino#Absoluto#TUNQUA</v>
      </c>
      <c r="O1849" t="s">
        <v>1823</v>
      </c>
    </row>
    <row r="1850" spans="1:15" x14ac:dyDescent="0.25">
      <c r="A1850" t="s">
        <v>1824</v>
      </c>
      <c r="B1850" s="97">
        <v>652</v>
      </c>
      <c r="C1850" s="98">
        <v>2003</v>
      </c>
      <c r="D1850" s="35" t="s">
        <v>2490</v>
      </c>
      <c r="E1850" s="99" t="s">
        <v>28</v>
      </c>
      <c r="F1850" s="35" t="s">
        <v>2490</v>
      </c>
      <c r="G1850" s="99" t="s">
        <v>27</v>
      </c>
      <c r="H1850" s="35" t="s">
        <v>2490</v>
      </c>
      <c r="I1850" s="100" t="s">
        <v>8</v>
      </c>
      <c r="J1850" s="191"/>
      <c r="L1850" s="98">
        <v>2002</v>
      </c>
      <c r="M1850" s="194">
        <f t="shared" si="56"/>
        <v>2003</v>
      </c>
      <c r="N1850" t="str">
        <f t="shared" si="57"/>
        <v>2003#Feminino#Absoluto#TUNQUA</v>
      </c>
      <c r="O1850" t="s">
        <v>1824</v>
      </c>
    </row>
    <row r="1851" spans="1:15" x14ac:dyDescent="0.25">
      <c r="A1851" t="s">
        <v>1825</v>
      </c>
      <c r="B1851" s="97">
        <v>652</v>
      </c>
      <c r="C1851" s="98">
        <v>2004</v>
      </c>
      <c r="D1851" s="35" t="s">
        <v>2490</v>
      </c>
      <c r="E1851" s="99" t="s">
        <v>28</v>
      </c>
      <c r="F1851" s="35" t="s">
        <v>2490</v>
      </c>
      <c r="G1851" s="99" t="s">
        <v>27</v>
      </c>
      <c r="H1851" s="35" t="s">
        <v>2490</v>
      </c>
      <c r="I1851" s="100" t="s">
        <v>8</v>
      </c>
      <c r="J1851" s="191"/>
      <c r="L1851" s="98">
        <v>2003</v>
      </c>
      <c r="M1851" s="194">
        <f t="shared" si="56"/>
        <v>2004</v>
      </c>
      <c r="N1851" t="str">
        <f t="shared" si="57"/>
        <v>2004#Feminino#Absoluto#TUNQUA</v>
      </c>
      <c r="O1851" t="s">
        <v>1825</v>
      </c>
    </row>
    <row r="1852" spans="1:15" x14ac:dyDescent="0.25">
      <c r="A1852" t="s">
        <v>1826</v>
      </c>
      <c r="B1852" s="97">
        <v>652</v>
      </c>
      <c r="C1852" s="98">
        <v>2005</v>
      </c>
      <c r="D1852" s="35" t="s">
        <v>2490</v>
      </c>
      <c r="E1852" s="99" t="s">
        <v>28</v>
      </c>
      <c r="F1852" s="35" t="s">
        <v>2490</v>
      </c>
      <c r="G1852" s="99" t="s">
        <v>27</v>
      </c>
      <c r="H1852" s="35" t="s">
        <v>2490</v>
      </c>
      <c r="I1852" s="100" t="s">
        <v>8</v>
      </c>
      <c r="J1852" s="191"/>
      <c r="L1852" s="98">
        <v>2004</v>
      </c>
      <c r="M1852" s="194">
        <f t="shared" si="56"/>
        <v>2005</v>
      </c>
      <c r="N1852" t="str">
        <f t="shared" si="57"/>
        <v>2005#Feminino#Absoluto#TUNQUA</v>
      </c>
      <c r="O1852" t="s">
        <v>1826</v>
      </c>
    </row>
    <row r="1853" spans="1:15" x14ac:dyDescent="0.25">
      <c r="A1853" t="s">
        <v>1827</v>
      </c>
      <c r="B1853" s="97">
        <v>652</v>
      </c>
      <c r="C1853" s="98">
        <v>2006</v>
      </c>
      <c r="D1853" s="35" t="s">
        <v>2490</v>
      </c>
      <c r="E1853" s="99" t="s">
        <v>28</v>
      </c>
      <c r="F1853" s="35" t="s">
        <v>2490</v>
      </c>
      <c r="G1853" s="99" t="s">
        <v>27</v>
      </c>
      <c r="H1853" s="35" t="s">
        <v>2490</v>
      </c>
      <c r="I1853" s="100" t="s">
        <v>8</v>
      </c>
      <c r="J1853" s="191"/>
      <c r="L1853" s="98">
        <v>2005</v>
      </c>
      <c r="M1853" s="194">
        <f t="shared" si="56"/>
        <v>2006</v>
      </c>
      <c r="N1853" t="str">
        <f t="shared" si="57"/>
        <v>2006#Feminino#Absoluto#TUNQUA</v>
      </c>
      <c r="O1853" t="s">
        <v>1827</v>
      </c>
    </row>
    <row r="1854" spans="1:15" x14ac:dyDescent="0.25">
      <c r="A1854" t="s">
        <v>1804</v>
      </c>
      <c r="B1854" s="97">
        <v>652</v>
      </c>
      <c r="C1854" s="98">
        <v>2007</v>
      </c>
      <c r="D1854" s="35" t="s">
        <v>2490</v>
      </c>
      <c r="E1854" s="99" t="s">
        <v>28</v>
      </c>
      <c r="F1854" s="35" t="s">
        <v>2490</v>
      </c>
      <c r="G1854" s="99" t="s">
        <v>27</v>
      </c>
      <c r="H1854" s="35" t="s">
        <v>2490</v>
      </c>
      <c r="I1854" s="100" t="s">
        <v>8</v>
      </c>
      <c r="J1854" s="191"/>
      <c r="L1854" s="98">
        <v>2006</v>
      </c>
      <c r="M1854" s="194">
        <f t="shared" si="56"/>
        <v>2007</v>
      </c>
      <c r="N1854" t="str">
        <f t="shared" si="57"/>
        <v>2007#Feminino#Absoluto#TUNQUA</v>
      </c>
      <c r="O1854" t="s">
        <v>1804</v>
      </c>
    </row>
    <row r="1855" spans="1:15" ht="15.75" thickBot="1" x14ac:dyDescent="0.3">
      <c r="A1855" t="s">
        <v>1805</v>
      </c>
      <c r="B1855" s="101">
        <v>652</v>
      </c>
      <c r="C1855" s="98">
        <v>2008</v>
      </c>
      <c r="D1855" s="35" t="s">
        <v>2490</v>
      </c>
      <c r="E1855" s="103" t="s">
        <v>28</v>
      </c>
      <c r="F1855" s="35" t="s">
        <v>2490</v>
      </c>
      <c r="G1855" s="103" t="s">
        <v>27</v>
      </c>
      <c r="H1855" s="35" t="s">
        <v>2490</v>
      </c>
      <c r="I1855" s="104" t="s">
        <v>8</v>
      </c>
      <c r="J1855" s="191"/>
      <c r="L1855" s="98">
        <v>2007</v>
      </c>
      <c r="M1855" s="194">
        <f t="shared" si="56"/>
        <v>2008</v>
      </c>
      <c r="N1855" t="str">
        <f t="shared" si="57"/>
        <v>2008#Feminino#Absoluto#TUNQUA</v>
      </c>
      <c r="O1855" t="s">
        <v>1805</v>
      </c>
    </row>
    <row r="1856" spans="1:15" ht="15.75" thickTop="1" x14ac:dyDescent="0.25">
      <c r="A1856" t="s">
        <v>1830</v>
      </c>
      <c r="B1856" s="82">
        <v>653</v>
      </c>
      <c r="C1856" s="91">
        <v>1972</v>
      </c>
      <c r="D1856" s="35" t="s">
        <v>2490</v>
      </c>
      <c r="E1856" s="84" t="s">
        <v>28</v>
      </c>
      <c r="F1856" s="35" t="s">
        <v>2490</v>
      </c>
      <c r="G1856" s="84" t="s">
        <v>27</v>
      </c>
      <c r="H1856" s="35" t="s">
        <v>2490</v>
      </c>
      <c r="I1856" s="85" t="s">
        <v>8</v>
      </c>
      <c r="J1856" s="191"/>
      <c r="L1856" s="91">
        <v>1971</v>
      </c>
      <c r="M1856" s="194">
        <f t="shared" si="56"/>
        <v>1972</v>
      </c>
      <c r="N1856" t="str">
        <f t="shared" si="57"/>
        <v>1972#Feminino#Absoluto#TUNQUA</v>
      </c>
      <c r="O1856" t="s">
        <v>1830</v>
      </c>
    </row>
    <row r="1857" spans="1:15" x14ac:dyDescent="0.25">
      <c r="A1857" t="s">
        <v>1831</v>
      </c>
      <c r="B1857" s="90">
        <v>653</v>
      </c>
      <c r="C1857" s="91">
        <v>1973</v>
      </c>
      <c r="D1857" s="35" t="s">
        <v>2490</v>
      </c>
      <c r="E1857" t="s">
        <v>28</v>
      </c>
      <c r="F1857" s="35" t="s">
        <v>2490</v>
      </c>
      <c r="G1857" t="s">
        <v>27</v>
      </c>
      <c r="H1857" s="35" t="s">
        <v>2490</v>
      </c>
      <c r="I1857" s="92" t="s">
        <v>8</v>
      </c>
      <c r="J1857" s="191"/>
      <c r="L1857" s="91">
        <v>1972</v>
      </c>
      <c r="M1857" s="194">
        <f t="shared" si="56"/>
        <v>1973</v>
      </c>
      <c r="N1857" t="str">
        <f t="shared" si="57"/>
        <v>1973#Feminino#Absoluto#TUNQUA</v>
      </c>
      <c r="O1857" t="s">
        <v>1831</v>
      </c>
    </row>
    <row r="1858" spans="1:15" x14ac:dyDescent="0.25">
      <c r="A1858" t="s">
        <v>1832</v>
      </c>
      <c r="B1858" s="90">
        <v>653</v>
      </c>
      <c r="C1858" s="91">
        <v>1974</v>
      </c>
      <c r="D1858" s="35" t="s">
        <v>2490</v>
      </c>
      <c r="E1858" t="s">
        <v>28</v>
      </c>
      <c r="F1858" s="35" t="s">
        <v>2490</v>
      </c>
      <c r="G1858" t="s">
        <v>27</v>
      </c>
      <c r="H1858" s="35" t="s">
        <v>2490</v>
      </c>
      <c r="I1858" s="92" t="s">
        <v>8</v>
      </c>
      <c r="J1858" s="191"/>
      <c r="L1858" s="91">
        <v>1973</v>
      </c>
      <c r="M1858" s="194">
        <f t="shared" ref="M1858:M1921" si="58">L1858+1</f>
        <v>1974</v>
      </c>
      <c r="N1858" t="str">
        <f t="shared" ref="N1858:N1921" si="59">_xlfn.CONCAT(C1858:K1858)</f>
        <v>1974#Feminino#Absoluto#TUNQUA</v>
      </c>
      <c r="O1858" t="s">
        <v>1832</v>
      </c>
    </row>
    <row r="1859" spans="1:15" x14ac:dyDescent="0.25">
      <c r="A1859" t="s">
        <v>1833</v>
      </c>
      <c r="B1859" s="90">
        <v>653</v>
      </c>
      <c r="C1859" s="91">
        <v>1975</v>
      </c>
      <c r="D1859" s="35" t="s">
        <v>2490</v>
      </c>
      <c r="E1859" t="s">
        <v>28</v>
      </c>
      <c r="F1859" s="35" t="s">
        <v>2490</v>
      </c>
      <c r="G1859" t="s">
        <v>27</v>
      </c>
      <c r="H1859" s="35" t="s">
        <v>2490</v>
      </c>
      <c r="I1859" s="92" t="s">
        <v>8</v>
      </c>
      <c r="J1859" s="191"/>
      <c r="L1859" s="91">
        <v>1974</v>
      </c>
      <c r="M1859" s="194">
        <f t="shared" si="58"/>
        <v>1975</v>
      </c>
      <c r="N1859" t="str">
        <f t="shared" si="59"/>
        <v>1975#Feminino#Absoluto#TUNQUA</v>
      </c>
      <c r="O1859" t="s">
        <v>1833</v>
      </c>
    </row>
    <row r="1860" spans="1:15" x14ac:dyDescent="0.25">
      <c r="A1860" t="s">
        <v>1834</v>
      </c>
      <c r="B1860" s="90">
        <v>653</v>
      </c>
      <c r="C1860" s="91">
        <v>1976</v>
      </c>
      <c r="D1860" s="35" t="s">
        <v>2490</v>
      </c>
      <c r="E1860" t="s">
        <v>28</v>
      </c>
      <c r="F1860" s="35" t="s">
        <v>2490</v>
      </c>
      <c r="G1860" t="s">
        <v>27</v>
      </c>
      <c r="H1860" s="35" t="s">
        <v>2490</v>
      </c>
      <c r="I1860" s="92" t="s">
        <v>8</v>
      </c>
      <c r="J1860" s="191"/>
      <c r="L1860" s="91">
        <v>1975</v>
      </c>
      <c r="M1860" s="194">
        <f t="shared" si="58"/>
        <v>1976</v>
      </c>
      <c r="N1860" t="str">
        <f t="shared" si="59"/>
        <v>1976#Feminino#Absoluto#TUNQUA</v>
      </c>
      <c r="O1860" t="s">
        <v>1834</v>
      </c>
    </row>
    <row r="1861" spans="1:15" x14ac:dyDescent="0.25">
      <c r="A1861" t="s">
        <v>1835</v>
      </c>
      <c r="B1861" s="90">
        <v>653</v>
      </c>
      <c r="C1861" s="91">
        <v>1977</v>
      </c>
      <c r="D1861" s="35" t="s">
        <v>2490</v>
      </c>
      <c r="E1861" t="s">
        <v>28</v>
      </c>
      <c r="F1861" s="35" t="s">
        <v>2490</v>
      </c>
      <c r="G1861" t="s">
        <v>27</v>
      </c>
      <c r="H1861" s="35" t="s">
        <v>2490</v>
      </c>
      <c r="I1861" s="92" t="s">
        <v>8</v>
      </c>
      <c r="J1861" s="191"/>
      <c r="L1861" s="91">
        <v>1976</v>
      </c>
      <c r="M1861" s="194">
        <f t="shared" si="58"/>
        <v>1977</v>
      </c>
      <c r="N1861" t="str">
        <f t="shared" si="59"/>
        <v>1977#Feminino#Absoluto#TUNQUA</v>
      </c>
      <c r="O1861" t="s">
        <v>1835</v>
      </c>
    </row>
    <row r="1862" spans="1:15" x14ac:dyDescent="0.25">
      <c r="A1862" t="s">
        <v>1836</v>
      </c>
      <c r="B1862" s="90">
        <v>653</v>
      </c>
      <c r="C1862" s="91">
        <v>1978</v>
      </c>
      <c r="D1862" s="35" t="s">
        <v>2490</v>
      </c>
      <c r="E1862" t="s">
        <v>28</v>
      </c>
      <c r="F1862" s="35" t="s">
        <v>2490</v>
      </c>
      <c r="G1862" t="s">
        <v>27</v>
      </c>
      <c r="H1862" s="35" t="s">
        <v>2490</v>
      </c>
      <c r="I1862" s="92" t="s">
        <v>8</v>
      </c>
      <c r="J1862" s="191"/>
      <c r="L1862" s="91">
        <v>1977</v>
      </c>
      <c r="M1862" s="194">
        <f t="shared" si="58"/>
        <v>1978</v>
      </c>
      <c r="N1862" t="str">
        <f t="shared" si="59"/>
        <v>1978#Feminino#Absoluto#TUNQUA</v>
      </c>
      <c r="O1862" t="s">
        <v>1836</v>
      </c>
    </row>
    <row r="1863" spans="1:15" x14ac:dyDescent="0.25">
      <c r="A1863" t="s">
        <v>1837</v>
      </c>
      <c r="B1863" s="90">
        <v>653</v>
      </c>
      <c r="C1863" s="91">
        <v>1979</v>
      </c>
      <c r="D1863" s="35" t="s">
        <v>2490</v>
      </c>
      <c r="E1863" t="s">
        <v>28</v>
      </c>
      <c r="F1863" s="35" t="s">
        <v>2490</v>
      </c>
      <c r="G1863" t="s">
        <v>27</v>
      </c>
      <c r="H1863" s="35" t="s">
        <v>2490</v>
      </c>
      <c r="I1863" s="92" t="s">
        <v>8</v>
      </c>
      <c r="J1863" s="191"/>
      <c r="L1863" s="91">
        <v>1978</v>
      </c>
      <c r="M1863" s="194">
        <f t="shared" si="58"/>
        <v>1979</v>
      </c>
      <c r="N1863" t="str">
        <f t="shared" si="59"/>
        <v>1979#Feminino#Absoluto#TUNQUA</v>
      </c>
      <c r="O1863" t="s">
        <v>1837</v>
      </c>
    </row>
    <row r="1864" spans="1:15" x14ac:dyDescent="0.25">
      <c r="A1864" t="s">
        <v>1838</v>
      </c>
      <c r="B1864" s="90">
        <v>653</v>
      </c>
      <c r="C1864" s="91">
        <v>1980</v>
      </c>
      <c r="D1864" s="35" t="s">
        <v>2490</v>
      </c>
      <c r="E1864" t="s">
        <v>28</v>
      </c>
      <c r="F1864" s="35" t="s">
        <v>2490</v>
      </c>
      <c r="G1864" t="s">
        <v>27</v>
      </c>
      <c r="H1864" s="35" t="s">
        <v>2490</v>
      </c>
      <c r="I1864" s="92" t="s">
        <v>8</v>
      </c>
      <c r="J1864" s="191"/>
      <c r="L1864" s="91">
        <v>1979</v>
      </c>
      <c r="M1864" s="194">
        <f t="shared" si="58"/>
        <v>1980</v>
      </c>
      <c r="N1864" t="str">
        <f t="shared" si="59"/>
        <v>1980#Feminino#Absoluto#TUNQUA</v>
      </c>
      <c r="O1864" t="s">
        <v>1838</v>
      </c>
    </row>
    <row r="1865" spans="1:15" x14ac:dyDescent="0.25">
      <c r="A1865" t="s">
        <v>1839</v>
      </c>
      <c r="B1865" s="90">
        <v>653</v>
      </c>
      <c r="C1865" s="91">
        <v>1981</v>
      </c>
      <c r="D1865" s="35" t="s">
        <v>2490</v>
      </c>
      <c r="E1865" t="s">
        <v>28</v>
      </c>
      <c r="F1865" s="35" t="s">
        <v>2490</v>
      </c>
      <c r="G1865" t="s">
        <v>27</v>
      </c>
      <c r="H1865" s="35" t="s">
        <v>2490</v>
      </c>
      <c r="I1865" s="92" t="s">
        <v>8</v>
      </c>
      <c r="J1865" s="191"/>
      <c r="L1865" s="91">
        <v>1980</v>
      </c>
      <c r="M1865" s="194">
        <f t="shared" si="58"/>
        <v>1981</v>
      </c>
      <c r="N1865" t="str">
        <f t="shared" si="59"/>
        <v>1981#Feminino#Absoluto#TUNQUA</v>
      </c>
      <c r="O1865" t="s">
        <v>1839</v>
      </c>
    </row>
    <row r="1866" spans="1:15" x14ac:dyDescent="0.25">
      <c r="A1866" t="s">
        <v>1840</v>
      </c>
      <c r="B1866" s="90">
        <v>653</v>
      </c>
      <c r="C1866" s="91">
        <v>1982</v>
      </c>
      <c r="D1866" s="35" t="s">
        <v>2490</v>
      </c>
      <c r="E1866" t="s">
        <v>28</v>
      </c>
      <c r="F1866" s="35" t="s">
        <v>2490</v>
      </c>
      <c r="G1866" t="s">
        <v>27</v>
      </c>
      <c r="H1866" s="35" t="s">
        <v>2490</v>
      </c>
      <c r="I1866" s="92" t="s">
        <v>8</v>
      </c>
      <c r="J1866" s="191"/>
      <c r="L1866" s="91">
        <v>1981</v>
      </c>
      <c r="M1866" s="194">
        <f t="shared" si="58"/>
        <v>1982</v>
      </c>
      <c r="N1866" t="str">
        <f t="shared" si="59"/>
        <v>1982#Feminino#Absoluto#TUNQUA</v>
      </c>
      <c r="O1866" t="s">
        <v>1840</v>
      </c>
    </row>
    <row r="1867" spans="1:15" x14ac:dyDescent="0.25">
      <c r="A1867" t="s">
        <v>1841</v>
      </c>
      <c r="B1867" s="90">
        <v>653</v>
      </c>
      <c r="C1867" s="91">
        <v>1983</v>
      </c>
      <c r="D1867" s="35" t="s">
        <v>2490</v>
      </c>
      <c r="E1867" t="s">
        <v>28</v>
      </c>
      <c r="F1867" s="35" t="s">
        <v>2490</v>
      </c>
      <c r="G1867" t="s">
        <v>27</v>
      </c>
      <c r="H1867" s="35" t="s">
        <v>2490</v>
      </c>
      <c r="I1867" s="92" t="s">
        <v>8</v>
      </c>
      <c r="J1867" s="191"/>
      <c r="L1867" s="91">
        <v>1982</v>
      </c>
      <c r="M1867" s="194">
        <f t="shared" si="58"/>
        <v>1983</v>
      </c>
      <c r="N1867" t="str">
        <f t="shared" si="59"/>
        <v>1983#Feminino#Absoluto#TUNQUA</v>
      </c>
      <c r="O1867" t="s">
        <v>1841</v>
      </c>
    </row>
    <row r="1868" spans="1:15" x14ac:dyDescent="0.25">
      <c r="A1868" t="s">
        <v>1842</v>
      </c>
      <c r="B1868" s="90">
        <v>653</v>
      </c>
      <c r="C1868" s="91">
        <v>1984</v>
      </c>
      <c r="D1868" s="35" t="s">
        <v>2490</v>
      </c>
      <c r="E1868" t="s">
        <v>28</v>
      </c>
      <c r="F1868" s="35" t="s">
        <v>2490</v>
      </c>
      <c r="G1868" t="s">
        <v>27</v>
      </c>
      <c r="H1868" s="35" t="s">
        <v>2490</v>
      </c>
      <c r="I1868" s="92" t="s">
        <v>8</v>
      </c>
      <c r="J1868" s="191"/>
      <c r="L1868" s="91">
        <v>1983</v>
      </c>
      <c r="M1868" s="194">
        <f t="shared" si="58"/>
        <v>1984</v>
      </c>
      <c r="N1868" t="str">
        <f t="shared" si="59"/>
        <v>1984#Feminino#Absoluto#TUNQUA</v>
      </c>
      <c r="O1868" t="s">
        <v>1842</v>
      </c>
    </row>
    <row r="1869" spans="1:15" x14ac:dyDescent="0.25">
      <c r="A1869" t="s">
        <v>1806</v>
      </c>
      <c r="B1869" s="90">
        <v>653</v>
      </c>
      <c r="C1869" s="91">
        <v>1985</v>
      </c>
      <c r="D1869" s="35" t="s">
        <v>2490</v>
      </c>
      <c r="E1869" t="s">
        <v>28</v>
      </c>
      <c r="F1869" s="35" t="s">
        <v>2490</v>
      </c>
      <c r="G1869" t="s">
        <v>27</v>
      </c>
      <c r="H1869" s="35" t="s">
        <v>2490</v>
      </c>
      <c r="I1869" s="92" t="s">
        <v>8</v>
      </c>
      <c r="J1869" s="191"/>
      <c r="L1869" s="91">
        <v>1984</v>
      </c>
      <c r="M1869" s="194">
        <f t="shared" si="58"/>
        <v>1985</v>
      </c>
      <c r="N1869" t="str">
        <f t="shared" si="59"/>
        <v>1985#Feminino#Absoluto#TUNQUA</v>
      </c>
      <c r="O1869" t="s">
        <v>1806</v>
      </c>
    </row>
    <row r="1870" spans="1:15" ht="15.75" thickBot="1" x14ac:dyDescent="0.3">
      <c r="A1870" t="s">
        <v>1807</v>
      </c>
      <c r="B1870" s="86">
        <v>653</v>
      </c>
      <c r="C1870" s="91">
        <v>1986</v>
      </c>
      <c r="D1870" s="35" t="s">
        <v>2490</v>
      </c>
      <c r="E1870" s="88" t="s">
        <v>28</v>
      </c>
      <c r="F1870" s="35" t="s">
        <v>2490</v>
      </c>
      <c r="G1870" s="88" t="s">
        <v>27</v>
      </c>
      <c r="H1870" s="35" t="s">
        <v>2490</v>
      </c>
      <c r="I1870" s="89" t="s">
        <v>8</v>
      </c>
      <c r="J1870" s="191"/>
      <c r="L1870" s="91">
        <v>1985</v>
      </c>
      <c r="M1870" s="194">
        <f t="shared" si="58"/>
        <v>1986</v>
      </c>
      <c r="N1870" t="str">
        <f t="shared" si="59"/>
        <v>1986#Feminino#Absoluto#TUNQUA</v>
      </c>
      <c r="O1870" t="s">
        <v>1807</v>
      </c>
    </row>
    <row r="1871" spans="1:15" ht="15.75" thickTop="1" x14ac:dyDescent="0.25">
      <c r="A1871" t="s">
        <v>1843</v>
      </c>
      <c r="B1871" s="93">
        <v>654</v>
      </c>
      <c r="C1871" s="98">
        <v>1926</v>
      </c>
      <c r="D1871" s="35" t="s">
        <v>2490</v>
      </c>
      <c r="E1871" s="95" t="s">
        <v>28</v>
      </c>
      <c r="F1871" s="35" t="s">
        <v>2490</v>
      </c>
      <c r="G1871" s="95" t="s">
        <v>27</v>
      </c>
      <c r="H1871" s="35" t="s">
        <v>2490</v>
      </c>
      <c r="I1871" s="96" t="s">
        <v>8</v>
      </c>
      <c r="J1871" s="191"/>
      <c r="L1871" s="98">
        <v>1925</v>
      </c>
      <c r="M1871" s="194">
        <f t="shared" si="58"/>
        <v>1926</v>
      </c>
      <c r="N1871" t="str">
        <f t="shared" si="59"/>
        <v>1926#Feminino#Absoluto#TUNQUA</v>
      </c>
      <c r="O1871" t="s">
        <v>1843</v>
      </c>
    </row>
    <row r="1872" spans="1:15" x14ac:dyDescent="0.25">
      <c r="A1872" t="s">
        <v>1844</v>
      </c>
      <c r="B1872" s="97">
        <v>654</v>
      </c>
      <c r="C1872" s="98">
        <v>1927</v>
      </c>
      <c r="D1872" s="35" t="s">
        <v>2490</v>
      </c>
      <c r="E1872" s="99" t="s">
        <v>28</v>
      </c>
      <c r="F1872" s="35" t="s">
        <v>2490</v>
      </c>
      <c r="G1872" s="99" t="s">
        <v>27</v>
      </c>
      <c r="H1872" s="35" t="s">
        <v>2490</v>
      </c>
      <c r="I1872" s="100" t="s">
        <v>8</v>
      </c>
      <c r="J1872" s="191"/>
      <c r="L1872" s="98">
        <v>1926</v>
      </c>
      <c r="M1872" s="194">
        <f t="shared" si="58"/>
        <v>1927</v>
      </c>
      <c r="N1872" t="str">
        <f t="shared" si="59"/>
        <v>1927#Feminino#Absoluto#TUNQUA</v>
      </c>
      <c r="O1872" t="s">
        <v>1844</v>
      </c>
    </row>
    <row r="1873" spans="1:15" x14ac:dyDescent="0.25">
      <c r="A1873" t="s">
        <v>1845</v>
      </c>
      <c r="B1873" s="97">
        <v>654</v>
      </c>
      <c r="C1873" s="98">
        <v>1928</v>
      </c>
      <c r="D1873" s="35" t="s">
        <v>2490</v>
      </c>
      <c r="E1873" s="99" t="s">
        <v>28</v>
      </c>
      <c r="F1873" s="35" t="s">
        <v>2490</v>
      </c>
      <c r="G1873" s="99" t="s">
        <v>27</v>
      </c>
      <c r="H1873" s="35" t="s">
        <v>2490</v>
      </c>
      <c r="I1873" s="100" t="s">
        <v>8</v>
      </c>
      <c r="J1873" s="191"/>
      <c r="L1873" s="98">
        <v>1927</v>
      </c>
      <c r="M1873" s="194">
        <f t="shared" si="58"/>
        <v>1928</v>
      </c>
      <c r="N1873" t="str">
        <f t="shared" si="59"/>
        <v>1928#Feminino#Absoluto#TUNQUA</v>
      </c>
      <c r="O1873" t="s">
        <v>1845</v>
      </c>
    </row>
    <row r="1874" spans="1:15" x14ac:dyDescent="0.25">
      <c r="A1874" t="s">
        <v>1846</v>
      </c>
      <c r="B1874" s="97">
        <v>654</v>
      </c>
      <c r="C1874" s="98">
        <v>1929</v>
      </c>
      <c r="D1874" s="35" t="s">
        <v>2490</v>
      </c>
      <c r="E1874" s="99" t="s">
        <v>28</v>
      </c>
      <c r="F1874" s="35" t="s">
        <v>2490</v>
      </c>
      <c r="G1874" s="99" t="s">
        <v>27</v>
      </c>
      <c r="H1874" s="35" t="s">
        <v>2490</v>
      </c>
      <c r="I1874" s="100" t="s">
        <v>8</v>
      </c>
      <c r="J1874" s="191"/>
      <c r="L1874" s="98">
        <v>1928</v>
      </c>
      <c r="M1874" s="194">
        <f t="shared" si="58"/>
        <v>1929</v>
      </c>
      <c r="N1874" t="str">
        <f t="shared" si="59"/>
        <v>1929#Feminino#Absoluto#TUNQUA</v>
      </c>
      <c r="O1874" t="s">
        <v>1846</v>
      </c>
    </row>
    <row r="1875" spans="1:15" x14ac:dyDescent="0.25">
      <c r="A1875" t="s">
        <v>1847</v>
      </c>
      <c r="B1875" s="97">
        <v>654</v>
      </c>
      <c r="C1875" s="98">
        <v>1930</v>
      </c>
      <c r="D1875" s="35" t="s">
        <v>2490</v>
      </c>
      <c r="E1875" s="99" t="s">
        <v>28</v>
      </c>
      <c r="F1875" s="35" t="s">
        <v>2490</v>
      </c>
      <c r="G1875" s="99" t="s">
        <v>27</v>
      </c>
      <c r="H1875" s="35" t="s">
        <v>2490</v>
      </c>
      <c r="I1875" s="100" t="s">
        <v>8</v>
      </c>
      <c r="J1875" s="191"/>
      <c r="L1875" s="98">
        <v>1929</v>
      </c>
      <c r="M1875" s="194">
        <f t="shared" si="58"/>
        <v>1930</v>
      </c>
      <c r="N1875" t="str">
        <f t="shared" si="59"/>
        <v>1930#Feminino#Absoluto#TUNQUA</v>
      </c>
      <c r="O1875" t="s">
        <v>1847</v>
      </c>
    </row>
    <row r="1876" spans="1:15" x14ac:dyDescent="0.25">
      <c r="A1876" t="s">
        <v>1848</v>
      </c>
      <c r="B1876" s="97">
        <v>654</v>
      </c>
      <c r="C1876" s="98">
        <v>1931</v>
      </c>
      <c r="D1876" s="35" t="s">
        <v>2490</v>
      </c>
      <c r="E1876" s="99" t="s">
        <v>28</v>
      </c>
      <c r="F1876" s="35" t="s">
        <v>2490</v>
      </c>
      <c r="G1876" s="99" t="s">
        <v>27</v>
      </c>
      <c r="H1876" s="35" t="s">
        <v>2490</v>
      </c>
      <c r="I1876" s="100" t="s">
        <v>8</v>
      </c>
      <c r="J1876" s="191"/>
      <c r="L1876" s="98">
        <v>1930</v>
      </c>
      <c r="M1876" s="194">
        <f t="shared" si="58"/>
        <v>1931</v>
      </c>
      <c r="N1876" t="str">
        <f t="shared" si="59"/>
        <v>1931#Feminino#Absoluto#TUNQUA</v>
      </c>
      <c r="O1876" t="s">
        <v>1848</v>
      </c>
    </row>
    <row r="1877" spans="1:15" x14ac:dyDescent="0.25">
      <c r="A1877" t="s">
        <v>1849</v>
      </c>
      <c r="B1877" s="97">
        <v>654</v>
      </c>
      <c r="C1877" s="98">
        <v>1932</v>
      </c>
      <c r="D1877" s="35" t="s">
        <v>2490</v>
      </c>
      <c r="E1877" s="99" t="s">
        <v>28</v>
      </c>
      <c r="F1877" s="35" t="s">
        <v>2490</v>
      </c>
      <c r="G1877" s="99" t="s">
        <v>27</v>
      </c>
      <c r="H1877" s="35" t="s">
        <v>2490</v>
      </c>
      <c r="I1877" s="100" t="s">
        <v>8</v>
      </c>
      <c r="J1877" s="191"/>
      <c r="L1877" s="98">
        <v>1931</v>
      </c>
      <c r="M1877" s="194">
        <f t="shared" si="58"/>
        <v>1932</v>
      </c>
      <c r="N1877" t="str">
        <f t="shared" si="59"/>
        <v>1932#Feminino#Absoluto#TUNQUA</v>
      </c>
      <c r="O1877" t="s">
        <v>1849</v>
      </c>
    </row>
    <row r="1878" spans="1:15" x14ac:dyDescent="0.25">
      <c r="A1878" t="s">
        <v>1850</v>
      </c>
      <c r="B1878" s="97">
        <v>654</v>
      </c>
      <c r="C1878" s="98">
        <v>1933</v>
      </c>
      <c r="D1878" s="35" t="s">
        <v>2490</v>
      </c>
      <c r="E1878" s="99" t="s">
        <v>28</v>
      </c>
      <c r="F1878" s="35" t="s">
        <v>2490</v>
      </c>
      <c r="G1878" s="99" t="s">
        <v>27</v>
      </c>
      <c r="H1878" s="35" t="s">
        <v>2490</v>
      </c>
      <c r="I1878" s="100" t="s">
        <v>8</v>
      </c>
      <c r="J1878" s="191"/>
      <c r="L1878" s="98">
        <v>1932</v>
      </c>
      <c r="M1878" s="194">
        <f t="shared" si="58"/>
        <v>1933</v>
      </c>
      <c r="N1878" t="str">
        <f t="shared" si="59"/>
        <v>1933#Feminino#Absoluto#TUNQUA</v>
      </c>
      <c r="O1878" t="s">
        <v>1850</v>
      </c>
    </row>
    <row r="1879" spans="1:15" x14ac:dyDescent="0.25">
      <c r="A1879" t="s">
        <v>1851</v>
      </c>
      <c r="B1879" s="97">
        <v>654</v>
      </c>
      <c r="C1879" s="98">
        <v>1934</v>
      </c>
      <c r="D1879" s="35" t="s">
        <v>2490</v>
      </c>
      <c r="E1879" s="99" t="s">
        <v>28</v>
      </c>
      <c r="F1879" s="35" t="s">
        <v>2490</v>
      </c>
      <c r="G1879" s="99" t="s">
        <v>27</v>
      </c>
      <c r="H1879" s="35" t="s">
        <v>2490</v>
      </c>
      <c r="I1879" s="100" t="s">
        <v>8</v>
      </c>
      <c r="J1879" s="191"/>
      <c r="L1879" s="98">
        <v>1933</v>
      </c>
      <c r="M1879" s="194">
        <f t="shared" si="58"/>
        <v>1934</v>
      </c>
      <c r="N1879" t="str">
        <f t="shared" si="59"/>
        <v>1934#Feminino#Absoluto#TUNQUA</v>
      </c>
      <c r="O1879" t="s">
        <v>1851</v>
      </c>
    </row>
    <row r="1880" spans="1:15" x14ac:dyDescent="0.25">
      <c r="A1880" t="s">
        <v>1852</v>
      </c>
      <c r="B1880" s="97">
        <v>654</v>
      </c>
      <c r="C1880" s="98">
        <v>1935</v>
      </c>
      <c r="D1880" s="35" t="s">
        <v>2490</v>
      </c>
      <c r="E1880" s="99" t="s">
        <v>28</v>
      </c>
      <c r="F1880" s="35" t="s">
        <v>2490</v>
      </c>
      <c r="G1880" s="99" t="s">
        <v>27</v>
      </c>
      <c r="H1880" s="35" t="s">
        <v>2490</v>
      </c>
      <c r="I1880" s="100" t="s">
        <v>8</v>
      </c>
      <c r="J1880" s="191"/>
      <c r="L1880" s="98">
        <v>1934</v>
      </c>
      <c r="M1880" s="194">
        <f t="shared" si="58"/>
        <v>1935</v>
      </c>
      <c r="N1880" t="str">
        <f t="shared" si="59"/>
        <v>1935#Feminino#Absoluto#TUNQUA</v>
      </c>
      <c r="O1880" t="s">
        <v>1852</v>
      </c>
    </row>
    <row r="1881" spans="1:15" x14ac:dyDescent="0.25">
      <c r="A1881" t="s">
        <v>1853</v>
      </c>
      <c r="B1881" s="97">
        <v>654</v>
      </c>
      <c r="C1881" s="98">
        <v>1936</v>
      </c>
      <c r="D1881" s="35" t="s">
        <v>2490</v>
      </c>
      <c r="E1881" s="99" t="s">
        <v>28</v>
      </c>
      <c r="F1881" s="35" t="s">
        <v>2490</v>
      </c>
      <c r="G1881" s="99" t="s">
        <v>27</v>
      </c>
      <c r="H1881" s="35" t="s">
        <v>2490</v>
      </c>
      <c r="I1881" s="100" t="s">
        <v>8</v>
      </c>
      <c r="J1881" s="191"/>
      <c r="L1881" s="98">
        <v>1935</v>
      </c>
      <c r="M1881" s="194">
        <f t="shared" si="58"/>
        <v>1936</v>
      </c>
      <c r="N1881" t="str">
        <f t="shared" si="59"/>
        <v>1936#Feminino#Absoluto#TUNQUA</v>
      </c>
      <c r="O1881" t="s">
        <v>1853</v>
      </c>
    </row>
    <row r="1882" spans="1:15" x14ac:dyDescent="0.25">
      <c r="A1882" t="s">
        <v>1854</v>
      </c>
      <c r="B1882" s="97">
        <v>654</v>
      </c>
      <c r="C1882" s="98">
        <v>1937</v>
      </c>
      <c r="D1882" s="35" t="s">
        <v>2490</v>
      </c>
      <c r="E1882" s="99" t="s">
        <v>28</v>
      </c>
      <c r="F1882" s="35" t="s">
        <v>2490</v>
      </c>
      <c r="G1882" s="99" t="s">
        <v>27</v>
      </c>
      <c r="H1882" s="35" t="s">
        <v>2490</v>
      </c>
      <c r="I1882" s="100" t="s">
        <v>8</v>
      </c>
      <c r="J1882" s="191"/>
      <c r="L1882" s="98">
        <v>1936</v>
      </c>
      <c r="M1882" s="194">
        <f t="shared" si="58"/>
        <v>1937</v>
      </c>
      <c r="N1882" t="str">
        <f t="shared" si="59"/>
        <v>1937#Feminino#Absoluto#TUNQUA</v>
      </c>
      <c r="O1882" t="s">
        <v>1854</v>
      </c>
    </row>
    <row r="1883" spans="1:15" x14ac:dyDescent="0.25">
      <c r="A1883" t="s">
        <v>1855</v>
      </c>
      <c r="B1883" s="97">
        <v>654</v>
      </c>
      <c r="C1883" s="98">
        <v>1938</v>
      </c>
      <c r="D1883" s="35" t="s">
        <v>2490</v>
      </c>
      <c r="E1883" s="99" t="s">
        <v>28</v>
      </c>
      <c r="F1883" s="35" t="s">
        <v>2490</v>
      </c>
      <c r="G1883" s="99" t="s">
        <v>27</v>
      </c>
      <c r="H1883" s="35" t="s">
        <v>2490</v>
      </c>
      <c r="I1883" s="100" t="s">
        <v>8</v>
      </c>
      <c r="J1883" s="191"/>
      <c r="L1883" s="98">
        <v>1937</v>
      </c>
      <c r="M1883" s="194">
        <f t="shared" si="58"/>
        <v>1938</v>
      </c>
      <c r="N1883" t="str">
        <f t="shared" si="59"/>
        <v>1938#Feminino#Absoluto#TUNQUA</v>
      </c>
      <c r="O1883" t="s">
        <v>1855</v>
      </c>
    </row>
    <row r="1884" spans="1:15" x14ac:dyDescent="0.25">
      <c r="A1884" t="s">
        <v>1856</v>
      </c>
      <c r="B1884" s="97">
        <v>654</v>
      </c>
      <c r="C1884" s="98">
        <v>1939</v>
      </c>
      <c r="D1884" s="35" t="s">
        <v>2490</v>
      </c>
      <c r="E1884" s="99" t="s">
        <v>28</v>
      </c>
      <c r="F1884" s="35" t="s">
        <v>2490</v>
      </c>
      <c r="G1884" s="99" t="s">
        <v>27</v>
      </c>
      <c r="H1884" s="35" t="s">
        <v>2490</v>
      </c>
      <c r="I1884" s="100" t="s">
        <v>8</v>
      </c>
      <c r="J1884" s="191"/>
      <c r="L1884" s="98">
        <v>1938</v>
      </c>
      <c r="M1884" s="194">
        <f t="shared" si="58"/>
        <v>1939</v>
      </c>
      <c r="N1884" t="str">
        <f t="shared" si="59"/>
        <v>1939#Feminino#Absoluto#TUNQUA</v>
      </c>
      <c r="O1884" t="s">
        <v>1856</v>
      </c>
    </row>
    <row r="1885" spans="1:15" x14ac:dyDescent="0.25">
      <c r="A1885" t="s">
        <v>1857</v>
      </c>
      <c r="B1885" s="97">
        <v>654</v>
      </c>
      <c r="C1885" s="98">
        <v>1940</v>
      </c>
      <c r="D1885" s="35" t="s">
        <v>2490</v>
      </c>
      <c r="E1885" s="99" t="s">
        <v>28</v>
      </c>
      <c r="F1885" s="35" t="s">
        <v>2490</v>
      </c>
      <c r="G1885" s="99" t="s">
        <v>27</v>
      </c>
      <c r="H1885" s="35" t="s">
        <v>2490</v>
      </c>
      <c r="I1885" s="100" t="s">
        <v>8</v>
      </c>
      <c r="J1885" s="191"/>
      <c r="L1885" s="98">
        <v>1939</v>
      </c>
      <c r="M1885" s="194">
        <f t="shared" si="58"/>
        <v>1940</v>
      </c>
      <c r="N1885" t="str">
        <f t="shared" si="59"/>
        <v>1940#Feminino#Absoluto#TUNQUA</v>
      </c>
      <c r="O1885" t="s">
        <v>1857</v>
      </c>
    </row>
    <row r="1886" spans="1:15" x14ac:dyDescent="0.25">
      <c r="A1886" t="s">
        <v>1858</v>
      </c>
      <c r="B1886" s="97">
        <v>654</v>
      </c>
      <c r="C1886" s="98">
        <v>1941</v>
      </c>
      <c r="D1886" s="35" t="s">
        <v>2490</v>
      </c>
      <c r="E1886" s="99" t="s">
        <v>28</v>
      </c>
      <c r="F1886" s="35" t="s">
        <v>2490</v>
      </c>
      <c r="G1886" s="99" t="s">
        <v>27</v>
      </c>
      <c r="H1886" s="35" t="s">
        <v>2490</v>
      </c>
      <c r="I1886" s="100" t="s">
        <v>8</v>
      </c>
      <c r="J1886" s="191"/>
      <c r="L1886" s="98">
        <v>1940</v>
      </c>
      <c r="M1886" s="194">
        <f t="shared" si="58"/>
        <v>1941</v>
      </c>
      <c r="N1886" t="str">
        <f t="shared" si="59"/>
        <v>1941#Feminino#Absoluto#TUNQUA</v>
      </c>
      <c r="O1886" t="s">
        <v>1858</v>
      </c>
    </row>
    <row r="1887" spans="1:15" x14ac:dyDescent="0.25">
      <c r="A1887" t="s">
        <v>1859</v>
      </c>
      <c r="B1887" s="97">
        <v>654</v>
      </c>
      <c r="C1887" s="98">
        <v>1942</v>
      </c>
      <c r="D1887" s="35" t="s">
        <v>2490</v>
      </c>
      <c r="E1887" s="99" t="s">
        <v>28</v>
      </c>
      <c r="F1887" s="35" t="s">
        <v>2490</v>
      </c>
      <c r="G1887" s="99" t="s">
        <v>27</v>
      </c>
      <c r="H1887" s="35" t="s">
        <v>2490</v>
      </c>
      <c r="I1887" s="100" t="s">
        <v>8</v>
      </c>
      <c r="J1887" s="191"/>
      <c r="L1887" s="98">
        <v>1941</v>
      </c>
      <c r="M1887" s="194">
        <f t="shared" si="58"/>
        <v>1942</v>
      </c>
      <c r="N1887" t="str">
        <f t="shared" si="59"/>
        <v>1942#Feminino#Absoluto#TUNQUA</v>
      </c>
      <c r="O1887" t="s">
        <v>1859</v>
      </c>
    </row>
    <row r="1888" spans="1:15" x14ac:dyDescent="0.25">
      <c r="A1888" t="s">
        <v>1860</v>
      </c>
      <c r="B1888" s="97">
        <v>654</v>
      </c>
      <c r="C1888" s="98">
        <v>1943</v>
      </c>
      <c r="D1888" s="35" t="s">
        <v>2490</v>
      </c>
      <c r="E1888" s="99" t="s">
        <v>28</v>
      </c>
      <c r="F1888" s="35" t="s">
        <v>2490</v>
      </c>
      <c r="G1888" s="99" t="s">
        <v>27</v>
      </c>
      <c r="H1888" s="35" t="s">
        <v>2490</v>
      </c>
      <c r="I1888" s="100" t="s">
        <v>8</v>
      </c>
      <c r="J1888" s="191"/>
      <c r="L1888" s="98">
        <v>1942</v>
      </c>
      <c r="M1888" s="194">
        <f t="shared" si="58"/>
        <v>1943</v>
      </c>
      <c r="N1888" t="str">
        <f t="shared" si="59"/>
        <v>1943#Feminino#Absoluto#TUNQUA</v>
      </c>
      <c r="O1888" t="s">
        <v>1860</v>
      </c>
    </row>
    <row r="1889" spans="1:15" x14ac:dyDescent="0.25">
      <c r="A1889" t="s">
        <v>1861</v>
      </c>
      <c r="B1889" s="97">
        <v>654</v>
      </c>
      <c r="C1889" s="98">
        <v>1944</v>
      </c>
      <c r="D1889" s="35" t="s">
        <v>2490</v>
      </c>
      <c r="E1889" s="99" t="s">
        <v>28</v>
      </c>
      <c r="F1889" s="35" t="s">
        <v>2490</v>
      </c>
      <c r="G1889" s="99" t="s">
        <v>27</v>
      </c>
      <c r="H1889" s="35" t="s">
        <v>2490</v>
      </c>
      <c r="I1889" s="100" t="s">
        <v>8</v>
      </c>
      <c r="J1889" s="191"/>
      <c r="L1889" s="98">
        <v>1943</v>
      </c>
      <c r="M1889" s="194">
        <f t="shared" si="58"/>
        <v>1944</v>
      </c>
      <c r="N1889" t="str">
        <f t="shared" si="59"/>
        <v>1944#Feminino#Absoluto#TUNQUA</v>
      </c>
      <c r="O1889" t="s">
        <v>1861</v>
      </c>
    </row>
    <row r="1890" spans="1:15" x14ac:dyDescent="0.25">
      <c r="A1890" t="s">
        <v>1862</v>
      </c>
      <c r="B1890" s="97">
        <v>654</v>
      </c>
      <c r="C1890" s="98">
        <v>1945</v>
      </c>
      <c r="D1890" s="35" t="s">
        <v>2490</v>
      </c>
      <c r="E1890" s="99" t="s">
        <v>28</v>
      </c>
      <c r="F1890" s="35" t="s">
        <v>2490</v>
      </c>
      <c r="G1890" s="99" t="s">
        <v>27</v>
      </c>
      <c r="H1890" s="35" t="s">
        <v>2490</v>
      </c>
      <c r="I1890" s="100" t="s">
        <v>8</v>
      </c>
      <c r="J1890" s="191"/>
      <c r="L1890" s="98">
        <v>1944</v>
      </c>
      <c r="M1890" s="194">
        <f t="shared" si="58"/>
        <v>1945</v>
      </c>
      <c r="N1890" t="str">
        <f t="shared" si="59"/>
        <v>1945#Feminino#Absoluto#TUNQUA</v>
      </c>
      <c r="O1890" t="s">
        <v>1862</v>
      </c>
    </row>
    <row r="1891" spans="1:15" x14ac:dyDescent="0.25">
      <c r="A1891" t="s">
        <v>1863</v>
      </c>
      <c r="B1891" s="97">
        <v>654</v>
      </c>
      <c r="C1891" s="98">
        <v>1946</v>
      </c>
      <c r="D1891" s="35" t="s">
        <v>2490</v>
      </c>
      <c r="E1891" s="99" t="s">
        <v>28</v>
      </c>
      <c r="F1891" s="35" t="s">
        <v>2490</v>
      </c>
      <c r="G1891" s="99" t="s">
        <v>27</v>
      </c>
      <c r="H1891" s="35" t="s">
        <v>2490</v>
      </c>
      <c r="I1891" s="100" t="s">
        <v>8</v>
      </c>
      <c r="J1891" s="191"/>
      <c r="L1891" s="98">
        <v>1945</v>
      </c>
      <c r="M1891" s="194">
        <f t="shared" si="58"/>
        <v>1946</v>
      </c>
      <c r="N1891" t="str">
        <f t="shared" si="59"/>
        <v>1946#Feminino#Absoluto#TUNQUA</v>
      </c>
      <c r="O1891" t="s">
        <v>1863</v>
      </c>
    </row>
    <row r="1892" spans="1:15" x14ac:dyDescent="0.25">
      <c r="A1892" t="s">
        <v>1864</v>
      </c>
      <c r="B1892" s="97">
        <v>654</v>
      </c>
      <c r="C1892" s="98">
        <v>1947</v>
      </c>
      <c r="D1892" s="35" t="s">
        <v>2490</v>
      </c>
      <c r="E1892" s="99" t="s">
        <v>28</v>
      </c>
      <c r="F1892" s="35" t="s">
        <v>2490</v>
      </c>
      <c r="G1892" s="99" t="s">
        <v>27</v>
      </c>
      <c r="H1892" s="35" t="s">
        <v>2490</v>
      </c>
      <c r="I1892" s="100" t="s">
        <v>8</v>
      </c>
      <c r="J1892" s="191"/>
      <c r="L1892" s="98">
        <v>1946</v>
      </c>
      <c r="M1892" s="194">
        <f t="shared" si="58"/>
        <v>1947</v>
      </c>
      <c r="N1892" t="str">
        <f t="shared" si="59"/>
        <v>1947#Feminino#Absoluto#TUNQUA</v>
      </c>
      <c r="O1892" t="s">
        <v>1864</v>
      </c>
    </row>
    <row r="1893" spans="1:15" x14ac:dyDescent="0.25">
      <c r="A1893" t="s">
        <v>1865</v>
      </c>
      <c r="B1893" s="97">
        <v>654</v>
      </c>
      <c r="C1893" s="98">
        <v>1948</v>
      </c>
      <c r="D1893" s="35" t="s">
        <v>2490</v>
      </c>
      <c r="E1893" s="99" t="s">
        <v>28</v>
      </c>
      <c r="F1893" s="35" t="s">
        <v>2490</v>
      </c>
      <c r="G1893" s="99" t="s">
        <v>27</v>
      </c>
      <c r="H1893" s="35" t="s">
        <v>2490</v>
      </c>
      <c r="I1893" s="100" t="s">
        <v>8</v>
      </c>
      <c r="J1893" s="191"/>
      <c r="L1893" s="98">
        <v>1947</v>
      </c>
      <c r="M1893" s="194">
        <f t="shared" si="58"/>
        <v>1948</v>
      </c>
      <c r="N1893" t="str">
        <f t="shared" si="59"/>
        <v>1948#Feminino#Absoluto#TUNQUA</v>
      </c>
      <c r="O1893" t="s">
        <v>1865</v>
      </c>
    </row>
    <row r="1894" spans="1:15" x14ac:dyDescent="0.25">
      <c r="A1894" t="s">
        <v>1866</v>
      </c>
      <c r="B1894" s="97">
        <v>654</v>
      </c>
      <c r="C1894" s="98">
        <v>1949</v>
      </c>
      <c r="D1894" s="35" t="s">
        <v>2490</v>
      </c>
      <c r="E1894" s="99" t="s">
        <v>28</v>
      </c>
      <c r="F1894" s="35" t="s">
        <v>2490</v>
      </c>
      <c r="G1894" s="99" t="s">
        <v>27</v>
      </c>
      <c r="H1894" s="35" t="s">
        <v>2490</v>
      </c>
      <c r="I1894" s="100" t="s">
        <v>8</v>
      </c>
      <c r="J1894" s="191"/>
      <c r="L1894" s="98">
        <v>1948</v>
      </c>
      <c r="M1894" s="194">
        <f t="shared" si="58"/>
        <v>1949</v>
      </c>
      <c r="N1894" t="str">
        <f t="shared" si="59"/>
        <v>1949#Feminino#Absoluto#TUNQUA</v>
      </c>
      <c r="O1894" t="s">
        <v>1866</v>
      </c>
    </row>
    <row r="1895" spans="1:15" x14ac:dyDescent="0.25">
      <c r="A1895" t="s">
        <v>1867</v>
      </c>
      <c r="B1895" s="97">
        <v>654</v>
      </c>
      <c r="C1895" s="98">
        <v>1950</v>
      </c>
      <c r="D1895" s="35" t="s">
        <v>2490</v>
      </c>
      <c r="E1895" s="99" t="s">
        <v>28</v>
      </c>
      <c r="F1895" s="35" t="s">
        <v>2490</v>
      </c>
      <c r="G1895" s="99" t="s">
        <v>27</v>
      </c>
      <c r="H1895" s="35" t="s">
        <v>2490</v>
      </c>
      <c r="I1895" s="100" t="s">
        <v>8</v>
      </c>
      <c r="J1895" s="191"/>
      <c r="L1895" s="98">
        <v>1949</v>
      </c>
      <c r="M1895" s="194">
        <f t="shared" si="58"/>
        <v>1950</v>
      </c>
      <c r="N1895" t="str">
        <f t="shared" si="59"/>
        <v>1950#Feminino#Absoluto#TUNQUA</v>
      </c>
      <c r="O1895" t="s">
        <v>1867</v>
      </c>
    </row>
    <row r="1896" spans="1:15" x14ac:dyDescent="0.25">
      <c r="A1896" t="s">
        <v>1868</v>
      </c>
      <c r="B1896" s="97">
        <v>654</v>
      </c>
      <c r="C1896" s="98">
        <v>1951</v>
      </c>
      <c r="D1896" s="35" t="s">
        <v>2490</v>
      </c>
      <c r="E1896" s="99" t="s">
        <v>28</v>
      </c>
      <c r="F1896" s="35" t="s">
        <v>2490</v>
      </c>
      <c r="G1896" s="99" t="s">
        <v>27</v>
      </c>
      <c r="H1896" s="35" t="s">
        <v>2490</v>
      </c>
      <c r="I1896" s="100" t="s">
        <v>8</v>
      </c>
      <c r="J1896" s="191"/>
      <c r="L1896" s="98">
        <v>1950</v>
      </c>
      <c r="M1896" s="194">
        <f t="shared" si="58"/>
        <v>1951</v>
      </c>
      <c r="N1896" t="str">
        <f t="shared" si="59"/>
        <v>1951#Feminino#Absoluto#TUNQUA</v>
      </c>
      <c r="O1896" t="s">
        <v>1868</v>
      </c>
    </row>
    <row r="1897" spans="1:15" x14ac:dyDescent="0.25">
      <c r="A1897" t="s">
        <v>1869</v>
      </c>
      <c r="B1897" s="97">
        <v>654</v>
      </c>
      <c r="C1897" s="98">
        <v>1952</v>
      </c>
      <c r="D1897" s="35" t="s">
        <v>2490</v>
      </c>
      <c r="E1897" s="99" t="s">
        <v>28</v>
      </c>
      <c r="F1897" s="35" t="s">
        <v>2490</v>
      </c>
      <c r="G1897" s="99" t="s">
        <v>27</v>
      </c>
      <c r="H1897" s="35" t="s">
        <v>2490</v>
      </c>
      <c r="I1897" s="100" t="s">
        <v>8</v>
      </c>
      <c r="J1897" s="191"/>
      <c r="L1897" s="98">
        <v>1951</v>
      </c>
      <c r="M1897" s="194">
        <f t="shared" si="58"/>
        <v>1952</v>
      </c>
      <c r="N1897" t="str">
        <f t="shared" si="59"/>
        <v>1952#Feminino#Absoluto#TUNQUA</v>
      </c>
      <c r="O1897" t="s">
        <v>1869</v>
      </c>
    </row>
    <row r="1898" spans="1:15" x14ac:dyDescent="0.25">
      <c r="A1898" t="s">
        <v>1870</v>
      </c>
      <c r="B1898" s="97">
        <v>654</v>
      </c>
      <c r="C1898" s="98">
        <v>1953</v>
      </c>
      <c r="D1898" s="35" t="s">
        <v>2490</v>
      </c>
      <c r="E1898" s="99" t="s">
        <v>28</v>
      </c>
      <c r="F1898" s="35" t="s">
        <v>2490</v>
      </c>
      <c r="G1898" s="99" t="s">
        <v>27</v>
      </c>
      <c r="H1898" s="35" t="s">
        <v>2490</v>
      </c>
      <c r="I1898" s="100" t="s">
        <v>8</v>
      </c>
      <c r="J1898" s="191"/>
      <c r="L1898" s="98">
        <v>1952</v>
      </c>
      <c r="M1898" s="194">
        <f t="shared" si="58"/>
        <v>1953</v>
      </c>
      <c r="N1898" t="str">
        <f t="shared" si="59"/>
        <v>1953#Feminino#Absoluto#TUNQUA</v>
      </c>
      <c r="O1898" t="s">
        <v>1870</v>
      </c>
    </row>
    <row r="1899" spans="1:15" x14ac:dyDescent="0.25">
      <c r="A1899" t="s">
        <v>1871</v>
      </c>
      <c r="B1899" s="97">
        <v>654</v>
      </c>
      <c r="C1899" s="98">
        <v>1954</v>
      </c>
      <c r="D1899" s="35" t="s">
        <v>2490</v>
      </c>
      <c r="E1899" s="99" t="s">
        <v>28</v>
      </c>
      <c r="F1899" s="35" t="s">
        <v>2490</v>
      </c>
      <c r="G1899" s="99" t="s">
        <v>27</v>
      </c>
      <c r="H1899" s="35" t="s">
        <v>2490</v>
      </c>
      <c r="I1899" s="100" t="s">
        <v>8</v>
      </c>
      <c r="J1899" s="191"/>
      <c r="L1899" s="98">
        <v>1953</v>
      </c>
      <c r="M1899" s="194">
        <f t="shared" si="58"/>
        <v>1954</v>
      </c>
      <c r="N1899" t="str">
        <f t="shared" si="59"/>
        <v>1954#Feminino#Absoluto#TUNQUA</v>
      </c>
      <c r="O1899" t="s">
        <v>1871</v>
      </c>
    </row>
    <row r="1900" spans="1:15" x14ac:dyDescent="0.25">
      <c r="A1900" t="s">
        <v>1872</v>
      </c>
      <c r="B1900" s="97">
        <v>654</v>
      </c>
      <c r="C1900" s="98">
        <v>1955</v>
      </c>
      <c r="D1900" s="35" t="s">
        <v>2490</v>
      </c>
      <c r="E1900" s="99" t="s">
        <v>28</v>
      </c>
      <c r="F1900" s="35" t="s">
        <v>2490</v>
      </c>
      <c r="G1900" s="99" t="s">
        <v>27</v>
      </c>
      <c r="H1900" s="35" t="s">
        <v>2490</v>
      </c>
      <c r="I1900" s="100" t="s">
        <v>8</v>
      </c>
      <c r="J1900" s="191"/>
      <c r="L1900" s="98">
        <v>1954</v>
      </c>
      <c r="M1900" s="194">
        <f t="shared" si="58"/>
        <v>1955</v>
      </c>
      <c r="N1900" t="str">
        <f t="shared" si="59"/>
        <v>1955#Feminino#Absoluto#TUNQUA</v>
      </c>
      <c r="O1900" t="s">
        <v>1872</v>
      </c>
    </row>
    <row r="1901" spans="1:15" x14ac:dyDescent="0.25">
      <c r="A1901" t="s">
        <v>1873</v>
      </c>
      <c r="B1901" s="97">
        <v>654</v>
      </c>
      <c r="C1901" s="98">
        <v>1956</v>
      </c>
      <c r="D1901" s="35" t="s">
        <v>2490</v>
      </c>
      <c r="E1901" s="99" t="s">
        <v>28</v>
      </c>
      <c r="F1901" s="35" t="s">
        <v>2490</v>
      </c>
      <c r="G1901" s="99" t="s">
        <v>27</v>
      </c>
      <c r="H1901" s="35" t="s">
        <v>2490</v>
      </c>
      <c r="I1901" s="100" t="s">
        <v>8</v>
      </c>
      <c r="J1901" s="191"/>
      <c r="L1901" s="98">
        <v>1955</v>
      </c>
      <c r="M1901" s="194">
        <f t="shared" si="58"/>
        <v>1956</v>
      </c>
      <c r="N1901" t="str">
        <f t="shared" si="59"/>
        <v>1956#Feminino#Absoluto#TUNQUA</v>
      </c>
      <c r="O1901" t="s">
        <v>1873</v>
      </c>
    </row>
    <row r="1902" spans="1:15" x14ac:dyDescent="0.25">
      <c r="A1902" t="s">
        <v>1874</v>
      </c>
      <c r="B1902" s="97">
        <v>654</v>
      </c>
      <c r="C1902" s="98">
        <v>1957</v>
      </c>
      <c r="D1902" s="35" t="s">
        <v>2490</v>
      </c>
      <c r="E1902" s="99" t="s">
        <v>28</v>
      </c>
      <c r="F1902" s="35" t="s">
        <v>2490</v>
      </c>
      <c r="G1902" s="99" t="s">
        <v>27</v>
      </c>
      <c r="H1902" s="35" t="s">
        <v>2490</v>
      </c>
      <c r="I1902" s="100" t="s">
        <v>8</v>
      </c>
      <c r="J1902" s="191"/>
      <c r="L1902" s="98">
        <v>1956</v>
      </c>
      <c r="M1902" s="194">
        <f t="shared" si="58"/>
        <v>1957</v>
      </c>
      <c r="N1902" t="str">
        <f t="shared" si="59"/>
        <v>1957#Feminino#Absoluto#TUNQUA</v>
      </c>
      <c r="O1902" t="s">
        <v>1874</v>
      </c>
    </row>
    <row r="1903" spans="1:15" x14ac:dyDescent="0.25">
      <c r="A1903" t="s">
        <v>1875</v>
      </c>
      <c r="B1903" s="97">
        <v>654</v>
      </c>
      <c r="C1903" s="98">
        <v>1958</v>
      </c>
      <c r="D1903" s="35" t="s">
        <v>2490</v>
      </c>
      <c r="E1903" s="99" t="s">
        <v>28</v>
      </c>
      <c r="F1903" s="35" t="s">
        <v>2490</v>
      </c>
      <c r="G1903" s="99" t="s">
        <v>27</v>
      </c>
      <c r="H1903" s="35" t="s">
        <v>2490</v>
      </c>
      <c r="I1903" s="100" t="s">
        <v>8</v>
      </c>
      <c r="J1903" s="191"/>
      <c r="L1903" s="98">
        <v>1957</v>
      </c>
      <c r="M1903" s="194">
        <f t="shared" si="58"/>
        <v>1958</v>
      </c>
      <c r="N1903" t="str">
        <f t="shared" si="59"/>
        <v>1958#Feminino#Absoluto#TUNQUA</v>
      </c>
      <c r="O1903" t="s">
        <v>1875</v>
      </c>
    </row>
    <row r="1904" spans="1:15" x14ac:dyDescent="0.25">
      <c r="A1904" t="s">
        <v>1876</v>
      </c>
      <c r="B1904" s="97">
        <v>654</v>
      </c>
      <c r="C1904" s="98">
        <v>1959</v>
      </c>
      <c r="D1904" s="35" t="s">
        <v>2490</v>
      </c>
      <c r="E1904" s="99" t="s">
        <v>28</v>
      </c>
      <c r="F1904" s="35" t="s">
        <v>2490</v>
      </c>
      <c r="G1904" s="99" t="s">
        <v>27</v>
      </c>
      <c r="H1904" s="35" t="s">
        <v>2490</v>
      </c>
      <c r="I1904" s="100" t="s">
        <v>8</v>
      </c>
      <c r="J1904" s="191"/>
      <c r="L1904" s="98">
        <v>1958</v>
      </c>
      <c r="M1904" s="194">
        <f t="shared" si="58"/>
        <v>1959</v>
      </c>
      <c r="N1904" t="str">
        <f t="shared" si="59"/>
        <v>1959#Feminino#Absoluto#TUNQUA</v>
      </c>
      <c r="O1904" t="s">
        <v>1876</v>
      </c>
    </row>
    <row r="1905" spans="1:15" x14ac:dyDescent="0.25">
      <c r="A1905" t="s">
        <v>1877</v>
      </c>
      <c r="B1905" s="97">
        <v>654</v>
      </c>
      <c r="C1905" s="98">
        <v>1960</v>
      </c>
      <c r="D1905" s="35" t="s">
        <v>2490</v>
      </c>
      <c r="E1905" s="99" t="s">
        <v>28</v>
      </c>
      <c r="F1905" s="35" t="s">
        <v>2490</v>
      </c>
      <c r="G1905" s="99" t="s">
        <v>27</v>
      </c>
      <c r="H1905" s="35" t="s">
        <v>2490</v>
      </c>
      <c r="I1905" s="100" t="s">
        <v>8</v>
      </c>
      <c r="J1905" s="191"/>
      <c r="L1905" s="98">
        <v>1959</v>
      </c>
      <c r="M1905" s="194">
        <f t="shared" si="58"/>
        <v>1960</v>
      </c>
      <c r="N1905" t="str">
        <f t="shared" si="59"/>
        <v>1960#Feminino#Absoluto#TUNQUA</v>
      </c>
      <c r="O1905" t="s">
        <v>1877</v>
      </c>
    </row>
    <row r="1906" spans="1:15" x14ac:dyDescent="0.25">
      <c r="A1906" t="s">
        <v>1878</v>
      </c>
      <c r="B1906" s="97">
        <v>654</v>
      </c>
      <c r="C1906" s="98">
        <v>1961</v>
      </c>
      <c r="D1906" s="35" t="s">
        <v>2490</v>
      </c>
      <c r="E1906" s="99" t="s">
        <v>28</v>
      </c>
      <c r="F1906" s="35" t="s">
        <v>2490</v>
      </c>
      <c r="G1906" s="99" t="s">
        <v>27</v>
      </c>
      <c r="H1906" s="35" t="s">
        <v>2490</v>
      </c>
      <c r="I1906" s="100" t="s">
        <v>8</v>
      </c>
      <c r="J1906" s="191"/>
      <c r="L1906" s="98">
        <v>1960</v>
      </c>
      <c r="M1906" s="194">
        <f t="shared" si="58"/>
        <v>1961</v>
      </c>
      <c r="N1906" t="str">
        <f t="shared" si="59"/>
        <v>1961#Feminino#Absoluto#TUNQUA</v>
      </c>
      <c r="O1906" t="s">
        <v>1878</v>
      </c>
    </row>
    <row r="1907" spans="1:15" x14ac:dyDescent="0.25">
      <c r="A1907" t="s">
        <v>1879</v>
      </c>
      <c r="B1907" s="97">
        <v>654</v>
      </c>
      <c r="C1907" s="98">
        <v>1962</v>
      </c>
      <c r="D1907" s="35" t="s">
        <v>2490</v>
      </c>
      <c r="E1907" s="99" t="s">
        <v>28</v>
      </c>
      <c r="F1907" s="35" t="s">
        <v>2490</v>
      </c>
      <c r="G1907" s="99" t="s">
        <v>27</v>
      </c>
      <c r="H1907" s="35" t="s">
        <v>2490</v>
      </c>
      <c r="I1907" s="100" t="s">
        <v>8</v>
      </c>
      <c r="J1907" s="191"/>
      <c r="L1907" s="98">
        <v>1961</v>
      </c>
      <c r="M1907" s="194">
        <f t="shared" si="58"/>
        <v>1962</v>
      </c>
      <c r="N1907" t="str">
        <f t="shared" si="59"/>
        <v>1962#Feminino#Absoluto#TUNQUA</v>
      </c>
      <c r="O1907" t="s">
        <v>1879</v>
      </c>
    </row>
    <row r="1908" spans="1:15" x14ac:dyDescent="0.25">
      <c r="A1908" t="s">
        <v>1880</v>
      </c>
      <c r="B1908" s="97">
        <v>654</v>
      </c>
      <c r="C1908" s="98">
        <v>1963</v>
      </c>
      <c r="D1908" s="35" t="s">
        <v>2490</v>
      </c>
      <c r="E1908" s="99" t="s">
        <v>28</v>
      </c>
      <c r="F1908" s="35" t="s">
        <v>2490</v>
      </c>
      <c r="G1908" s="99" t="s">
        <v>27</v>
      </c>
      <c r="H1908" s="35" t="s">
        <v>2490</v>
      </c>
      <c r="I1908" s="100" t="s">
        <v>8</v>
      </c>
      <c r="J1908" s="191"/>
      <c r="L1908" s="98">
        <v>1962</v>
      </c>
      <c r="M1908" s="194">
        <f t="shared" si="58"/>
        <v>1963</v>
      </c>
      <c r="N1908" t="str">
        <f t="shared" si="59"/>
        <v>1963#Feminino#Absoluto#TUNQUA</v>
      </c>
      <c r="O1908" t="s">
        <v>1880</v>
      </c>
    </row>
    <row r="1909" spans="1:15" x14ac:dyDescent="0.25">
      <c r="A1909" t="s">
        <v>1881</v>
      </c>
      <c r="B1909" s="97">
        <v>654</v>
      </c>
      <c r="C1909" s="98">
        <v>1964</v>
      </c>
      <c r="D1909" s="35" t="s">
        <v>2490</v>
      </c>
      <c r="E1909" s="99" t="s">
        <v>28</v>
      </c>
      <c r="F1909" s="35" t="s">
        <v>2490</v>
      </c>
      <c r="G1909" s="99" t="s">
        <v>27</v>
      </c>
      <c r="H1909" s="35" t="s">
        <v>2490</v>
      </c>
      <c r="I1909" s="100" t="s">
        <v>8</v>
      </c>
      <c r="J1909" s="191"/>
      <c r="L1909" s="98">
        <v>1963</v>
      </c>
      <c r="M1909" s="194">
        <f t="shared" si="58"/>
        <v>1964</v>
      </c>
      <c r="N1909" t="str">
        <f t="shared" si="59"/>
        <v>1964#Feminino#Absoluto#TUNQUA</v>
      </c>
      <c r="O1909" t="s">
        <v>1881</v>
      </c>
    </row>
    <row r="1910" spans="1:15" x14ac:dyDescent="0.25">
      <c r="A1910" t="s">
        <v>1882</v>
      </c>
      <c r="B1910" s="97">
        <v>654</v>
      </c>
      <c r="C1910" s="98">
        <v>1965</v>
      </c>
      <c r="D1910" s="35" t="s">
        <v>2490</v>
      </c>
      <c r="E1910" s="99" t="s">
        <v>28</v>
      </c>
      <c r="F1910" s="35" t="s">
        <v>2490</v>
      </c>
      <c r="G1910" s="99" t="s">
        <v>27</v>
      </c>
      <c r="H1910" s="35" t="s">
        <v>2490</v>
      </c>
      <c r="I1910" s="100" t="s">
        <v>8</v>
      </c>
      <c r="J1910" s="191"/>
      <c r="L1910" s="98">
        <v>1964</v>
      </c>
      <c r="M1910" s="194">
        <f t="shared" si="58"/>
        <v>1965</v>
      </c>
      <c r="N1910" t="str">
        <f t="shared" si="59"/>
        <v>1965#Feminino#Absoluto#TUNQUA</v>
      </c>
      <c r="O1910" t="s">
        <v>1882</v>
      </c>
    </row>
    <row r="1911" spans="1:15" x14ac:dyDescent="0.25">
      <c r="A1911" t="s">
        <v>1883</v>
      </c>
      <c r="B1911" s="97">
        <v>654</v>
      </c>
      <c r="C1911" s="98">
        <v>1966</v>
      </c>
      <c r="D1911" s="35" t="s">
        <v>2490</v>
      </c>
      <c r="E1911" s="99" t="s">
        <v>28</v>
      </c>
      <c r="F1911" s="35" t="s">
        <v>2490</v>
      </c>
      <c r="G1911" s="99" t="s">
        <v>27</v>
      </c>
      <c r="H1911" s="35" t="s">
        <v>2490</v>
      </c>
      <c r="I1911" s="100" t="s">
        <v>8</v>
      </c>
      <c r="J1911" s="191"/>
      <c r="L1911" s="98">
        <v>1965</v>
      </c>
      <c r="M1911" s="194">
        <f t="shared" si="58"/>
        <v>1966</v>
      </c>
      <c r="N1911" t="str">
        <f t="shared" si="59"/>
        <v>1966#Feminino#Absoluto#TUNQUA</v>
      </c>
      <c r="O1911" t="s">
        <v>1883</v>
      </c>
    </row>
    <row r="1912" spans="1:15" x14ac:dyDescent="0.25">
      <c r="A1912" t="s">
        <v>1884</v>
      </c>
      <c r="B1912" s="97">
        <v>654</v>
      </c>
      <c r="C1912" s="98">
        <v>1967</v>
      </c>
      <c r="D1912" s="35" t="s">
        <v>2490</v>
      </c>
      <c r="E1912" s="99" t="s">
        <v>28</v>
      </c>
      <c r="F1912" s="35" t="s">
        <v>2490</v>
      </c>
      <c r="G1912" s="99" t="s">
        <v>27</v>
      </c>
      <c r="H1912" s="35" t="s">
        <v>2490</v>
      </c>
      <c r="I1912" s="100" t="s">
        <v>8</v>
      </c>
      <c r="J1912" s="191"/>
      <c r="L1912" s="98">
        <v>1966</v>
      </c>
      <c r="M1912" s="194">
        <f t="shared" si="58"/>
        <v>1967</v>
      </c>
      <c r="N1912" t="str">
        <f t="shared" si="59"/>
        <v>1967#Feminino#Absoluto#TUNQUA</v>
      </c>
      <c r="O1912" t="s">
        <v>1884</v>
      </c>
    </row>
    <row r="1913" spans="1:15" x14ac:dyDescent="0.25">
      <c r="A1913" t="s">
        <v>1885</v>
      </c>
      <c r="B1913" s="97">
        <v>654</v>
      </c>
      <c r="C1913" s="98">
        <v>1968</v>
      </c>
      <c r="D1913" s="35" t="s">
        <v>2490</v>
      </c>
      <c r="E1913" s="99" t="s">
        <v>28</v>
      </c>
      <c r="F1913" s="35" t="s">
        <v>2490</v>
      </c>
      <c r="G1913" s="99" t="s">
        <v>27</v>
      </c>
      <c r="H1913" s="35" t="s">
        <v>2490</v>
      </c>
      <c r="I1913" s="100" t="s">
        <v>8</v>
      </c>
      <c r="J1913" s="191"/>
      <c r="L1913" s="98">
        <v>1967</v>
      </c>
      <c r="M1913" s="194">
        <f t="shared" si="58"/>
        <v>1968</v>
      </c>
      <c r="N1913" t="str">
        <f t="shared" si="59"/>
        <v>1968#Feminino#Absoluto#TUNQUA</v>
      </c>
      <c r="O1913" t="s">
        <v>1885</v>
      </c>
    </row>
    <row r="1914" spans="1:15" x14ac:dyDescent="0.25">
      <c r="A1914" t="s">
        <v>1886</v>
      </c>
      <c r="B1914" s="97">
        <v>654</v>
      </c>
      <c r="C1914" s="98">
        <v>1969</v>
      </c>
      <c r="D1914" s="35" t="s">
        <v>2490</v>
      </c>
      <c r="E1914" s="99" t="s">
        <v>28</v>
      </c>
      <c r="F1914" s="35" t="s">
        <v>2490</v>
      </c>
      <c r="G1914" s="99" t="s">
        <v>27</v>
      </c>
      <c r="H1914" s="35" t="s">
        <v>2490</v>
      </c>
      <c r="I1914" s="100" t="s">
        <v>8</v>
      </c>
      <c r="J1914" s="191"/>
      <c r="L1914" s="98">
        <v>1968</v>
      </c>
      <c r="M1914" s="194">
        <f t="shared" si="58"/>
        <v>1969</v>
      </c>
      <c r="N1914" t="str">
        <f t="shared" si="59"/>
        <v>1969#Feminino#Absoluto#TUNQUA</v>
      </c>
      <c r="O1914" t="s">
        <v>1886</v>
      </c>
    </row>
    <row r="1915" spans="1:15" x14ac:dyDescent="0.25">
      <c r="A1915" t="s">
        <v>1828</v>
      </c>
      <c r="B1915" s="97">
        <v>654</v>
      </c>
      <c r="C1915" s="98">
        <v>1970</v>
      </c>
      <c r="D1915" s="35" t="s">
        <v>2490</v>
      </c>
      <c r="E1915" s="99" t="s">
        <v>28</v>
      </c>
      <c r="F1915" s="35" t="s">
        <v>2490</v>
      </c>
      <c r="G1915" s="99" t="s">
        <v>27</v>
      </c>
      <c r="H1915" s="35" t="s">
        <v>2490</v>
      </c>
      <c r="I1915" s="100" t="s">
        <v>8</v>
      </c>
      <c r="J1915" s="191"/>
      <c r="L1915" s="98">
        <v>1969</v>
      </c>
      <c r="M1915" s="194">
        <f t="shared" si="58"/>
        <v>1970</v>
      </c>
      <c r="N1915" t="str">
        <f t="shared" si="59"/>
        <v>1970#Feminino#Absoluto#TUNQUA</v>
      </c>
      <c r="O1915" t="s">
        <v>1828</v>
      </c>
    </row>
    <row r="1916" spans="1:15" ht="15.75" thickBot="1" x14ac:dyDescent="0.3">
      <c r="A1916" t="s">
        <v>1829</v>
      </c>
      <c r="B1916" s="101">
        <v>654</v>
      </c>
      <c r="C1916" s="98">
        <v>1971</v>
      </c>
      <c r="D1916" s="35" t="s">
        <v>2490</v>
      </c>
      <c r="E1916" s="103" t="s">
        <v>28</v>
      </c>
      <c r="F1916" s="35" t="s">
        <v>2490</v>
      </c>
      <c r="G1916" s="103" t="s">
        <v>27</v>
      </c>
      <c r="H1916" s="35" t="s">
        <v>2490</v>
      </c>
      <c r="I1916" s="104" t="s">
        <v>8</v>
      </c>
      <c r="J1916" s="191"/>
      <c r="L1916" s="98">
        <v>1970</v>
      </c>
      <c r="M1916" s="194">
        <f t="shared" si="58"/>
        <v>1971</v>
      </c>
      <c r="N1916" t="str">
        <f t="shared" si="59"/>
        <v>1971#Feminino#Absoluto#TUNQUA</v>
      </c>
      <c r="O1916" t="s">
        <v>1829</v>
      </c>
    </row>
    <row r="1917" spans="1:15" ht="15.75" thickTop="1" x14ac:dyDescent="0.25">
      <c r="A1917" t="s">
        <v>1372</v>
      </c>
      <c r="B1917" s="105">
        <v>630</v>
      </c>
      <c r="C1917" s="109">
        <v>2009</v>
      </c>
      <c r="D1917" s="35" t="s">
        <v>2490</v>
      </c>
      <c r="E1917" s="106" t="s">
        <v>28</v>
      </c>
      <c r="F1917" s="35" t="s">
        <v>2490</v>
      </c>
      <c r="G1917" s="106" t="s">
        <v>27</v>
      </c>
      <c r="H1917" s="35" t="s">
        <v>2490</v>
      </c>
      <c r="I1917" s="107" t="s">
        <v>9</v>
      </c>
      <c r="J1917" s="191"/>
      <c r="L1917" s="109">
        <v>2008</v>
      </c>
      <c r="M1917" s="194">
        <f t="shared" si="58"/>
        <v>2009</v>
      </c>
      <c r="N1917" t="str">
        <f t="shared" si="59"/>
        <v>2009#Feminino#Absoluto#SAI</v>
      </c>
      <c r="O1917" t="s">
        <v>1372</v>
      </c>
    </row>
    <row r="1918" spans="1:15" x14ac:dyDescent="0.25">
      <c r="A1918" t="s">
        <v>1887</v>
      </c>
      <c r="B1918" s="108">
        <v>630</v>
      </c>
      <c r="C1918" s="109">
        <v>2010</v>
      </c>
      <c r="D1918" s="35" t="s">
        <v>2490</v>
      </c>
      <c r="E1918" s="110" t="s">
        <v>28</v>
      </c>
      <c r="F1918" s="35" t="s">
        <v>2490</v>
      </c>
      <c r="G1918" s="110" t="s">
        <v>27</v>
      </c>
      <c r="H1918" s="35" t="s">
        <v>2490</v>
      </c>
      <c r="I1918" s="111" t="s">
        <v>9</v>
      </c>
      <c r="J1918" s="191"/>
      <c r="L1918" s="109">
        <v>2009</v>
      </c>
      <c r="M1918" s="194">
        <f t="shared" si="58"/>
        <v>2010</v>
      </c>
      <c r="N1918" t="str">
        <f t="shared" si="59"/>
        <v>2010#Feminino#Absoluto#SAI</v>
      </c>
      <c r="O1918" t="s">
        <v>1887</v>
      </c>
    </row>
    <row r="1919" spans="1:15" x14ac:dyDescent="0.25">
      <c r="A1919" t="s">
        <v>2527</v>
      </c>
      <c r="B1919" s="108">
        <v>630</v>
      </c>
      <c r="C1919" s="109">
        <v>2011</v>
      </c>
      <c r="D1919" s="35" t="s">
        <v>2490</v>
      </c>
      <c r="E1919" s="110" t="s">
        <v>28</v>
      </c>
      <c r="F1919" s="35" t="s">
        <v>2490</v>
      </c>
      <c r="G1919" s="110" t="s">
        <v>27</v>
      </c>
      <c r="H1919" s="35" t="s">
        <v>2490</v>
      </c>
      <c r="I1919" s="111" t="s">
        <v>9</v>
      </c>
      <c r="J1919" s="191"/>
      <c r="L1919" s="109">
        <v>2010</v>
      </c>
      <c r="M1919" s="194">
        <f t="shared" si="58"/>
        <v>2011</v>
      </c>
      <c r="N1919" t="str">
        <f t="shared" si="59"/>
        <v>2011#Feminino#Absoluto#SAI</v>
      </c>
      <c r="O1919" t="s">
        <v>2527</v>
      </c>
    </row>
    <row r="1920" spans="1:15" ht="15.75" thickBot="1" x14ac:dyDescent="0.3">
      <c r="A1920" t="s">
        <v>2571</v>
      </c>
      <c r="B1920" s="112">
        <v>630</v>
      </c>
      <c r="C1920" s="109">
        <v>2012</v>
      </c>
      <c r="D1920" s="35" t="s">
        <v>2490</v>
      </c>
      <c r="E1920" s="113" t="s">
        <v>28</v>
      </c>
      <c r="F1920" s="35" t="s">
        <v>2490</v>
      </c>
      <c r="G1920" s="113" t="s">
        <v>27</v>
      </c>
      <c r="H1920" s="35" t="s">
        <v>2490</v>
      </c>
      <c r="I1920" s="114" t="s">
        <v>9</v>
      </c>
      <c r="J1920" s="191"/>
      <c r="L1920" s="109">
        <v>2011</v>
      </c>
      <c r="M1920" s="194">
        <f t="shared" si="58"/>
        <v>2012</v>
      </c>
      <c r="N1920" t="str">
        <f t="shared" si="59"/>
        <v>2012#Feminino#Absoluto#SAI</v>
      </c>
      <c r="O1920" t="s">
        <v>2571</v>
      </c>
    </row>
    <row r="1921" spans="1:15" ht="15.75" thickTop="1" x14ac:dyDescent="0.25">
      <c r="A1921" t="s">
        <v>328</v>
      </c>
      <c r="B1921" s="115">
        <v>631</v>
      </c>
      <c r="C1921" s="186">
        <v>1992</v>
      </c>
      <c r="D1921" s="35" t="s">
        <v>2490</v>
      </c>
      <c r="E1921" s="116" t="s">
        <v>28</v>
      </c>
      <c r="F1921" s="35" t="s">
        <v>2490</v>
      </c>
      <c r="G1921" s="116" t="s">
        <v>27</v>
      </c>
      <c r="H1921" s="35" t="s">
        <v>2490</v>
      </c>
      <c r="I1921" s="117" t="s">
        <v>9</v>
      </c>
      <c r="J1921" s="191"/>
      <c r="L1921" s="186">
        <v>1991</v>
      </c>
      <c r="M1921" s="194">
        <f t="shared" si="58"/>
        <v>1992</v>
      </c>
      <c r="N1921" t="str">
        <f t="shared" si="59"/>
        <v>1992#Feminino#Absoluto#SAI</v>
      </c>
      <c r="O1921" t="s">
        <v>328</v>
      </c>
    </row>
    <row r="1922" spans="1:15" x14ac:dyDescent="0.25">
      <c r="A1922" t="s">
        <v>329</v>
      </c>
      <c r="B1922" s="118">
        <v>631</v>
      </c>
      <c r="C1922" s="186">
        <v>1993</v>
      </c>
      <c r="D1922" s="35" t="s">
        <v>2490</v>
      </c>
      <c r="E1922" s="119" t="s">
        <v>28</v>
      </c>
      <c r="F1922" s="35" t="s">
        <v>2490</v>
      </c>
      <c r="G1922" s="119" t="s">
        <v>27</v>
      </c>
      <c r="H1922" s="35" t="s">
        <v>2490</v>
      </c>
      <c r="I1922" s="120" t="s">
        <v>9</v>
      </c>
      <c r="J1922" s="191"/>
      <c r="L1922" s="186">
        <v>1992</v>
      </c>
      <c r="M1922" s="194">
        <f t="shared" ref="M1922:M1985" si="60">L1922+1</f>
        <v>1993</v>
      </c>
      <c r="N1922" t="str">
        <f t="shared" ref="N1922:N1985" si="61">_xlfn.CONCAT(C1922:K1922)</f>
        <v>1993#Feminino#Absoluto#SAI</v>
      </c>
      <c r="O1922" t="s">
        <v>329</v>
      </c>
    </row>
    <row r="1923" spans="1:15" x14ac:dyDescent="0.25">
      <c r="A1923" t="s">
        <v>330</v>
      </c>
      <c r="B1923" s="118">
        <v>631</v>
      </c>
      <c r="C1923" s="186">
        <v>1994</v>
      </c>
      <c r="D1923" s="35" t="s">
        <v>2490</v>
      </c>
      <c r="E1923" s="119" t="s">
        <v>28</v>
      </c>
      <c r="F1923" s="35" t="s">
        <v>2490</v>
      </c>
      <c r="G1923" s="119" t="s">
        <v>27</v>
      </c>
      <c r="H1923" s="35" t="s">
        <v>2490</v>
      </c>
      <c r="I1923" s="120" t="s">
        <v>9</v>
      </c>
      <c r="J1923" s="191"/>
      <c r="L1923" s="186">
        <v>1993</v>
      </c>
      <c r="M1923" s="194">
        <f t="shared" si="60"/>
        <v>1994</v>
      </c>
      <c r="N1923" t="str">
        <f t="shared" si="61"/>
        <v>1994#Feminino#Absoluto#SAI</v>
      </c>
      <c r="O1923" t="s">
        <v>330</v>
      </c>
    </row>
    <row r="1924" spans="1:15" x14ac:dyDescent="0.25">
      <c r="A1924" t="s">
        <v>331</v>
      </c>
      <c r="B1924" s="118">
        <v>631</v>
      </c>
      <c r="C1924" s="186">
        <v>1995</v>
      </c>
      <c r="D1924" s="35" t="s">
        <v>2490</v>
      </c>
      <c r="E1924" s="119" t="s">
        <v>28</v>
      </c>
      <c r="F1924" s="35" t="s">
        <v>2490</v>
      </c>
      <c r="G1924" s="119" t="s">
        <v>27</v>
      </c>
      <c r="H1924" s="35" t="s">
        <v>2490</v>
      </c>
      <c r="I1924" s="120" t="s">
        <v>9</v>
      </c>
      <c r="J1924" s="191"/>
      <c r="L1924" s="186">
        <v>1994</v>
      </c>
      <c r="M1924" s="194">
        <f t="shared" si="60"/>
        <v>1995</v>
      </c>
      <c r="N1924" t="str">
        <f t="shared" si="61"/>
        <v>1995#Feminino#Absoluto#SAI</v>
      </c>
      <c r="O1924" t="s">
        <v>331</v>
      </c>
    </row>
    <row r="1925" spans="1:15" x14ac:dyDescent="0.25">
      <c r="A1925" t="s">
        <v>332</v>
      </c>
      <c r="B1925" s="118">
        <v>631</v>
      </c>
      <c r="C1925" s="186">
        <v>1996</v>
      </c>
      <c r="D1925" s="35" t="s">
        <v>2490</v>
      </c>
      <c r="E1925" s="119" t="s">
        <v>28</v>
      </c>
      <c r="F1925" s="35" t="s">
        <v>2490</v>
      </c>
      <c r="G1925" s="119" t="s">
        <v>27</v>
      </c>
      <c r="H1925" s="35" t="s">
        <v>2490</v>
      </c>
      <c r="I1925" s="120" t="s">
        <v>9</v>
      </c>
      <c r="J1925" s="191"/>
      <c r="L1925" s="186">
        <v>1995</v>
      </c>
      <c r="M1925" s="194">
        <f t="shared" si="60"/>
        <v>1996</v>
      </c>
      <c r="N1925" t="str">
        <f t="shared" si="61"/>
        <v>1996#Feminino#Absoluto#SAI</v>
      </c>
      <c r="O1925" t="s">
        <v>332</v>
      </c>
    </row>
    <row r="1926" spans="1:15" x14ac:dyDescent="0.25">
      <c r="A1926" t="s">
        <v>333</v>
      </c>
      <c r="B1926" s="118">
        <v>631</v>
      </c>
      <c r="C1926" s="186">
        <v>1997</v>
      </c>
      <c r="D1926" s="35" t="s">
        <v>2490</v>
      </c>
      <c r="E1926" s="119" t="s">
        <v>28</v>
      </c>
      <c r="F1926" s="35" t="s">
        <v>2490</v>
      </c>
      <c r="G1926" s="119" t="s">
        <v>27</v>
      </c>
      <c r="H1926" s="35" t="s">
        <v>2490</v>
      </c>
      <c r="I1926" s="120" t="s">
        <v>9</v>
      </c>
      <c r="J1926" s="191"/>
      <c r="L1926" s="186">
        <v>1996</v>
      </c>
      <c r="M1926" s="194">
        <f t="shared" si="60"/>
        <v>1997</v>
      </c>
      <c r="N1926" t="str">
        <f t="shared" si="61"/>
        <v>1997#Feminino#Absoluto#SAI</v>
      </c>
      <c r="O1926" t="s">
        <v>333</v>
      </c>
    </row>
    <row r="1927" spans="1:15" x14ac:dyDescent="0.25">
      <c r="A1927" t="s">
        <v>334</v>
      </c>
      <c r="B1927" s="118">
        <v>631</v>
      </c>
      <c r="C1927" s="186">
        <v>1998</v>
      </c>
      <c r="D1927" s="35" t="s">
        <v>2490</v>
      </c>
      <c r="E1927" s="119" t="s">
        <v>28</v>
      </c>
      <c r="F1927" s="35" t="s">
        <v>2490</v>
      </c>
      <c r="G1927" s="119" t="s">
        <v>27</v>
      </c>
      <c r="H1927" s="35" t="s">
        <v>2490</v>
      </c>
      <c r="I1927" s="120" t="s">
        <v>9</v>
      </c>
      <c r="J1927" s="191"/>
      <c r="L1927" s="186">
        <v>1997</v>
      </c>
      <c r="M1927" s="194">
        <f t="shared" si="60"/>
        <v>1998</v>
      </c>
      <c r="N1927" t="str">
        <f t="shared" si="61"/>
        <v>1998#Feminino#Absoluto#SAI</v>
      </c>
      <c r="O1927" t="s">
        <v>334</v>
      </c>
    </row>
    <row r="1928" spans="1:15" x14ac:dyDescent="0.25">
      <c r="A1928" t="s">
        <v>335</v>
      </c>
      <c r="B1928" s="118">
        <v>631</v>
      </c>
      <c r="C1928" s="186">
        <v>1999</v>
      </c>
      <c r="D1928" s="35" t="s">
        <v>2490</v>
      </c>
      <c r="E1928" s="119" t="s">
        <v>28</v>
      </c>
      <c r="F1928" s="35" t="s">
        <v>2490</v>
      </c>
      <c r="G1928" s="119" t="s">
        <v>27</v>
      </c>
      <c r="H1928" s="35" t="s">
        <v>2490</v>
      </c>
      <c r="I1928" s="120" t="s">
        <v>9</v>
      </c>
      <c r="J1928" s="191"/>
      <c r="L1928" s="186">
        <v>1998</v>
      </c>
      <c r="M1928" s="194">
        <f t="shared" si="60"/>
        <v>1999</v>
      </c>
      <c r="N1928" t="str">
        <f t="shared" si="61"/>
        <v>1999#Feminino#Absoluto#SAI</v>
      </c>
      <c r="O1928" t="s">
        <v>335</v>
      </c>
    </row>
    <row r="1929" spans="1:15" x14ac:dyDescent="0.25">
      <c r="A1929" t="s">
        <v>336</v>
      </c>
      <c r="B1929" s="118">
        <v>631</v>
      </c>
      <c r="C1929" s="186">
        <v>2000</v>
      </c>
      <c r="D1929" s="35" t="s">
        <v>2490</v>
      </c>
      <c r="E1929" s="119" t="s">
        <v>28</v>
      </c>
      <c r="F1929" s="35" t="s">
        <v>2490</v>
      </c>
      <c r="G1929" s="119" t="s">
        <v>27</v>
      </c>
      <c r="H1929" s="35" t="s">
        <v>2490</v>
      </c>
      <c r="I1929" s="120" t="s">
        <v>9</v>
      </c>
      <c r="J1929" s="191"/>
      <c r="L1929" s="186">
        <v>1999</v>
      </c>
      <c r="M1929" s="194">
        <f t="shared" si="60"/>
        <v>2000</v>
      </c>
      <c r="N1929" t="str">
        <f t="shared" si="61"/>
        <v>2000#Feminino#Absoluto#SAI</v>
      </c>
      <c r="O1929" t="s">
        <v>336</v>
      </c>
    </row>
    <row r="1930" spans="1:15" x14ac:dyDescent="0.25">
      <c r="A1930" t="s">
        <v>337</v>
      </c>
      <c r="B1930" s="118">
        <v>631</v>
      </c>
      <c r="C1930" s="186">
        <v>2001</v>
      </c>
      <c r="D1930" s="35" t="s">
        <v>2490</v>
      </c>
      <c r="E1930" s="119" t="s">
        <v>28</v>
      </c>
      <c r="F1930" s="35" t="s">
        <v>2490</v>
      </c>
      <c r="G1930" s="119" t="s">
        <v>27</v>
      </c>
      <c r="H1930" s="35" t="s">
        <v>2490</v>
      </c>
      <c r="I1930" s="120" t="s">
        <v>9</v>
      </c>
      <c r="J1930" s="191"/>
      <c r="L1930" s="186">
        <v>2000</v>
      </c>
      <c r="M1930" s="194">
        <f t="shared" si="60"/>
        <v>2001</v>
      </c>
      <c r="N1930" t="str">
        <f t="shared" si="61"/>
        <v>2001#Feminino#Absoluto#SAI</v>
      </c>
      <c r="O1930" t="s">
        <v>337</v>
      </c>
    </row>
    <row r="1931" spans="1:15" x14ac:dyDescent="0.25">
      <c r="A1931" t="s">
        <v>338</v>
      </c>
      <c r="B1931" s="118">
        <v>631</v>
      </c>
      <c r="C1931" s="186">
        <v>2002</v>
      </c>
      <c r="D1931" s="35" t="s">
        <v>2490</v>
      </c>
      <c r="E1931" s="119" t="s">
        <v>28</v>
      </c>
      <c r="F1931" s="35" t="s">
        <v>2490</v>
      </c>
      <c r="G1931" s="119" t="s">
        <v>27</v>
      </c>
      <c r="H1931" s="35" t="s">
        <v>2490</v>
      </c>
      <c r="I1931" s="120" t="s">
        <v>9</v>
      </c>
      <c r="J1931" s="191"/>
      <c r="L1931" s="186">
        <v>2001</v>
      </c>
      <c r="M1931" s="194">
        <f t="shared" si="60"/>
        <v>2002</v>
      </c>
      <c r="N1931" t="str">
        <f t="shared" si="61"/>
        <v>2002#Feminino#Absoluto#SAI</v>
      </c>
      <c r="O1931" t="s">
        <v>338</v>
      </c>
    </row>
    <row r="1932" spans="1:15" x14ac:dyDescent="0.25">
      <c r="A1932" t="s">
        <v>339</v>
      </c>
      <c r="B1932" s="118">
        <v>631</v>
      </c>
      <c r="C1932" s="186">
        <v>2003</v>
      </c>
      <c r="D1932" s="35" t="s">
        <v>2490</v>
      </c>
      <c r="E1932" s="119" t="s">
        <v>28</v>
      </c>
      <c r="F1932" s="35" t="s">
        <v>2490</v>
      </c>
      <c r="G1932" s="119" t="s">
        <v>27</v>
      </c>
      <c r="H1932" s="35" t="s">
        <v>2490</v>
      </c>
      <c r="I1932" s="120" t="s">
        <v>9</v>
      </c>
      <c r="J1932" s="191"/>
      <c r="L1932" s="186">
        <v>2002</v>
      </c>
      <c r="M1932" s="194">
        <f t="shared" si="60"/>
        <v>2003</v>
      </c>
      <c r="N1932" t="str">
        <f t="shared" si="61"/>
        <v>2003#Feminino#Absoluto#SAI</v>
      </c>
      <c r="O1932" t="s">
        <v>339</v>
      </c>
    </row>
    <row r="1933" spans="1:15" x14ac:dyDescent="0.25">
      <c r="A1933" t="s">
        <v>340</v>
      </c>
      <c r="B1933" s="118">
        <v>631</v>
      </c>
      <c r="C1933" s="186">
        <v>2004</v>
      </c>
      <c r="D1933" s="35" t="s">
        <v>2490</v>
      </c>
      <c r="E1933" s="119" t="s">
        <v>28</v>
      </c>
      <c r="F1933" s="35" t="s">
        <v>2490</v>
      </c>
      <c r="G1933" s="119" t="s">
        <v>27</v>
      </c>
      <c r="H1933" s="35" t="s">
        <v>2490</v>
      </c>
      <c r="I1933" s="120" t="s">
        <v>9</v>
      </c>
      <c r="J1933" s="191"/>
      <c r="L1933" s="186">
        <v>2003</v>
      </c>
      <c r="M1933" s="194">
        <f t="shared" si="60"/>
        <v>2004</v>
      </c>
      <c r="N1933" t="str">
        <f t="shared" si="61"/>
        <v>2004#Feminino#Absoluto#SAI</v>
      </c>
      <c r="O1933" t="s">
        <v>340</v>
      </c>
    </row>
    <row r="1934" spans="1:15" x14ac:dyDescent="0.25">
      <c r="A1934" t="s">
        <v>317</v>
      </c>
      <c r="B1934" s="118">
        <v>631</v>
      </c>
      <c r="C1934" s="186">
        <v>2005</v>
      </c>
      <c r="D1934" s="35" t="s">
        <v>2490</v>
      </c>
      <c r="E1934" s="119" t="s">
        <v>28</v>
      </c>
      <c r="F1934" s="35" t="s">
        <v>2490</v>
      </c>
      <c r="G1934" s="119" t="s">
        <v>27</v>
      </c>
      <c r="H1934" s="35" t="s">
        <v>2490</v>
      </c>
      <c r="I1934" s="120" t="s">
        <v>9</v>
      </c>
      <c r="J1934" s="191"/>
      <c r="L1934" s="186">
        <v>2004</v>
      </c>
      <c r="M1934" s="194">
        <f t="shared" si="60"/>
        <v>2005</v>
      </c>
      <c r="N1934" t="str">
        <f t="shared" si="61"/>
        <v>2005#Feminino#Absoluto#SAI</v>
      </c>
      <c r="O1934" t="s">
        <v>317</v>
      </c>
    </row>
    <row r="1935" spans="1:15" x14ac:dyDescent="0.25">
      <c r="A1935" t="s">
        <v>318</v>
      </c>
      <c r="B1935" s="118">
        <v>631</v>
      </c>
      <c r="C1935" s="186">
        <v>2006</v>
      </c>
      <c r="D1935" s="35" t="s">
        <v>2490</v>
      </c>
      <c r="E1935" s="119" t="s">
        <v>28</v>
      </c>
      <c r="F1935" s="35" t="s">
        <v>2490</v>
      </c>
      <c r="G1935" s="119" t="s">
        <v>27</v>
      </c>
      <c r="H1935" s="35" t="s">
        <v>2490</v>
      </c>
      <c r="I1935" s="120" t="s">
        <v>9</v>
      </c>
      <c r="J1935" s="191"/>
      <c r="L1935" s="186">
        <v>2005</v>
      </c>
      <c r="M1935" s="194">
        <f t="shared" si="60"/>
        <v>2006</v>
      </c>
      <c r="N1935" t="str">
        <f t="shared" si="61"/>
        <v>2006#Feminino#Absoluto#SAI</v>
      </c>
      <c r="O1935" t="s">
        <v>318</v>
      </c>
    </row>
    <row r="1936" spans="1:15" x14ac:dyDescent="0.25">
      <c r="A1936" t="s">
        <v>315</v>
      </c>
      <c r="B1936" s="118">
        <v>631</v>
      </c>
      <c r="C1936" s="186">
        <v>2007</v>
      </c>
      <c r="D1936" s="35" t="s">
        <v>2490</v>
      </c>
      <c r="E1936" s="119" t="s">
        <v>28</v>
      </c>
      <c r="F1936" s="35" t="s">
        <v>2490</v>
      </c>
      <c r="G1936" s="119" t="s">
        <v>27</v>
      </c>
      <c r="H1936" s="35" t="s">
        <v>2490</v>
      </c>
      <c r="I1936" s="120" t="s">
        <v>9</v>
      </c>
      <c r="J1936" s="191"/>
      <c r="L1936" s="186">
        <v>2006</v>
      </c>
      <c r="M1936" s="194">
        <f t="shared" si="60"/>
        <v>2007</v>
      </c>
      <c r="N1936" t="str">
        <f t="shared" si="61"/>
        <v>2007#Feminino#Absoluto#SAI</v>
      </c>
      <c r="O1936" t="s">
        <v>315</v>
      </c>
    </row>
    <row r="1937" spans="1:15" ht="15.75" thickBot="1" x14ac:dyDescent="0.3">
      <c r="A1937" t="s">
        <v>316</v>
      </c>
      <c r="B1937" s="121">
        <v>631</v>
      </c>
      <c r="C1937" s="186">
        <v>2008</v>
      </c>
      <c r="D1937" s="35" t="s">
        <v>2490</v>
      </c>
      <c r="E1937" s="122" t="s">
        <v>28</v>
      </c>
      <c r="F1937" s="35" t="s">
        <v>2490</v>
      </c>
      <c r="G1937" s="122" t="s">
        <v>27</v>
      </c>
      <c r="H1937" s="35" t="s">
        <v>2490</v>
      </c>
      <c r="I1937" s="123" t="s">
        <v>9</v>
      </c>
      <c r="J1937" s="191"/>
      <c r="L1937" s="186">
        <v>2007</v>
      </c>
      <c r="M1937" s="194">
        <f t="shared" si="60"/>
        <v>2008</v>
      </c>
      <c r="N1937" t="str">
        <f t="shared" si="61"/>
        <v>2008#Feminino#Absoluto#SAI</v>
      </c>
      <c r="O1937" t="s">
        <v>316</v>
      </c>
    </row>
    <row r="1938" spans="1:15" ht="15.75" thickTop="1" x14ac:dyDescent="0.25">
      <c r="A1938" t="s">
        <v>397</v>
      </c>
      <c r="B1938" s="105">
        <v>632</v>
      </c>
      <c r="C1938" s="109">
        <v>1982</v>
      </c>
      <c r="D1938" s="35" t="s">
        <v>2490</v>
      </c>
      <c r="E1938" s="106" t="s">
        <v>28</v>
      </c>
      <c r="F1938" s="35" t="s">
        <v>2490</v>
      </c>
      <c r="G1938" s="106" t="s">
        <v>27</v>
      </c>
      <c r="H1938" s="35" t="s">
        <v>2490</v>
      </c>
      <c r="I1938" s="107" t="s">
        <v>9</v>
      </c>
      <c r="J1938" s="191"/>
      <c r="L1938" s="109">
        <v>1981</v>
      </c>
      <c r="M1938" s="194">
        <f t="shared" si="60"/>
        <v>1982</v>
      </c>
      <c r="N1938" t="str">
        <f t="shared" si="61"/>
        <v>1982#Feminino#Absoluto#SAI</v>
      </c>
      <c r="O1938" t="s">
        <v>397</v>
      </c>
    </row>
    <row r="1939" spans="1:15" x14ac:dyDescent="0.25">
      <c r="A1939" t="s">
        <v>319</v>
      </c>
      <c r="B1939" s="108">
        <v>632</v>
      </c>
      <c r="C1939" s="109">
        <v>1983</v>
      </c>
      <c r="D1939" s="35" t="s">
        <v>2490</v>
      </c>
      <c r="E1939" s="110" t="s">
        <v>28</v>
      </c>
      <c r="F1939" s="35" t="s">
        <v>2490</v>
      </c>
      <c r="G1939" s="110" t="s">
        <v>27</v>
      </c>
      <c r="H1939" s="35" t="s">
        <v>2490</v>
      </c>
      <c r="I1939" s="111" t="s">
        <v>9</v>
      </c>
      <c r="J1939" s="191"/>
      <c r="L1939" s="109">
        <v>1982</v>
      </c>
      <c r="M1939" s="194">
        <f t="shared" si="60"/>
        <v>1983</v>
      </c>
      <c r="N1939" t="str">
        <f t="shared" si="61"/>
        <v>1983#Feminino#Absoluto#SAI</v>
      </c>
      <c r="O1939" t="s">
        <v>319</v>
      </c>
    </row>
    <row r="1940" spans="1:15" x14ac:dyDescent="0.25">
      <c r="A1940" t="s">
        <v>320</v>
      </c>
      <c r="B1940" s="108">
        <v>632</v>
      </c>
      <c r="C1940" s="109">
        <v>1984</v>
      </c>
      <c r="D1940" s="35" t="s">
        <v>2490</v>
      </c>
      <c r="E1940" s="110" t="s">
        <v>28</v>
      </c>
      <c r="F1940" s="35" t="s">
        <v>2490</v>
      </c>
      <c r="G1940" s="110" t="s">
        <v>27</v>
      </c>
      <c r="H1940" s="35" t="s">
        <v>2490</v>
      </c>
      <c r="I1940" s="111" t="s">
        <v>9</v>
      </c>
      <c r="J1940" s="191"/>
      <c r="L1940" s="109">
        <v>1983</v>
      </c>
      <c r="M1940" s="194">
        <f t="shared" si="60"/>
        <v>1984</v>
      </c>
      <c r="N1940" t="str">
        <f t="shared" si="61"/>
        <v>1984#Feminino#Absoluto#SAI</v>
      </c>
      <c r="O1940" t="s">
        <v>320</v>
      </c>
    </row>
    <row r="1941" spans="1:15" x14ac:dyDescent="0.25">
      <c r="A1941" t="s">
        <v>321</v>
      </c>
      <c r="B1941" s="108">
        <v>632</v>
      </c>
      <c r="C1941" s="109">
        <v>1985</v>
      </c>
      <c r="D1941" s="35" t="s">
        <v>2490</v>
      </c>
      <c r="E1941" s="110" t="s">
        <v>28</v>
      </c>
      <c r="F1941" s="35" t="s">
        <v>2490</v>
      </c>
      <c r="G1941" s="110" t="s">
        <v>27</v>
      </c>
      <c r="H1941" s="35" t="s">
        <v>2490</v>
      </c>
      <c r="I1941" s="111" t="s">
        <v>9</v>
      </c>
      <c r="J1941" s="191"/>
      <c r="L1941" s="109">
        <v>1984</v>
      </c>
      <c r="M1941" s="194">
        <f t="shared" si="60"/>
        <v>1985</v>
      </c>
      <c r="N1941" t="str">
        <f t="shared" si="61"/>
        <v>1985#Feminino#Absoluto#SAI</v>
      </c>
      <c r="O1941" t="s">
        <v>321</v>
      </c>
    </row>
    <row r="1942" spans="1:15" x14ac:dyDescent="0.25">
      <c r="A1942" t="s">
        <v>322</v>
      </c>
      <c r="B1942" s="108">
        <v>632</v>
      </c>
      <c r="C1942" s="109">
        <v>1986</v>
      </c>
      <c r="D1942" s="35" t="s">
        <v>2490</v>
      </c>
      <c r="E1942" s="110" t="s">
        <v>28</v>
      </c>
      <c r="F1942" s="35" t="s">
        <v>2490</v>
      </c>
      <c r="G1942" s="110" t="s">
        <v>27</v>
      </c>
      <c r="H1942" s="35" t="s">
        <v>2490</v>
      </c>
      <c r="I1942" s="111" t="s">
        <v>9</v>
      </c>
      <c r="J1942" s="191"/>
      <c r="L1942" s="109">
        <v>1985</v>
      </c>
      <c r="M1942" s="194">
        <f t="shared" si="60"/>
        <v>1986</v>
      </c>
      <c r="N1942" t="str">
        <f t="shared" si="61"/>
        <v>1986#Feminino#Absoluto#SAI</v>
      </c>
      <c r="O1942" t="s">
        <v>322</v>
      </c>
    </row>
    <row r="1943" spans="1:15" x14ac:dyDescent="0.25">
      <c r="A1943" t="s">
        <v>323</v>
      </c>
      <c r="B1943" s="108">
        <v>632</v>
      </c>
      <c r="C1943" s="109">
        <v>1987</v>
      </c>
      <c r="D1943" s="35" t="s">
        <v>2490</v>
      </c>
      <c r="E1943" s="110" t="s">
        <v>28</v>
      </c>
      <c r="F1943" s="35" t="s">
        <v>2490</v>
      </c>
      <c r="G1943" s="110" t="s">
        <v>27</v>
      </c>
      <c r="H1943" s="35" t="s">
        <v>2490</v>
      </c>
      <c r="I1943" s="111" t="s">
        <v>9</v>
      </c>
      <c r="J1943" s="191"/>
      <c r="L1943" s="109">
        <v>1986</v>
      </c>
      <c r="M1943" s="194">
        <f t="shared" si="60"/>
        <v>1987</v>
      </c>
      <c r="N1943" t="str">
        <f t="shared" si="61"/>
        <v>1987#Feminino#Absoluto#SAI</v>
      </c>
      <c r="O1943" t="s">
        <v>323</v>
      </c>
    </row>
    <row r="1944" spans="1:15" x14ac:dyDescent="0.25">
      <c r="A1944" t="s">
        <v>324</v>
      </c>
      <c r="B1944" s="108">
        <v>632</v>
      </c>
      <c r="C1944" s="109">
        <v>1988</v>
      </c>
      <c r="D1944" s="35" t="s">
        <v>2490</v>
      </c>
      <c r="E1944" s="110" t="s">
        <v>28</v>
      </c>
      <c r="F1944" s="35" t="s">
        <v>2490</v>
      </c>
      <c r="G1944" s="110" t="s">
        <v>27</v>
      </c>
      <c r="H1944" s="35" t="s">
        <v>2490</v>
      </c>
      <c r="I1944" s="111" t="s">
        <v>9</v>
      </c>
      <c r="J1944" s="191"/>
      <c r="L1944" s="109">
        <v>1987</v>
      </c>
      <c r="M1944" s="194">
        <f t="shared" si="60"/>
        <v>1988</v>
      </c>
      <c r="N1944" t="str">
        <f t="shared" si="61"/>
        <v>1988#Feminino#Absoluto#SAI</v>
      </c>
      <c r="O1944" t="s">
        <v>324</v>
      </c>
    </row>
    <row r="1945" spans="1:15" x14ac:dyDescent="0.25">
      <c r="A1945" t="s">
        <v>325</v>
      </c>
      <c r="B1945" s="108">
        <v>632</v>
      </c>
      <c r="C1945" s="109">
        <v>1989</v>
      </c>
      <c r="D1945" s="35" t="s">
        <v>2490</v>
      </c>
      <c r="E1945" s="110" t="s">
        <v>28</v>
      </c>
      <c r="F1945" s="35" t="s">
        <v>2490</v>
      </c>
      <c r="G1945" s="110" t="s">
        <v>27</v>
      </c>
      <c r="H1945" s="35" t="s">
        <v>2490</v>
      </c>
      <c r="I1945" s="111" t="s">
        <v>9</v>
      </c>
      <c r="J1945" s="191"/>
      <c r="L1945" s="109">
        <v>1988</v>
      </c>
      <c r="M1945" s="194">
        <f t="shared" si="60"/>
        <v>1989</v>
      </c>
      <c r="N1945" t="str">
        <f t="shared" si="61"/>
        <v>1989#Feminino#Absoluto#SAI</v>
      </c>
      <c r="O1945" t="s">
        <v>325</v>
      </c>
    </row>
    <row r="1946" spans="1:15" x14ac:dyDescent="0.25">
      <c r="A1946" t="s">
        <v>326</v>
      </c>
      <c r="B1946" s="108">
        <v>632</v>
      </c>
      <c r="C1946" s="109">
        <v>1990</v>
      </c>
      <c r="D1946" s="35" t="s">
        <v>2490</v>
      </c>
      <c r="E1946" s="110" t="s">
        <v>28</v>
      </c>
      <c r="F1946" s="35" t="s">
        <v>2490</v>
      </c>
      <c r="G1946" s="110" t="s">
        <v>27</v>
      </c>
      <c r="H1946" s="35" t="s">
        <v>2490</v>
      </c>
      <c r="I1946" s="111" t="s">
        <v>9</v>
      </c>
      <c r="J1946" s="191"/>
      <c r="L1946" s="109">
        <v>1989</v>
      </c>
      <c r="M1946" s="194">
        <f t="shared" si="60"/>
        <v>1990</v>
      </c>
      <c r="N1946" t="str">
        <f t="shared" si="61"/>
        <v>1990#Feminino#Absoluto#SAI</v>
      </c>
      <c r="O1946" t="s">
        <v>326</v>
      </c>
    </row>
    <row r="1947" spans="1:15" ht="15.75" thickBot="1" x14ac:dyDescent="0.3">
      <c r="A1947" t="s">
        <v>327</v>
      </c>
      <c r="B1947" s="112">
        <v>632</v>
      </c>
      <c r="C1947" s="109">
        <v>1991</v>
      </c>
      <c r="D1947" s="35" t="s">
        <v>2490</v>
      </c>
      <c r="E1947" s="113" t="s">
        <v>28</v>
      </c>
      <c r="F1947" s="35" t="s">
        <v>2490</v>
      </c>
      <c r="G1947" s="113" t="s">
        <v>27</v>
      </c>
      <c r="H1947" s="35" t="s">
        <v>2490</v>
      </c>
      <c r="I1947" s="114" t="s">
        <v>9</v>
      </c>
      <c r="J1947" s="191"/>
      <c r="L1947" s="109">
        <v>1990</v>
      </c>
      <c r="M1947" s="194">
        <f t="shared" si="60"/>
        <v>1991</v>
      </c>
      <c r="N1947" t="str">
        <f t="shared" si="61"/>
        <v>1991#Feminino#Absoluto#SAI</v>
      </c>
      <c r="O1947" t="s">
        <v>327</v>
      </c>
    </row>
    <row r="1948" spans="1:15" ht="15.75" thickTop="1" x14ac:dyDescent="0.25">
      <c r="A1948" t="s">
        <v>387</v>
      </c>
      <c r="B1948" s="115">
        <v>633</v>
      </c>
      <c r="C1948" s="186">
        <v>1972</v>
      </c>
      <c r="D1948" s="35" t="s">
        <v>2490</v>
      </c>
      <c r="E1948" s="116" t="s">
        <v>28</v>
      </c>
      <c r="F1948" s="35" t="s">
        <v>2490</v>
      </c>
      <c r="G1948" s="116" t="s">
        <v>27</v>
      </c>
      <c r="H1948" s="35" t="s">
        <v>2490</v>
      </c>
      <c r="I1948" s="117" t="s">
        <v>9</v>
      </c>
      <c r="J1948" s="191"/>
      <c r="L1948" s="186">
        <v>1971</v>
      </c>
      <c r="M1948" s="194">
        <f t="shared" si="60"/>
        <v>1972</v>
      </c>
      <c r="N1948" t="str">
        <f t="shared" si="61"/>
        <v>1972#Feminino#Absoluto#SAI</v>
      </c>
      <c r="O1948" t="s">
        <v>387</v>
      </c>
    </row>
    <row r="1949" spans="1:15" x14ac:dyDescent="0.25">
      <c r="A1949" t="s">
        <v>388</v>
      </c>
      <c r="B1949" s="118">
        <v>633</v>
      </c>
      <c r="C1949" s="186">
        <v>1973</v>
      </c>
      <c r="D1949" s="35" t="s">
        <v>2490</v>
      </c>
      <c r="E1949" s="119" t="s">
        <v>28</v>
      </c>
      <c r="F1949" s="35" t="s">
        <v>2490</v>
      </c>
      <c r="G1949" s="119" t="s">
        <v>27</v>
      </c>
      <c r="H1949" s="35" t="s">
        <v>2490</v>
      </c>
      <c r="I1949" s="120" t="s">
        <v>9</v>
      </c>
      <c r="J1949" s="191"/>
      <c r="L1949" s="186">
        <v>1972</v>
      </c>
      <c r="M1949" s="194">
        <f t="shared" si="60"/>
        <v>1973</v>
      </c>
      <c r="N1949" t="str">
        <f t="shared" si="61"/>
        <v>1973#Feminino#Absoluto#SAI</v>
      </c>
      <c r="O1949" t="s">
        <v>388</v>
      </c>
    </row>
    <row r="1950" spans="1:15" x14ac:dyDescent="0.25">
      <c r="A1950" t="s">
        <v>389</v>
      </c>
      <c r="B1950" s="118">
        <v>633</v>
      </c>
      <c r="C1950" s="186">
        <v>1974</v>
      </c>
      <c r="D1950" s="35" t="s">
        <v>2490</v>
      </c>
      <c r="E1950" s="119" t="s">
        <v>28</v>
      </c>
      <c r="F1950" s="35" t="s">
        <v>2490</v>
      </c>
      <c r="G1950" s="119" t="s">
        <v>27</v>
      </c>
      <c r="H1950" s="35" t="s">
        <v>2490</v>
      </c>
      <c r="I1950" s="120" t="s">
        <v>9</v>
      </c>
      <c r="J1950" s="191"/>
      <c r="L1950" s="186">
        <v>1973</v>
      </c>
      <c r="M1950" s="194">
        <f t="shared" si="60"/>
        <v>1974</v>
      </c>
      <c r="N1950" t="str">
        <f t="shared" si="61"/>
        <v>1974#Feminino#Absoluto#SAI</v>
      </c>
      <c r="O1950" t="s">
        <v>389</v>
      </c>
    </row>
    <row r="1951" spans="1:15" x14ac:dyDescent="0.25">
      <c r="A1951" t="s">
        <v>390</v>
      </c>
      <c r="B1951" s="118">
        <v>633</v>
      </c>
      <c r="C1951" s="186">
        <v>1975</v>
      </c>
      <c r="D1951" s="35" t="s">
        <v>2490</v>
      </c>
      <c r="E1951" s="119" t="s">
        <v>28</v>
      </c>
      <c r="F1951" s="35" t="s">
        <v>2490</v>
      </c>
      <c r="G1951" s="119" t="s">
        <v>27</v>
      </c>
      <c r="H1951" s="35" t="s">
        <v>2490</v>
      </c>
      <c r="I1951" s="120" t="s">
        <v>9</v>
      </c>
      <c r="J1951" s="191"/>
      <c r="L1951" s="186">
        <v>1974</v>
      </c>
      <c r="M1951" s="194">
        <f t="shared" si="60"/>
        <v>1975</v>
      </c>
      <c r="N1951" t="str">
        <f t="shared" si="61"/>
        <v>1975#Feminino#Absoluto#SAI</v>
      </c>
      <c r="O1951" t="s">
        <v>390</v>
      </c>
    </row>
    <row r="1952" spans="1:15" x14ac:dyDescent="0.25">
      <c r="A1952" t="s">
        <v>391</v>
      </c>
      <c r="B1952" s="118">
        <v>633</v>
      </c>
      <c r="C1952" s="186">
        <v>1976</v>
      </c>
      <c r="D1952" s="35" t="s">
        <v>2490</v>
      </c>
      <c r="E1952" s="119" t="s">
        <v>28</v>
      </c>
      <c r="F1952" s="35" t="s">
        <v>2490</v>
      </c>
      <c r="G1952" s="119" t="s">
        <v>27</v>
      </c>
      <c r="H1952" s="35" t="s">
        <v>2490</v>
      </c>
      <c r="I1952" s="120" t="s">
        <v>9</v>
      </c>
      <c r="J1952" s="191"/>
      <c r="L1952" s="186">
        <v>1975</v>
      </c>
      <c r="M1952" s="194">
        <f t="shared" si="60"/>
        <v>1976</v>
      </c>
      <c r="N1952" t="str">
        <f t="shared" si="61"/>
        <v>1976#Feminino#Absoluto#SAI</v>
      </c>
      <c r="O1952" t="s">
        <v>391</v>
      </c>
    </row>
    <row r="1953" spans="1:15" x14ac:dyDescent="0.25">
      <c r="A1953" t="s">
        <v>392</v>
      </c>
      <c r="B1953" s="118">
        <v>633</v>
      </c>
      <c r="C1953" s="186">
        <v>1977</v>
      </c>
      <c r="D1953" s="35" t="s">
        <v>2490</v>
      </c>
      <c r="E1953" s="119" t="s">
        <v>28</v>
      </c>
      <c r="F1953" s="35" t="s">
        <v>2490</v>
      </c>
      <c r="G1953" s="119" t="s">
        <v>27</v>
      </c>
      <c r="H1953" s="35" t="s">
        <v>2490</v>
      </c>
      <c r="I1953" s="120" t="s">
        <v>9</v>
      </c>
      <c r="J1953" s="191"/>
      <c r="L1953" s="186">
        <v>1976</v>
      </c>
      <c r="M1953" s="194">
        <f t="shared" si="60"/>
        <v>1977</v>
      </c>
      <c r="N1953" t="str">
        <f t="shared" si="61"/>
        <v>1977#Feminino#Absoluto#SAI</v>
      </c>
      <c r="O1953" t="s">
        <v>392</v>
      </c>
    </row>
    <row r="1954" spans="1:15" x14ac:dyDescent="0.25">
      <c r="A1954" t="s">
        <v>393</v>
      </c>
      <c r="B1954" s="118">
        <v>633</v>
      </c>
      <c r="C1954" s="186">
        <v>1978</v>
      </c>
      <c r="D1954" s="35" t="s">
        <v>2490</v>
      </c>
      <c r="E1954" s="119" t="s">
        <v>28</v>
      </c>
      <c r="F1954" s="35" t="s">
        <v>2490</v>
      </c>
      <c r="G1954" s="119" t="s">
        <v>27</v>
      </c>
      <c r="H1954" s="35" t="s">
        <v>2490</v>
      </c>
      <c r="I1954" s="120" t="s">
        <v>9</v>
      </c>
      <c r="J1954" s="191"/>
      <c r="L1954" s="186">
        <v>1977</v>
      </c>
      <c r="M1954" s="194">
        <f t="shared" si="60"/>
        <v>1978</v>
      </c>
      <c r="N1954" t="str">
        <f t="shared" si="61"/>
        <v>1978#Feminino#Absoluto#SAI</v>
      </c>
      <c r="O1954" t="s">
        <v>393</v>
      </c>
    </row>
    <row r="1955" spans="1:15" x14ac:dyDescent="0.25">
      <c r="A1955" t="s">
        <v>394</v>
      </c>
      <c r="B1955" s="118">
        <v>633</v>
      </c>
      <c r="C1955" s="186">
        <v>1979</v>
      </c>
      <c r="D1955" s="35" t="s">
        <v>2490</v>
      </c>
      <c r="E1955" s="119" t="s">
        <v>28</v>
      </c>
      <c r="F1955" s="35" t="s">
        <v>2490</v>
      </c>
      <c r="G1955" s="119" t="s">
        <v>27</v>
      </c>
      <c r="H1955" s="35" t="s">
        <v>2490</v>
      </c>
      <c r="I1955" s="120" t="s">
        <v>9</v>
      </c>
      <c r="J1955" s="191"/>
      <c r="L1955" s="186">
        <v>1978</v>
      </c>
      <c r="M1955" s="194">
        <f t="shared" si="60"/>
        <v>1979</v>
      </c>
      <c r="N1955" t="str">
        <f t="shared" si="61"/>
        <v>1979#Feminino#Absoluto#SAI</v>
      </c>
      <c r="O1955" t="s">
        <v>394</v>
      </c>
    </row>
    <row r="1956" spans="1:15" x14ac:dyDescent="0.25">
      <c r="A1956" t="s">
        <v>395</v>
      </c>
      <c r="B1956" s="118">
        <v>633</v>
      </c>
      <c r="C1956" s="186">
        <v>1980</v>
      </c>
      <c r="D1956" s="35" t="s">
        <v>2490</v>
      </c>
      <c r="E1956" s="119" t="s">
        <v>28</v>
      </c>
      <c r="F1956" s="35" t="s">
        <v>2490</v>
      </c>
      <c r="G1956" s="119" t="s">
        <v>27</v>
      </c>
      <c r="H1956" s="35" t="s">
        <v>2490</v>
      </c>
      <c r="I1956" s="120" t="s">
        <v>9</v>
      </c>
      <c r="J1956" s="191"/>
      <c r="L1956" s="186">
        <v>1979</v>
      </c>
      <c r="M1956" s="194">
        <f t="shared" si="60"/>
        <v>1980</v>
      </c>
      <c r="N1956" t="str">
        <f t="shared" si="61"/>
        <v>1980#Feminino#Absoluto#SAI</v>
      </c>
      <c r="O1956" t="s">
        <v>395</v>
      </c>
    </row>
    <row r="1957" spans="1:15" ht="15.75" thickBot="1" x14ac:dyDescent="0.3">
      <c r="A1957" t="s">
        <v>396</v>
      </c>
      <c r="B1957" s="121">
        <v>633</v>
      </c>
      <c r="C1957" s="186">
        <v>1981</v>
      </c>
      <c r="D1957" s="35" t="s">
        <v>2490</v>
      </c>
      <c r="E1957" s="122" t="s">
        <v>28</v>
      </c>
      <c r="F1957" s="35" t="s">
        <v>2490</v>
      </c>
      <c r="G1957" s="122" t="s">
        <v>27</v>
      </c>
      <c r="H1957" s="35" t="s">
        <v>2490</v>
      </c>
      <c r="I1957" s="123" t="s">
        <v>9</v>
      </c>
      <c r="J1957" s="191"/>
      <c r="L1957" s="186">
        <v>1980</v>
      </c>
      <c r="M1957" s="194">
        <f t="shared" si="60"/>
        <v>1981</v>
      </c>
      <c r="N1957" t="str">
        <f t="shared" si="61"/>
        <v>1981#Feminino#Absoluto#SAI</v>
      </c>
      <c r="O1957" t="s">
        <v>396</v>
      </c>
    </row>
    <row r="1958" spans="1:15" ht="15.75" thickTop="1" x14ac:dyDescent="0.25">
      <c r="A1958" t="s">
        <v>376</v>
      </c>
      <c r="B1958" s="105">
        <v>634</v>
      </c>
      <c r="C1958" s="109">
        <v>1961</v>
      </c>
      <c r="D1958" s="35" t="s">
        <v>2490</v>
      </c>
      <c r="E1958" s="106" t="s">
        <v>28</v>
      </c>
      <c r="F1958" s="35" t="s">
        <v>2490</v>
      </c>
      <c r="G1958" s="106" t="s">
        <v>27</v>
      </c>
      <c r="H1958" s="35" t="s">
        <v>2490</v>
      </c>
      <c r="I1958" s="107" t="s">
        <v>9</v>
      </c>
      <c r="J1958" s="191"/>
      <c r="L1958" s="109">
        <v>1960</v>
      </c>
      <c r="M1958" s="194">
        <f t="shared" si="60"/>
        <v>1961</v>
      </c>
      <c r="N1958" t="str">
        <f t="shared" si="61"/>
        <v>1961#Feminino#Absoluto#SAI</v>
      </c>
      <c r="O1958" t="s">
        <v>376</v>
      </c>
    </row>
    <row r="1959" spans="1:15" x14ac:dyDescent="0.25">
      <c r="A1959" t="s">
        <v>377</v>
      </c>
      <c r="B1959" s="108">
        <v>634</v>
      </c>
      <c r="C1959" s="109">
        <v>1962</v>
      </c>
      <c r="D1959" s="35" t="s">
        <v>2490</v>
      </c>
      <c r="E1959" s="110" t="s">
        <v>28</v>
      </c>
      <c r="F1959" s="35" t="s">
        <v>2490</v>
      </c>
      <c r="G1959" s="110" t="s">
        <v>27</v>
      </c>
      <c r="H1959" s="35" t="s">
        <v>2490</v>
      </c>
      <c r="I1959" s="111" t="s">
        <v>9</v>
      </c>
      <c r="J1959" s="191"/>
      <c r="L1959" s="109">
        <v>1961</v>
      </c>
      <c r="M1959" s="194">
        <f t="shared" si="60"/>
        <v>1962</v>
      </c>
      <c r="N1959" t="str">
        <f t="shared" si="61"/>
        <v>1962#Feminino#Absoluto#SAI</v>
      </c>
      <c r="O1959" t="s">
        <v>377</v>
      </c>
    </row>
    <row r="1960" spans="1:15" x14ac:dyDescent="0.25">
      <c r="A1960" t="s">
        <v>378</v>
      </c>
      <c r="B1960" s="108">
        <v>634</v>
      </c>
      <c r="C1960" s="109">
        <v>1963</v>
      </c>
      <c r="D1960" s="35" t="s">
        <v>2490</v>
      </c>
      <c r="E1960" s="110" t="s">
        <v>28</v>
      </c>
      <c r="F1960" s="35" t="s">
        <v>2490</v>
      </c>
      <c r="G1960" s="110" t="s">
        <v>27</v>
      </c>
      <c r="H1960" s="35" t="s">
        <v>2490</v>
      </c>
      <c r="I1960" s="111" t="s">
        <v>9</v>
      </c>
      <c r="J1960" s="191"/>
      <c r="L1960" s="109">
        <v>1962</v>
      </c>
      <c r="M1960" s="194">
        <f t="shared" si="60"/>
        <v>1963</v>
      </c>
      <c r="N1960" t="str">
        <f t="shared" si="61"/>
        <v>1963#Feminino#Absoluto#SAI</v>
      </c>
      <c r="O1960" t="s">
        <v>378</v>
      </c>
    </row>
    <row r="1961" spans="1:15" x14ac:dyDescent="0.25">
      <c r="A1961" t="s">
        <v>379</v>
      </c>
      <c r="B1961" s="108">
        <v>634</v>
      </c>
      <c r="C1961" s="109">
        <v>1964</v>
      </c>
      <c r="D1961" s="35" t="s">
        <v>2490</v>
      </c>
      <c r="E1961" s="110" t="s">
        <v>28</v>
      </c>
      <c r="F1961" s="35" t="s">
        <v>2490</v>
      </c>
      <c r="G1961" s="110" t="s">
        <v>27</v>
      </c>
      <c r="H1961" s="35" t="s">
        <v>2490</v>
      </c>
      <c r="I1961" s="111" t="s">
        <v>9</v>
      </c>
      <c r="J1961" s="191"/>
      <c r="L1961" s="109">
        <v>1963</v>
      </c>
      <c r="M1961" s="194">
        <f t="shared" si="60"/>
        <v>1964</v>
      </c>
      <c r="N1961" t="str">
        <f t="shared" si="61"/>
        <v>1964#Feminino#Absoluto#SAI</v>
      </c>
      <c r="O1961" t="s">
        <v>379</v>
      </c>
    </row>
    <row r="1962" spans="1:15" x14ac:dyDescent="0.25">
      <c r="A1962" t="s">
        <v>380</v>
      </c>
      <c r="B1962" s="108">
        <v>634</v>
      </c>
      <c r="C1962" s="109">
        <v>1965</v>
      </c>
      <c r="D1962" s="35" t="s">
        <v>2490</v>
      </c>
      <c r="E1962" s="110" t="s">
        <v>28</v>
      </c>
      <c r="F1962" s="35" t="s">
        <v>2490</v>
      </c>
      <c r="G1962" s="110" t="s">
        <v>27</v>
      </c>
      <c r="H1962" s="35" t="s">
        <v>2490</v>
      </c>
      <c r="I1962" s="111" t="s">
        <v>9</v>
      </c>
      <c r="J1962" s="191"/>
      <c r="L1962" s="109">
        <v>1964</v>
      </c>
      <c r="M1962" s="194">
        <f t="shared" si="60"/>
        <v>1965</v>
      </c>
      <c r="N1962" t="str">
        <f t="shared" si="61"/>
        <v>1965#Feminino#Absoluto#SAI</v>
      </c>
      <c r="O1962" t="s">
        <v>380</v>
      </c>
    </row>
    <row r="1963" spans="1:15" x14ac:dyDescent="0.25">
      <c r="A1963" t="s">
        <v>381</v>
      </c>
      <c r="B1963" s="108">
        <v>634</v>
      </c>
      <c r="C1963" s="109">
        <v>1966</v>
      </c>
      <c r="D1963" s="35" t="s">
        <v>2490</v>
      </c>
      <c r="E1963" s="110" t="s">
        <v>28</v>
      </c>
      <c r="F1963" s="35" t="s">
        <v>2490</v>
      </c>
      <c r="G1963" s="110" t="s">
        <v>27</v>
      </c>
      <c r="H1963" s="35" t="s">
        <v>2490</v>
      </c>
      <c r="I1963" s="111" t="s">
        <v>9</v>
      </c>
      <c r="J1963" s="191"/>
      <c r="L1963" s="109">
        <v>1965</v>
      </c>
      <c r="M1963" s="194">
        <f t="shared" si="60"/>
        <v>1966</v>
      </c>
      <c r="N1963" t="str">
        <f t="shared" si="61"/>
        <v>1966#Feminino#Absoluto#SAI</v>
      </c>
      <c r="O1963" t="s">
        <v>381</v>
      </c>
    </row>
    <row r="1964" spans="1:15" x14ac:dyDescent="0.25">
      <c r="A1964" t="s">
        <v>382</v>
      </c>
      <c r="B1964" s="108">
        <v>634</v>
      </c>
      <c r="C1964" s="109">
        <v>1967</v>
      </c>
      <c r="D1964" s="35" t="s">
        <v>2490</v>
      </c>
      <c r="E1964" s="110" t="s">
        <v>28</v>
      </c>
      <c r="F1964" s="35" t="s">
        <v>2490</v>
      </c>
      <c r="G1964" s="110" t="s">
        <v>27</v>
      </c>
      <c r="H1964" s="35" t="s">
        <v>2490</v>
      </c>
      <c r="I1964" s="111" t="s">
        <v>9</v>
      </c>
      <c r="J1964" s="191"/>
      <c r="L1964" s="109">
        <v>1966</v>
      </c>
      <c r="M1964" s="194">
        <f t="shared" si="60"/>
        <v>1967</v>
      </c>
      <c r="N1964" t="str">
        <f t="shared" si="61"/>
        <v>1967#Feminino#Absoluto#SAI</v>
      </c>
      <c r="O1964" t="s">
        <v>382</v>
      </c>
    </row>
    <row r="1965" spans="1:15" x14ac:dyDescent="0.25">
      <c r="A1965" t="s">
        <v>383</v>
      </c>
      <c r="B1965" s="108">
        <v>634</v>
      </c>
      <c r="C1965" s="109">
        <v>1968</v>
      </c>
      <c r="D1965" s="35" t="s">
        <v>2490</v>
      </c>
      <c r="E1965" s="110" t="s">
        <v>28</v>
      </c>
      <c r="F1965" s="35" t="s">
        <v>2490</v>
      </c>
      <c r="G1965" s="110" t="s">
        <v>27</v>
      </c>
      <c r="H1965" s="35" t="s">
        <v>2490</v>
      </c>
      <c r="I1965" s="111" t="s">
        <v>9</v>
      </c>
      <c r="J1965" s="191"/>
      <c r="L1965" s="109">
        <v>1967</v>
      </c>
      <c r="M1965" s="194">
        <f t="shared" si="60"/>
        <v>1968</v>
      </c>
      <c r="N1965" t="str">
        <f t="shared" si="61"/>
        <v>1968#Feminino#Absoluto#SAI</v>
      </c>
      <c r="O1965" t="s">
        <v>383</v>
      </c>
    </row>
    <row r="1966" spans="1:15" x14ac:dyDescent="0.25">
      <c r="A1966" t="s">
        <v>384</v>
      </c>
      <c r="B1966" s="108">
        <v>634</v>
      </c>
      <c r="C1966" s="109">
        <v>1969</v>
      </c>
      <c r="D1966" s="35" t="s">
        <v>2490</v>
      </c>
      <c r="E1966" s="110" t="s">
        <v>28</v>
      </c>
      <c r="F1966" s="35" t="s">
        <v>2490</v>
      </c>
      <c r="G1966" s="110" t="s">
        <v>27</v>
      </c>
      <c r="H1966" s="35" t="s">
        <v>2490</v>
      </c>
      <c r="I1966" s="111" t="s">
        <v>9</v>
      </c>
      <c r="J1966" s="191"/>
      <c r="L1966" s="109">
        <v>1968</v>
      </c>
      <c r="M1966" s="194">
        <f t="shared" si="60"/>
        <v>1969</v>
      </c>
      <c r="N1966" t="str">
        <f t="shared" si="61"/>
        <v>1969#Feminino#Absoluto#SAI</v>
      </c>
      <c r="O1966" t="s">
        <v>384</v>
      </c>
    </row>
    <row r="1967" spans="1:15" x14ac:dyDescent="0.25">
      <c r="A1967" t="s">
        <v>385</v>
      </c>
      <c r="B1967" s="108">
        <v>634</v>
      </c>
      <c r="C1967" s="109">
        <v>1970</v>
      </c>
      <c r="D1967" s="35" t="s">
        <v>2490</v>
      </c>
      <c r="E1967" s="110" t="s">
        <v>28</v>
      </c>
      <c r="F1967" s="35" t="s">
        <v>2490</v>
      </c>
      <c r="G1967" s="110" t="s">
        <v>27</v>
      </c>
      <c r="H1967" s="35" t="s">
        <v>2490</v>
      </c>
      <c r="I1967" s="111" t="s">
        <v>9</v>
      </c>
      <c r="J1967" s="191"/>
      <c r="L1967" s="109">
        <v>1969</v>
      </c>
      <c r="M1967" s="194">
        <f t="shared" si="60"/>
        <v>1970</v>
      </c>
      <c r="N1967" t="str">
        <f t="shared" si="61"/>
        <v>1970#Feminino#Absoluto#SAI</v>
      </c>
      <c r="O1967" t="s">
        <v>385</v>
      </c>
    </row>
    <row r="1968" spans="1:15" ht="15.75" thickBot="1" x14ac:dyDescent="0.3">
      <c r="A1968" t="s">
        <v>386</v>
      </c>
      <c r="B1968" s="112">
        <v>634</v>
      </c>
      <c r="C1968" s="109">
        <v>1971</v>
      </c>
      <c r="D1968" s="35" t="s">
        <v>2490</v>
      </c>
      <c r="E1968" s="113" t="s">
        <v>28</v>
      </c>
      <c r="F1968" s="35" t="s">
        <v>2490</v>
      </c>
      <c r="G1968" s="113" t="s">
        <v>27</v>
      </c>
      <c r="H1968" s="35" t="s">
        <v>2490</v>
      </c>
      <c r="I1968" s="114" t="s">
        <v>9</v>
      </c>
      <c r="J1968" s="191"/>
      <c r="L1968" s="109">
        <v>1970</v>
      </c>
      <c r="M1968" s="194">
        <f t="shared" si="60"/>
        <v>1971</v>
      </c>
      <c r="N1968" t="str">
        <f t="shared" si="61"/>
        <v>1971#Feminino#Absoluto#SAI</v>
      </c>
      <c r="O1968" t="s">
        <v>386</v>
      </c>
    </row>
    <row r="1969" spans="1:15" ht="15.75" thickTop="1" x14ac:dyDescent="0.25">
      <c r="A1969" t="s">
        <v>341</v>
      </c>
      <c r="B1969" s="115">
        <v>635</v>
      </c>
      <c r="C1969" s="186">
        <v>1926</v>
      </c>
      <c r="D1969" s="35" t="s">
        <v>2490</v>
      </c>
      <c r="E1969" s="116" t="s">
        <v>28</v>
      </c>
      <c r="F1969" s="35" t="s">
        <v>2490</v>
      </c>
      <c r="G1969" s="116" t="s">
        <v>27</v>
      </c>
      <c r="H1969" s="35" t="s">
        <v>2490</v>
      </c>
      <c r="I1969" s="117" t="s">
        <v>9</v>
      </c>
      <c r="J1969" s="191"/>
      <c r="L1969" s="186">
        <v>1925</v>
      </c>
      <c r="M1969" s="194">
        <f t="shared" si="60"/>
        <v>1926</v>
      </c>
      <c r="N1969" t="str">
        <f t="shared" si="61"/>
        <v>1926#Feminino#Absoluto#SAI</v>
      </c>
      <c r="O1969" t="s">
        <v>341</v>
      </c>
    </row>
    <row r="1970" spans="1:15" x14ac:dyDescent="0.25">
      <c r="A1970" t="s">
        <v>342</v>
      </c>
      <c r="B1970" s="118">
        <v>635</v>
      </c>
      <c r="C1970" s="186">
        <v>1927</v>
      </c>
      <c r="D1970" s="35" t="s">
        <v>2490</v>
      </c>
      <c r="E1970" s="119" t="s">
        <v>28</v>
      </c>
      <c r="F1970" s="35" t="s">
        <v>2490</v>
      </c>
      <c r="G1970" s="119" t="s">
        <v>27</v>
      </c>
      <c r="H1970" s="35" t="s">
        <v>2490</v>
      </c>
      <c r="I1970" s="120" t="s">
        <v>9</v>
      </c>
      <c r="J1970" s="191"/>
      <c r="L1970" s="186">
        <v>1926</v>
      </c>
      <c r="M1970" s="194">
        <f t="shared" si="60"/>
        <v>1927</v>
      </c>
      <c r="N1970" t="str">
        <f t="shared" si="61"/>
        <v>1927#Feminino#Absoluto#SAI</v>
      </c>
      <c r="O1970" t="s">
        <v>342</v>
      </c>
    </row>
    <row r="1971" spans="1:15" x14ac:dyDescent="0.25">
      <c r="A1971" t="s">
        <v>343</v>
      </c>
      <c r="B1971" s="118">
        <v>635</v>
      </c>
      <c r="C1971" s="186">
        <v>1928</v>
      </c>
      <c r="D1971" s="35" t="s">
        <v>2490</v>
      </c>
      <c r="E1971" s="119" t="s">
        <v>28</v>
      </c>
      <c r="F1971" s="35" t="s">
        <v>2490</v>
      </c>
      <c r="G1971" s="119" t="s">
        <v>27</v>
      </c>
      <c r="H1971" s="35" t="s">
        <v>2490</v>
      </c>
      <c r="I1971" s="120" t="s">
        <v>9</v>
      </c>
      <c r="J1971" s="191"/>
      <c r="L1971" s="186">
        <v>1927</v>
      </c>
      <c r="M1971" s="194">
        <f t="shared" si="60"/>
        <v>1928</v>
      </c>
      <c r="N1971" t="str">
        <f t="shared" si="61"/>
        <v>1928#Feminino#Absoluto#SAI</v>
      </c>
      <c r="O1971" t="s">
        <v>343</v>
      </c>
    </row>
    <row r="1972" spans="1:15" x14ac:dyDescent="0.25">
      <c r="A1972" t="s">
        <v>344</v>
      </c>
      <c r="B1972" s="118">
        <v>635</v>
      </c>
      <c r="C1972" s="186">
        <v>1929</v>
      </c>
      <c r="D1972" s="35" t="s">
        <v>2490</v>
      </c>
      <c r="E1972" s="119" t="s">
        <v>28</v>
      </c>
      <c r="F1972" s="35" t="s">
        <v>2490</v>
      </c>
      <c r="G1972" s="119" t="s">
        <v>27</v>
      </c>
      <c r="H1972" s="35" t="s">
        <v>2490</v>
      </c>
      <c r="I1972" s="120" t="s">
        <v>9</v>
      </c>
      <c r="J1972" s="191"/>
      <c r="L1972" s="186">
        <v>1928</v>
      </c>
      <c r="M1972" s="194">
        <f t="shared" si="60"/>
        <v>1929</v>
      </c>
      <c r="N1972" t="str">
        <f t="shared" si="61"/>
        <v>1929#Feminino#Absoluto#SAI</v>
      </c>
      <c r="O1972" t="s">
        <v>344</v>
      </c>
    </row>
    <row r="1973" spans="1:15" x14ac:dyDescent="0.25">
      <c r="A1973" t="s">
        <v>345</v>
      </c>
      <c r="B1973" s="118">
        <v>635</v>
      </c>
      <c r="C1973" s="186">
        <v>1930</v>
      </c>
      <c r="D1973" s="35" t="s">
        <v>2490</v>
      </c>
      <c r="E1973" s="119" t="s">
        <v>28</v>
      </c>
      <c r="F1973" s="35" t="s">
        <v>2490</v>
      </c>
      <c r="G1973" s="119" t="s">
        <v>27</v>
      </c>
      <c r="H1973" s="35" t="s">
        <v>2490</v>
      </c>
      <c r="I1973" s="120" t="s">
        <v>9</v>
      </c>
      <c r="J1973" s="191"/>
      <c r="L1973" s="186">
        <v>1929</v>
      </c>
      <c r="M1973" s="194">
        <f t="shared" si="60"/>
        <v>1930</v>
      </c>
      <c r="N1973" t="str">
        <f t="shared" si="61"/>
        <v>1930#Feminino#Absoluto#SAI</v>
      </c>
      <c r="O1973" t="s">
        <v>345</v>
      </c>
    </row>
    <row r="1974" spans="1:15" x14ac:dyDescent="0.25">
      <c r="A1974" t="s">
        <v>346</v>
      </c>
      <c r="B1974" s="118">
        <v>635</v>
      </c>
      <c r="C1974" s="186">
        <v>1931</v>
      </c>
      <c r="D1974" s="35" t="s">
        <v>2490</v>
      </c>
      <c r="E1974" s="119" t="s">
        <v>28</v>
      </c>
      <c r="F1974" s="35" t="s">
        <v>2490</v>
      </c>
      <c r="G1974" s="119" t="s">
        <v>27</v>
      </c>
      <c r="H1974" s="35" t="s">
        <v>2490</v>
      </c>
      <c r="I1974" s="120" t="s">
        <v>9</v>
      </c>
      <c r="J1974" s="191"/>
      <c r="L1974" s="186">
        <v>1930</v>
      </c>
      <c r="M1974" s="194">
        <f t="shared" si="60"/>
        <v>1931</v>
      </c>
      <c r="N1974" t="str">
        <f t="shared" si="61"/>
        <v>1931#Feminino#Absoluto#SAI</v>
      </c>
      <c r="O1974" t="s">
        <v>346</v>
      </c>
    </row>
    <row r="1975" spans="1:15" x14ac:dyDescent="0.25">
      <c r="A1975" t="s">
        <v>347</v>
      </c>
      <c r="B1975" s="118">
        <v>635</v>
      </c>
      <c r="C1975" s="186">
        <v>1932</v>
      </c>
      <c r="D1975" s="35" t="s">
        <v>2490</v>
      </c>
      <c r="E1975" s="119" t="s">
        <v>28</v>
      </c>
      <c r="F1975" s="35" t="s">
        <v>2490</v>
      </c>
      <c r="G1975" s="119" t="s">
        <v>27</v>
      </c>
      <c r="H1975" s="35" t="s">
        <v>2490</v>
      </c>
      <c r="I1975" s="120" t="s">
        <v>9</v>
      </c>
      <c r="J1975" s="191"/>
      <c r="L1975" s="186">
        <v>1931</v>
      </c>
      <c r="M1975" s="194">
        <f t="shared" si="60"/>
        <v>1932</v>
      </c>
      <c r="N1975" t="str">
        <f t="shared" si="61"/>
        <v>1932#Feminino#Absoluto#SAI</v>
      </c>
      <c r="O1975" t="s">
        <v>347</v>
      </c>
    </row>
    <row r="1976" spans="1:15" x14ac:dyDescent="0.25">
      <c r="A1976" t="s">
        <v>348</v>
      </c>
      <c r="B1976" s="118">
        <v>635</v>
      </c>
      <c r="C1976" s="186">
        <v>1933</v>
      </c>
      <c r="D1976" s="35" t="s">
        <v>2490</v>
      </c>
      <c r="E1976" s="119" t="s">
        <v>28</v>
      </c>
      <c r="F1976" s="35" t="s">
        <v>2490</v>
      </c>
      <c r="G1976" s="119" t="s">
        <v>27</v>
      </c>
      <c r="H1976" s="35" t="s">
        <v>2490</v>
      </c>
      <c r="I1976" s="120" t="s">
        <v>9</v>
      </c>
      <c r="J1976" s="191"/>
      <c r="L1976" s="186">
        <v>1932</v>
      </c>
      <c r="M1976" s="194">
        <f t="shared" si="60"/>
        <v>1933</v>
      </c>
      <c r="N1976" t="str">
        <f t="shared" si="61"/>
        <v>1933#Feminino#Absoluto#SAI</v>
      </c>
      <c r="O1976" t="s">
        <v>348</v>
      </c>
    </row>
    <row r="1977" spans="1:15" x14ac:dyDescent="0.25">
      <c r="A1977" t="s">
        <v>349</v>
      </c>
      <c r="B1977" s="118">
        <v>635</v>
      </c>
      <c r="C1977" s="186">
        <v>1934</v>
      </c>
      <c r="D1977" s="35" t="s">
        <v>2490</v>
      </c>
      <c r="E1977" s="119" t="s">
        <v>28</v>
      </c>
      <c r="F1977" s="35" t="s">
        <v>2490</v>
      </c>
      <c r="G1977" s="119" t="s">
        <v>27</v>
      </c>
      <c r="H1977" s="35" t="s">
        <v>2490</v>
      </c>
      <c r="I1977" s="120" t="s">
        <v>9</v>
      </c>
      <c r="J1977" s="191"/>
      <c r="L1977" s="186">
        <v>1933</v>
      </c>
      <c r="M1977" s="194">
        <f t="shared" si="60"/>
        <v>1934</v>
      </c>
      <c r="N1977" t="str">
        <f t="shared" si="61"/>
        <v>1934#Feminino#Absoluto#SAI</v>
      </c>
      <c r="O1977" t="s">
        <v>349</v>
      </c>
    </row>
    <row r="1978" spans="1:15" x14ac:dyDescent="0.25">
      <c r="A1978" t="s">
        <v>350</v>
      </c>
      <c r="B1978" s="118">
        <v>635</v>
      </c>
      <c r="C1978" s="186">
        <v>1935</v>
      </c>
      <c r="D1978" s="35" t="s">
        <v>2490</v>
      </c>
      <c r="E1978" s="119" t="s">
        <v>28</v>
      </c>
      <c r="F1978" s="35" t="s">
        <v>2490</v>
      </c>
      <c r="G1978" s="119" t="s">
        <v>27</v>
      </c>
      <c r="H1978" s="35" t="s">
        <v>2490</v>
      </c>
      <c r="I1978" s="120" t="s">
        <v>9</v>
      </c>
      <c r="J1978" s="191"/>
      <c r="L1978" s="186">
        <v>1934</v>
      </c>
      <c r="M1978" s="194">
        <f t="shared" si="60"/>
        <v>1935</v>
      </c>
      <c r="N1978" t="str">
        <f t="shared" si="61"/>
        <v>1935#Feminino#Absoluto#SAI</v>
      </c>
      <c r="O1978" t="s">
        <v>350</v>
      </c>
    </row>
    <row r="1979" spans="1:15" x14ac:dyDescent="0.25">
      <c r="A1979" t="s">
        <v>351</v>
      </c>
      <c r="B1979" s="118">
        <v>635</v>
      </c>
      <c r="C1979" s="186">
        <v>1936</v>
      </c>
      <c r="D1979" s="35" t="s">
        <v>2490</v>
      </c>
      <c r="E1979" s="119" t="s">
        <v>28</v>
      </c>
      <c r="F1979" s="35" t="s">
        <v>2490</v>
      </c>
      <c r="G1979" s="119" t="s">
        <v>27</v>
      </c>
      <c r="H1979" s="35" t="s">
        <v>2490</v>
      </c>
      <c r="I1979" s="120" t="s">
        <v>9</v>
      </c>
      <c r="J1979" s="191"/>
      <c r="L1979" s="186">
        <v>1935</v>
      </c>
      <c r="M1979" s="194">
        <f t="shared" si="60"/>
        <v>1936</v>
      </c>
      <c r="N1979" t="str">
        <f t="shared" si="61"/>
        <v>1936#Feminino#Absoluto#SAI</v>
      </c>
      <c r="O1979" t="s">
        <v>351</v>
      </c>
    </row>
    <row r="1980" spans="1:15" x14ac:dyDescent="0.25">
      <c r="A1980" t="s">
        <v>352</v>
      </c>
      <c r="B1980" s="118">
        <v>635</v>
      </c>
      <c r="C1980" s="186">
        <v>1937</v>
      </c>
      <c r="D1980" s="35" t="s">
        <v>2490</v>
      </c>
      <c r="E1980" s="119" t="s">
        <v>28</v>
      </c>
      <c r="F1980" s="35" t="s">
        <v>2490</v>
      </c>
      <c r="G1980" s="119" t="s">
        <v>27</v>
      </c>
      <c r="H1980" s="35" t="s">
        <v>2490</v>
      </c>
      <c r="I1980" s="120" t="s">
        <v>9</v>
      </c>
      <c r="J1980" s="191"/>
      <c r="L1980" s="186">
        <v>1936</v>
      </c>
      <c r="M1980" s="194">
        <f t="shared" si="60"/>
        <v>1937</v>
      </c>
      <c r="N1980" t="str">
        <f t="shared" si="61"/>
        <v>1937#Feminino#Absoluto#SAI</v>
      </c>
      <c r="O1980" t="s">
        <v>352</v>
      </c>
    </row>
    <row r="1981" spans="1:15" x14ac:dyDescent="0.25">
      <c r="A1981" t="s">
        <v>353</v>
      </c>
      <c r="B1981" s="118">
        <v>635</v>
      </c>
      <c r="C1981" s="186">
        <v>1938</v>
      </c>
      <c r="D1981" s="35" t="s">
        <v>2490</v>
      </c>
      <c r="E1981" s="119" t="s">
        <v>28</v>
      </c>
      <c r="F1981" s="35" t="s">
        <v>2490</v>
      </c>
      <c r="G1981" s="119" t="s">
        <v>27</v>
      </c>
      <c r="H1981" s="35" t="s">
        <v>2490</v>
      </c>
      <c r="I1981" s="120" t="s">
        <v>9</v>
      </c>
      <c r="J1981" s="191"/>
      <c r="L1981" s="186">
        <v>1937</v>
      </c>
      <c r="M1981" s="194">
        <f t="shared" si="60"/>
        <v>1938</v>
      </c>
      <c r="N1981" t="str">
        <f t="shared" si="61"/>
        <v>1938#Feminino#Absoluto#SAI</v>
      </c>
      <c r="O1981" t="s">
        <v>353</v>
      </c>
    </row>
    <row r="1982" spans="1:15" x14ac:dyDescent="0.25">
      <c r="A1982" t="s">
        <v>354</v>
      </c>
      <c r="B1982" s="118">
        <v>635</v>
      </c>
      <c r="C1982" s="186">
        <v>1939</v>
      </c>
      <c r="D1982" s="35" t="s">
        <v>2490</v>
      </c>
      <c r="E1982" s="119" t="s">
        <v>28</v>
      </c>
      <c r="F1982" s="35" t="s">
        <v>2490</v>
      </c>
      <c r="G1982" s="119" t="s">
        <v>27</v>
      </c>
      <c r="H1982" s="35" t="s">
        <v>2490</v>
      </c>
      <c r="I1982" s="120" t="s">
        <v>9</v>
      </c>
      <c r="J1982" s="191"/>
      <c r="L1982" s="186">
        <v>1938</v>
      </c>
      <c r="M1982" s="194">
        <f t="shared" si="60"/>
        <v>1939</v>
      </c>
      <c r="N1982" t="str">
        <f t="shared" si="61"/>
        <v>1939#Feminino#Absoluto#SAI</v>
      </c>
      <c r="O1982" t="s">
        <v>354</v>
      </c>
    </row>
    <row r="1983" spans="1:15" x14ac:dyDescent="0.25">
      <c r="A1983" t="s">
        <v>355</v>
      </c>
      <c r="B1983" s="118">
        <v>635</v>
      </c>
      <c r="C1983" s="186">
        <v>1940</v>
      </c>
      <c r="D1983" s="35" t="s">
        <v>2490</v>
      </c>
      <c r="E1983" s="119" t="s">
        <v>28</v>
      </c>
      <c r="F1983" s="35" t="s">
        <v>2490</v>
      </c>
      <c r="G1983" s="119" t="s">
        <v>27</v>
      </c>
      <c r="H1983" s="35" t="s">
        <v>2490</v>
      </c>
      <c r="I1983" s="120" t="s">
        <v>9</v>
      </c>
      <c r="J1983" s="191"/>
      <c r="L1983" s="186">
        <v>1939</v>
      </c>
      <c r="M1983" s="194">
        <f t="shared" si="60"/>
        <v>1940</v>
      </c>
      <c r="N1983" t="str">
        <f t="shared" si="61"/>
        <v>1940#Feminino#Absoluto#SAI</v>
      </c>
      <c r="O1983" t="s">
        <v>355</v>
      </c>
    </row>
    <row r="1984" spans="1:15" x14ac:dyDescent="0.25">
      <c r="A1984" t="s">
        <v>356</v>
      </c>
      <c r="B1984" s="118">
        <v>635</v>
      </c>
      <c r="C1984" s="186">
        <v>1941</v>
      </c>
      <c r="D1984" s="35" t="s">
        <v>2490</v>
      </c>
      <c r="E1984" s="119" t="s">
        <v>28</v>
      </c>
      <c r="F1984" s="35" t="s">
        <v>2490</v>
      </c>
      <c r="G1984" s="119" t="s">
        <v>27</v>
      </c>
      <c r="H1984" s="35" t="s">
        <v>2490</v>
      </c>
      <c r="I1984" s="120" t="s">
        <v>9</v>
      </c>
      <c r="J1984" s="191"/>
      <c r="L1984" s="186">
        <v>1940</v>
      </c>
      <c r="M1984" s="194">
        <f t="shared" si="60"/>
        <v>1941</v>
      </c>
      <c r="N1984" t="str">
        <f t="shared" si="61"/>
        <v>1941#Feminino#Absoluto#SAI</v>
      </c>
      <c r="O1984" t="s">
        <v>356</v>
      </c>
    </row>
    <row r="1985" spans="1:15" x14ac:dyDescent="0.25">
      <c r="A1985" t="s">
        <v>357</v>
      </c>
      <c r="B1985" s="118">
        <v>635</v>
      </c>
      <c r="C1985" s="186">
        <v>1942</v>
      </c>
      <c r="D1985" s="35" t="s">
        <v>2490</v>
      </c>
      <c r="E1985" s="119" t="s">
        <v>28</v>
      </c>
      <c r="F1985" s="35" t="s">
        <v>2490</v>
      </c>
      <c r="G1985" s="119" t="s">
        <v>27</v>
      </c>
      <c r="H1985" s="35" t="s">
        <v>2490</v>
      </c>
      <c r="I1985" s="120" t="s">
        <v>9</v>
      </c>
      <c r="J1985" s="191"/>
      <c r="L1985" s="186">
        <v>1941</v>
      </c>
      <c r="M1985" s="194">
        <f t="shared" si="60"/>
        <v>1942</v>
      </c>
      <c r="N1985" t="str">
        <f t="shared" si="61"/>
        <v>1942#Feminino#Absoluto#SAI</v>
      </c>
      <c r="O1985" t="s">
        <v>357</v>
      </c>
    </row>
    <row r="1986" spans="1:15" x14ac:dyDescent="0.25">
      <c r="A1986" t="s">
        <v>358</v>
      </c>
      <c r="B1986" s="118">
        <v>635</v>
      </c>
      <c r="C1986" s="186">
        <v>1943</v>
      </c>
      <c r="D1986" s="35" t="s">
        <v>2490</v>
      </c>
      <c r="E1986" s="119" t="s">
        <v>28</v>
      </c>
      <c r="F1986" s="35" t="s">
        <v>2490</v>
      </c>
      <c r="G1986" s="119" t="s">
        <v>27</v>
      </c>
      <c r="H1986" s="35" t="s">
        <v>2490</v>
      </c>
      <c r="I1986" s="120" t="s">
        <v>9</v>
      </c>
      <c r="J1986" s="191"/>
      <c r="L1986" s="186">
        <v>1942</v>
      </c>
      <c r="M1986" s="194">
        <f t="shared" ref="M1986:M2049" si="62">L1986+1</f>
        <v>1943</v>
      </c>
      <c r="N1986" t="str">
        <f t="shared" ref="N1986:N2049" si="63">_xlfn.CONCAT(C1986:K1986)</f>
        <v>1943#Feminino#Absoluto#SAI</v>
      </c>
      <c r="O1986" t="s">
        <v>358</v>
      </c>
    </row>
    <row r="1987" spans="1:15" x14ac:dyDescent="0.25">
      <c r="A1987" t="s">
        <v>359</v>
      </c>
      <c r="B1987" s="118">
        <v>635</v>
      </c>
      <c r="C1987" s="186">
        <v>1944</v>
      </c>
      <c r="D1987" s="35" t="s">
        <v>2490</v>
      </c>
      <c r="E1987" s="119" t="s">
        <v>28</v>
      </c>
      <c r="F1987" s="35" t="s">
        <v>2490</v>
      </c>
      <c r="G1987" s="119" t="s">
        <v>27</v>
      </c>
      <c r="H1987" s="35" t="s">
        <v>2490</v>
      </c>
      <c r="I1987" s="120" t="s">
        <v>9</v>
      </c>
      <c r="J1987" s="191"/>
      <c r="L1987" s="186">
        <v>1943</v>
      </c>
      <c r="M1987" s="194">
        <f t="shared" si="62"/>
        <v>1944</v>
      </c>
      <c r="N1987" t="str">
        <f t="shared" si="63"/>
        <v>1944#Feminino#Absoluto#SAI</v>
      </c>
      <c r="O1987" t="s">
        <v>359</v>
      </c>
    </row>
    <row r="1988" spans="1:15" x14ac:dyDescent="0.25">
      <c r="A1988" t="s">
        <v>360</v>
      </c>
      <c r="B1988" s="118">
        <v>635</v>
      </c>
      <c r="C1988" s="186">
        <v>1945</v>
      </c>
      <c r="D1988" s="35" t="s">
        <v>2490</v>
      </c>
      <c r="E1988" s="119" t="s">
        <v>28</v>
      </c>
      <c r="F1988" s="35" t="s">
        <v>2490</v>
      </c>
      <c r="G1988" s="119" t="s">
        <v>27</v>
      </c>
      <c r="H1988" s="35" t="s">
        <v>2490</v>
      </c>
      <c r="I1988" s="120" t="s">
        <v>9</v>
      </c>
      <c r="J1988" s="191"/>
      <c r="L1988" s="186">
        <v>1944</v>
      </c>
      <c r="M1988" s="194">
        <f t="shared" si="62"/>
        <v>1945</v>
      </c>
      <c r="N1988" t="str">
        <f t="shared" si="63"/>
        <v>1945#Feminino#Absoluto#SAI</v>
      </c>
      <c r="O1988" t="s">
        <v>360</v>
      </c>
    </row>
    <row r="1989" spans="1:15" x14ac:dyDescent="0.25">
      <c r="A1989" t="s">
        <v>361</v>
      </c>
      <c r="B1989" s="118">
        <v>635</v>
      </c>
      <c r="C1989" s="186">
        <v>1946</v>
      </c>
      <c r="D1989" s="35" t="s">
        <v>2490</v>
      </c>
      <c r="E1989" s="119" t="s">
        <v>28</v>
      </c>
      <c r="F1989" s="35" t="s">
        <v>2490</v>
      </c>
      <c r="G1989" s="119" t="s">
        <v>27</v>
      </c>
      <c r="H1989" s="35" t="s">
        <v>2490</v>
      </c>
      <c r="I1989" s="120" t="s">
        <v>9</v>
      </c>
      <c r="J1989" s="191"/>
      <c r="L1989" s="186">
        <v>1945</v>
      </c>
      <c r="M1989" s="194">
        <f t="shared" si="62"/>
        <v>1946</v>
      </c>
      <c r="N1989" t="str">
        <f t="shared" si="63"/>
        <v>1946#Feminino#Absoluto#SAI</v>
      </c>
      <c r="O1989" t="s">
        <v>361</v>
      </c>
    </row>
    <row r="1990" spans="1:15" x14ac:dyDescent="0.25">
      <c r="A1990" t="s">
        <v>362</v>
      </c>
      <c r="B1990" s="118">
        <v>635</v>
      </c>
      <c r="C1990" s="186">
        <v>1947</v>
      </c>
      <c r="D1990" s="35" t="s">
        <v>2490</v>
      </c>
      <c r="E1990" s="119" t="s">
        <v>28</v>
      </c>
      <c r="F1990" s="35" t="s">
        <v>2490</v>
      </c>
      <c r="G1990" s="119" t="s">
        <v>27</v>
      </c>
      <c r="H1990" s="35" t="s">
        <v>2490</v>
      </c>
      <c r="I1990" s="120" t="s">
        <v>9</v>
      </c>
      <c r="J1990" s="191"/>
      <c r="L1990" s="186">
        <v>1946</v>
      </c>
      <c r="M1990" s="194">
        <f t="shared" si="62"/>
        <v>1947</v>
      </c>
      <c r="N1990" t="str">
        <f t="shared" si="63"/>
        <v>1947#Feminino#Absoluto#SAI</v>
      </c>
      <c r="O1990" t="s">
        <v>362</v>
      </c>
    </row>
    <row r="1991" spans="1:15" x14ac:dyDescent="0.25">
      <c r="A1991" t="s">
        <v>363</v>
      </c>
      <c r="B1991" s="118">
        <v>635</v>
      </c>
      <c r="C1991" s="186">
        <v>1948</v>
      </c>
      <c r="D1991" s="35" t="s">
        <v>2490</v>
      </c>
      <c r="E1991" s="119" t="s">
        <v>28</v>
      </c>
      <c r="F1991" s="35" t="s">
        <v>2490</v>
      </c>
      <c r="G1991" s="119" t="s">
        <v>27</v>
      </c>
      <c r="H1991" s="35" t="s">
        <v>2490</v>
      </c>
      <c r="I1991" s="120" t="s">
        <v>9</v>
      </c>
      <c r="J1991" s="191"/>
      <c r="L1991" s="186">
        <v>1947</v>
      </c>
      <c r="M1991" s="194">
        <f t="shared" si="62"/>
        <v>1948</v>
      </c>
      <c r="N1991" t="str">
        <f t="shared" si="63"/>
        <v>1948#Feminino#Absoluto#SAI</v>
      </c>
      <c r="O1991" t="s">
        <v>363</v>
      </c>
    </row>
    <row r="1992" spans="1:15" x14ac:dyDescent="0.25">
      <c r="A1992" t="s">
        <v>364</v>
      </c>
      <c r="B1992" s="118">
        <v>635</v>
      </c>
      <c r="C1992" s="186">
        <v>1949</v>
      </c>
      <c r="D1992" s="35" t="s">
        <v>2490</v>
      </c>
      <c r="E1992" s="119" t="s">
        <v>28</v>
      </c>
      <c r="F1992" s="35" t="s">
        <v>2490</v>
      </c>
      <c r="G1992" s="119" t="s">
        <v>27</v>
      </c>
      <c r="H1992" s="35" t="s">
        <v>2490</v>
      </c>
      <c r="I1992" s="120" t="s">
        <v>9</v>
      </c>
      <c r="J1992" s="191"/>
      <c r="L1992" s="186">
        <v>1948</v>
      </c>
      <c r="M1992" s="194">
        <f t="shared" si="62"/>
        <v>1949</v>
      </c>
      <c r="N1992" t="str">
        <f t="shared" si="63"/>
        <v>1949#Feminino#Absoluto#SAI</v>
      </c>
      <c r="O1992" t="s">
        <v>364</v>
      </c>
    </row>
    <row r="1993" spans="1:15" x14ac:dyDescent="0.25">
      <c r="A1993" t="s">
        <v>365</v>
      </c>
      <c r="B1993" s="118">
        <v>635</v>
      </c>
      <c r="C1993" s="186">
        <v>1950</v>
      </c>
      <c r="D1993" s="35" t="s">
        <v>2490</v>
      </c>
      <c r="E1993" s="119" t="s">
        <v>28</v>
      </c>
      <c r="F1993" s="35" t="s">
        <v>2490</v>
      </c>
      <c r="G1993" s="119" t="s">
        <v>27</v>
      </c>
      <c r="H1993" s="35" t="s">
        <v>2490</v>
      </c>
      <c r="I1993" s="120" t="s">
        <v>9</v>
      </c>
      <c r="J1993" s="191"/>
      <c r="L1993" s="186">
        <v>1949</v>
      </c>
      <c r="M1993" s="194">
        <f t="shared" si="62"/>
        <v>1950</v>
      </c>
      <c r="N1993" t="str">
        <f t="shared" si="63"/>
        <v>1950#Feminino#Absoluto#SAI</v>
      </c>
      <c r="O1993" t="s">
        <v>365</v>
      </c>
    </row>
    <row r="1994" spans="1:15" x14ac:dyDescent="0.25">
      <c r="A1994" t="s">
        <v>366</v>
      </c>
      <c r="B1994" s="118">
        <v>635</v>
      </c>
      <c r="C1994" s="186">
        <v>1951</v>
      </c>
      <c r="D1994" s="35" t="s">
        <v>2490</v>
      </c>
      <c r="E1994" s="119" t="s">
        <v>28</v>
      </c>
      <c r="F1994" s="35" t="s">
        <v>2490</v>
      </c>
      <c r="G1994" s="119" t="s">
        <v>27</v>
      </c>
      <c r="H1994" s="35" t="s">
        <v>2490</v>
      </c>
      <c r="I1994" s="120" t="s">
        <v>9</v>
      </c>
      <c r="J1994" s="191"/>
      <c r="L1994" s="186">
        <v>1950</v>
      </c>
      <c r="M1994" s="194">
        <f t="shared" si="62"/>
        <v>1951</v>
      </c>
      <c r="N1994" t="str">
        <f t="shared" si="63"/>
        <v>1951#Feminino#Absoluto#SAI</v>
      </c>
      <c r="O1994" t="s">
        <v>366</v>
      </c>
    </row>
    <row r="1995" spans="1:15" x14ac:dyDescent="0.25">
      <c r="A1995" t="s">
        <v>367</v>
      </c>
      <c r="B1995" s="118">
        <v>635</v>
      </c>
      <c r="C1995" s="186">
        <v>1952</v>
      </c>
      <c r="D1995" s="35" t="s">
        <v>2490</v>
      </c>
      <c r="E1995" s="119" t="s">
        <v>28</v>
      </c>
      <c r="F1995" s="35" t="s">
        <v>2490</v>
      </c>
      <c r="G1995" s="119" t="s">
        <v>27</v>
      </c>
      <c r="H1995" s="35" t="s">
        <v>2490</v>
      </c>
      <c r="I1995" s="120" t="s">
        <v>9</v>
      </c>
      <c r="J1995" s="191"/>
      <c r="L1995" s="186">
        <v>1951</v>
      </c>
      <c r="M1995" s="194">
        <f t="shared" si="62"/>
        <v>1952</v>
      </c>
      <c r="N1995" t="str">
        <f t="shared" si="63"/>
        <v>1952#Feminino#Absoluto#SAI</v>
      </c>
      <c r="O1995" t="s">
        <v>367</v>
      </c>
    </row>
    <row r="1996" spans="1:15" x14ac:dyDescent="0.25">
      <c r="A1996" t="s">
        <v>368</v>
      </c>
      <c r="B1996" s="118">
        <v>635</v>
      </c>
      <c r="C1996" s="186">
        <v>1953</v>
      </c>
      <c r="D1996" s="35" t="s">
        <v>2490</v>
      </c>
      <c r="E1996" s="119" t="s">
        <v>28</v>
      </c>
      <c r="F1996" s="35" t="s">
        <v>2490</v>
      </c>
      <c r="G1996" s="119" t="s">
        <v>27</v>
      </c>
      <c r="H1996" s="35" t="s">
        <v>2490</v>
      </c>
      <c r="I1996" s="120" t="s">
        <v>9</v>
      </c>
      <c r="J1996" s="191"/>
      <c r="L1996" s="186">
        <v>1952</v>
      </c>
      <c r="M1996" s="194">
        <f t="shared" si="62"/>
        <v>1953</v>
      </c>
      <c r="N1996" t="str">
        <f t="shared" si="63"/>
        <v>1953#Feminino#Absoluto#SAI</v>
      </c>
      <c r="O1996" t="s">
        <v>368</v>
      </c>
    </row>
    <row r="1997" spans="1:15" x14ac:dyDescent="0.25">
      <c r="A1997" t="s">
        <v>369</v>
      </c>
      <c r="B1997" s="118">
        <v>635</v>
      </c>
      <c r="C1997" s="186">
        <v>1954</v>
      </c>
      <c r="D1997" s="35" t="s">
        <v>2490</v>
      </c>
      <c r="E1997" s="119" t="s">
        <v>28</v>
      </c>
      <c r="F1997" s="35" t="s">
        <v>2490</v>
      </c>
      <c r="G1997" s="119" t="s">
        <v>27</v>
      </c>
      <c r="H1997" s="35" t="s">
        <v>2490</v>
      </c>
      <c r="I1997" s="120" t="s">
        <v>9</v>
      </c>
      <c r="J1997" s="191"/>
      <c r="L1997" s="186">
        <v>1953</v>
      </c>
      <c r="M1997" s="194">
        <f t="shared" si="62"/>
        <v>1954</v>
      </c>
      <c r="N1997" t="str">
        <f t="shared" si="63"/>
        <v>1954#Feminino#Absoluto#SAI</v>
      </c>
      <c r="O1997" t="s">
        <v>369</v>
      </c>
    </row>
    <row r="1998" spans="1:15" x14ac:dyDescent="0.25">
      <c r="A1998" t="s">
        <v>370</v>
      </c>
      <c r="B1998" s="118">
        <v>635</v>
      </c>
      <c r="C1998" s="186">
        <v>1955</v>
      </c>
      <c r="D1998" s="35" t="s">
        <v>2490</v>
      </c>
      <c r="E1998" s="119" t="s">
        <v>28</v>
      </c>
      <c r="F1998" s="35" t="s">
        <v>2490</v>
      </c>
      <c r="G1998" s="119" t="s">
        <v>27</v>
      </c>
      <c r="H1998" s="35" t="s">
        <v>2490</v>
      </c>
      <c r="I1998" s="120" t="s">
        <v>9</v>
      </c>
      <c r="J1998" s="191"/>
      <c r="L1998" s="186">
        <v>1954</v>
      </c>
      <c r="M1998" s="194">
        <f t="shared" si="62"/>
        <v>1955</v>
      </c>
      <c r="N1998" t="str">
        <f t="shared" si="63"/>
        <v>1955#Feminino#Absoluto#SAI</v>
      </c>
      <c r="O1998" t="s">
        <v>370</v>
      </c>
    </row>
    <row r="1999" spans="1:15" x14ac:dyDescent="0.25">
      <c r="A1999" t="s">
        <v>371</v>
      </c>
      <c r="B1999" s="118">
        <v>635</v>
      </c>
      <c r="C1999" s="186">
        <v>1956</v>
      </c>
      <c r="D1999" s="35" t="s">
        <v>2490</v>
      </c>
      <c r="E1999" s="119" t="s">
        <v>28</v>
      </c>
      <c r="F1999" s="35" t="s">
        <v>2490</v>
      </c>
      <c r="G1999" s="119" t="s">
        <v>27</v>
      </c>
      <c r="H1999" s="35" t="s">
        <v>2490</v>
      </c>
      <c r="I1999" s="120" t="s">
        <v>9</v>
      </c>
      <c r="J1999" s="191"/>
      <c r="L1999" s="186">
        <v>1955</v>
      </c>
      <c r="M1999" s="194">
        <f t="shared" si="62"/>
        <v>1956</v>
      </c>
      <c r="N1999" t="str">
        <f t="shared" si="63"/>
        <v>1956#Feminino#Absoluto#SAI</v>
      </c>
      <c r="O1999" t="s">
        <v>371</v>
      </c>
    </row>
    <row r="2000" spans="1:15" x14ac:dyDescent="0.25">
      <c r="A2000" t="s">
        <v>372</v>
      </c>
      <c r="B2000" s="118">
        <v>635</v>
      </c>
      <c r="C2000" s="186">
        <v>1957</v>
      </c>
      <c r="D2000" s="35" t="s">
        <v>2490</v>
      </c>
      <c r="E2000" s="119" t="s">
        <v>28</v>
      </c>
      <c r="F2000" s="35" t="s">
        <v>2490</v>
      </c>
      <c r="G2000" s="119" t="s">
        <v>27</v>
      </c>
      <c r="H2000" s="35" t="s">
        <v>2490</v>
      </c>
      <c r="I2000" s="120" t="s">
        <v>9</v>
      </c>
      <c r="J2000" s="191"/>
      <c r="L2000" s="186">
        <v>1956</v>
      </c>
      <c r="M2000" s="194">
        <f t="shared" si="62"/>
        <v>1957</v>
      </c>
      <c r="N2000" t="str">
        <f t="shared" si="63"/>
        <v>1957#Feminino#Absoluto#SAI</v>
      </c>
      <c r="O2000" t="s">
        <v>372</v>
      </c>
    </row>
    <row r="2001" spans="1:15" x14ac:dyDescent="0.25">
      <c r="A2001" t="s">
        <v>373</v>
      </c>
      <c r="B2001" s="118">
        <v>635</v>
      </c>
      <c r="C2001" s="186">
        <v>1958</v>
      </c>
      <c r="D2001" s="35" t="s">
        <v>2490</v>
      </c>
      <c r="E2001" s="119" t="s">
        <v>28</v>
      </c>
      <c r="F2001" s="35" t="s">
        <v>2490</v>
      </c>
      <c r="G2001" s="119" t="s">
        <v>27</v>
      </c>
      <c r="H2001" s="35" t="s">
        <v>2490</v>
      </c>
      <c r="I2001" s="120" t="s">
        <v>9</v>
      </c>
      <c r="J2001" s="191"/>
      <c r="L2001" s="186">
        <v>1957</v>
      </c>
      <c r="M2001" s="194">
        <f t="shared" si="62"/>
        <v>1958</v>
      </c>
      <c r="N2001" t="str">
        <f t="shared" si="63"/>
        <v>1958#Feminino#Absoluto#SAI</v>
      </c>
      <c r="O2001" t="s">
        <v>373</v>
      </c>
    </row>
    <row r="2002" spans="1:15" x14ac:dyDescent="0.25">
      <c r="A2002" t="s">
        <v>374</v>
      </c>
      <c r="B2002" s="118">
        <v>635</v>
      </c>
      <c r="C2002" s="186">
        <v>1959</v>
      </c>
      <c r="D2002" s="35" t="s">
        <v>2490</v>
      </c>
      <c r="E2002" s="119" t="s">
        <v>28</v>
      </c>
      <c r="F2002" s="35" t="s">
        <v>2490</v>
      </c>
      <c r="G2002" s="119" t="s">
        <v>27</v>
      </c>
      <c r="H2002" s="35" t="s">
        <v>2490</v>
      </c>
      <c r="I2002" s="120" t="s">
        <v>9</v>
      </c>
      <c r="J2002" s="191"/>
      <c r="L2002" s="186">
        <v>1958</v>
      </c>
      <c r="M2002" s="194">
        <f t="shared" si="62"/>
        <v>1959</v>
      </c>
      <c r="N2002" t="str">
        <f t="shared" si="63"/>
        <v>1959#Feminino#Absoluto#SAI</v>
      </c>
      <c r="O2002" t="s">
        <v>374</v>
      </c>
    </row>
    <row r="2003" spans="1:15" ht="15.75" thickBot="1" x14ac:dyDescent="0.3">
      <c r="A2003" t="s">
        <v>375</v>
      </c>
      <c r="B2003" s="118">
        <v>635</v>
      </c>
      <c r="C2003" s="186">
        <v>1960</v>
      </c>
      <c r="D2003" s="35" t="s">
        <v>2490</v>
      </c>
      <c r="E2003" s="119" t="s">
        <v>28</v>
      </c>
      <c r="F2003" s="35" t="s">
        <v>2490</v>
      </c>
      <c r="G2003" s="119" t="s">
        <v>27</v>
      </c>
      <c r="H2003" s="35" t="s">
        <v>2490</v>
      </c>
      <c r="I2003" s="120" t="s">
        <v>9</v>
      </c>
      <c r="J2003" s="191"/>
      <c r="L2003" s="186">
        <v>1959</v>
      </c>
      <c r="M2003" s="194">
        <f t="shared" si="62"/>
        <v>1960</v>
      </c>
      <c r="N2003" t="str">
        <f t="shared" si="63"/>
        <v>1960#Feminino#Absoluto#SAI</v>
      </c>
      <c r="O2003" t="s">
        <v>375</v>
      </c>
    </row>
    <row r="2004" spans="1:15" ht="15.75" thickTop="1" x14ac:dyDescent="0.25">
      <c r="A2004" t="s">
        <v>1890</v>
      </c>
      <c r="B2004" s="82">
        <v>660</v>
      </c>
      <c r="C2004" s="91">
        <v>1987</v>
      </c>
      <c r="D2004" s="35" t="s">
        <v>2490</v>
      </c>
      <c r="E2004" s="84" t="s">
        <v>28</v>
      </c>
      <c r="F2004" s="35" t="s">
        <v>2490</v>
      </c>
      <c r="G2004" s="84" t="s">
        <v>27</v>
      </c>
      <c r="H2004" s="35" t="s">
        <v>2490</v>
      </c>
      <c r="I2004" s="85" t="s">
        <v>10</v>
      </c>
      <c r="J2004" s="191"/>
      <c r="L2004" s="91">
        <v>1986</v>
      </c>
      <c r="M2004" s="194">
        <f t="shared" si="62"/>
        <v>1987</v>
      </c>
      <c r="N2004" t="str">
        <f t="shared" si="63"/>
        <v>1987#Feminino#Absoluto#KAMA</v>
      </c>
      <c r="O2004" t="s">
        <v>1890</v>
      </c>
    </row>
    <row r="2005" spans="1:15" x14ac:dyDescent="0.25">
      <c r="A2005" t="s">
        <v>1891</v>
      </c>
      <c r="B2005" s="90">
        <v>660</v>
      </c>
      <c r="C2005" s="91">
        <v>1988</v>
      </c>
      <c r="D2005" s="35" t="s">
        <v>2490</v>
      </c>
      <c r="E2005" t="s">
        <v>28</v>
      </c>
      <c r="F2005" s="35" t="s">
        <v>2490</v>
      </c>
      <c r="G2005" t="s">
        <v>27</v>
      </c>
      <c r="H2005" s="35" t="s">
        <v>2490</v>
      </c>
      <c r="I2005" s="92" t="s">
        <v>10</v>
      </c>
      <c r="J2005" s="191"/>
      <c r="L2005" s="91">
        <v>1987</v>
      </c>
      <c r="M2005" s="194">
        <f t="shared" si="62"/>
        <v>1988</v>
      </c>
      <c r="N2005" t="str">
        <f t="shared" si="63"/>
        <v>1988#Feminino#Absoluto#KAMA</v>
      </c>
      <c r="O2005" t="s">
        <v>1891</v>
      </c>
    </row>
    <row r="2006" spans="1:15" x14ac:dyDescent="0.25">
      <c r="A2006" t="s">
        <v>1892</v>
      </c>
      <c r="B2006" s="90">
        <v>660</v>
      </c>
      <c r="C2006" s="91">
        <v>1989</v>
      </c>
      <c r="D2006" s="35" t="s">
        <v>2490</v>
      </c>
      <c r="E2006" t="s">
        <v>28</v>
      </c>
      <c r="F2006" s="35" t="s">
        <v>2490</v>
      </c>
      <c r="G2006" t="s">
        <v>27</v>
      </c>
      <c r="H2006" s="35" t="s">
        <v>2490</v>
      </c>
      <c r="I2006" s="92" t="s">
        <v>10</v>
      </c>
      <c r="J2006" s="191"/>
      <c r="L2006" s="91">
        <v>1988</v>
      </c>
      <c r="M2006" s="194">
        <f t="shared" si="62"/>
        <v>1989</v>
      </c>
      <c r="N2006" t="str">
        <f t="shared" si="63"/>
        <v>1989#Feminino#Absoluto#KAMA</v>
      </c>
      <c r="O2006" t="s">
        <v>1892</v>
      </c>
    </row>
    <row r="2007" spans="1:15" x14ac:dyDescent="0.25">
      <c r="A2007" t="s">
        <v>1893</v>
      </c>
      <c r="B2007" s="90">
        <v>660</v>
      </c>
      <c r="C2007" s="91">
        <v>1990</v>
      </c>
      <c r="D2007" s="35" t="s">
        <v>2490</v>
      </c>
      <c r="E2007" t="s">
        <v>28</v>
      </c>
      <c r="F2007" s="35" t="s">
        <v>2490</v>
      </c>
      <c r="G2007" t="s">
        <v>27</v>
      </c>
      <c r="H2007" s="35" t="s">
        <v>2490</v>
      </c>
      <c r="I2007" s="92" t="s">
        <v>10</v>
      </c>
      <c r="J2007" s="191"/>
      <c r="L2007" s="91">
        <v>1989</v>
      </c>
      <c r="M2007" s="194">
        <f t="shared" si="62"/>
        <v>1990</v>
      </c>
      <c r="N2007" t="str">
        <f t="shared" si="63"/>
        <v>1990#Feminino#Absoluto#KAMA</v>
      </c>
      <c r="O2007" t="s">
        <v>1893</v>
      </c>
    </row>
    <row r="2008" spans="1:15" x14ac:dyDescent="0.25">
      <c r="A2008" t="s">
        <v>1894</v>
      </c>
      <c r="B2008" s="90">
        <v>660</v>
      </c>
      <c r="C2008" s="91">
        <v>1991</v>
      </c>
      <c r="D2008" s="35" t="s">
        <v>2490</v>
      </c>
      <c r="E2008" t="s">
        <v>28</v>
      </c>
      <c r="F2008" s="35" t="s">
        <v>2490</v>
      </c>
      <c r="G2008" t="s">
        <v>27</v>
      </c>
      <c r="H2008" s="35" t="s">
        <v>2490</v>
      </c>
      <c r="I2008" s="92" t="s">
        <v>10</v>
      </c>
      <c r="J2008" s="191"/>
      <c r="L2008" s="91">
        <v>1990</v>
      </c>
      <c r="M2008" s="194">
        <f t="shared" si="62"/>
        <v>1991</v>
      </c>
      <c r="N2008" t="str">
        <f t="shared" si="63"/>
        <v>1991#Feminino#Absoluto#KAMA</v>
      </c>
      <c r="O2008" t="s">
        <v>1894</v>
      </c>
    </row>
    <row r="2009" spans="1:15" x14ac:dyDescent="0.25">
      <c r="A2009" t="s">
        <v>1895</v>
      </c>
      <c r="B2009" s="90">
        <v>660</v>
      </c>
      <c r="C2009" s="91">
        <v>1992</v>
      </c>
      <c r="D2009" s="35" t="s">
        <v>2490</v>
      </c>
      <c r="E2009" t="s">
        <v>28</v>
      </c>
      <c r="F2009" s="35" t="s">
        <v>2490</v>
      </c>
      <c r="G2009" t="s">
        <v>27</v>
      </c>
      <c r="H2009" s="35" t="s">
        <v>2490</v>
      </c>
      <c r="I2009" s="92" t="s">
        <v>10</v>
      </c>
      <c r="J2009" s="191"/>
      <c r="L2009" s="91">
        <v>1991</v>
      </c>
      <c r="M2009" s="194">
        <f t="shared" si="62"/>
        <v>1992</v>
      </c>
      <c r="N2009" t="str">
        <f t="shared" si="63"/>
        <v>1992#Feminino#Absoluto#KAMA</v>
      </c>
      <c r="O2009" t="s">
        <v>1895</v>
      </c>
    </row>
    <row r="2010" spans="1:15" x14ac:dyDescent="0.25">
      <c r="A2010" t="s">
        <v>1896</v>
      </c>
      <c r="B2010" s="90">
        <v>660</v>
      </c>
      <c r="C2010" s="91">
        <v>1993</v>
      </c>
      <c r="D2010" s="35" t="s">
        <v>2490</v>
      </c>
      <c r="E2010" t="s">
        <v>28</v>
      </c>
      <c r="F2010" s="35" t="s">
        <v>2490</v>
      </c>
      <c r="G2010" t="s">
        <v>27</v>
      </c>
      <c r="H2010" s="35" t="s">
        <v>2490</v>
      </c>
      <c r="I2010" s="92" t="s">
        <v>10</v>
      </c>
      <c r="J2010" s="191"/>
      <c r="L2010" s="91">
        <v>1992</v>
      </c>
      <c r="M2010" s="194">
        <f t="shared" si="62"/>
        <v>1993</v>
      </c>
      <c r="N2010" t="str">
        <f t="shared" si="63"/>
        <v>1993#Feminino#Absoluto#KAMA</v>
      </c>
      <c r="O2010" t="s">
        <v>1896</v>
      </c>
    </row>
    <row r="2011" spans="1:15" x14ac:dyDescent="0.25">
      <c r="A2011" t="s">
        <v>1897</v>
      </c>
      <c r="B2011" s="90">
        <v>660</v>
      </c>
      <c r="C2011" s="91">
        <v>1994</v>
      </c>
      <c r="D2011" s="35" t="s">
        <v>2490</v>
      </c>
      <c r="E2011" t="s">
        <v>28</v>
      </c>
      <c r="F2011" s="35" t="s">
        <v>2490</v>
      </c>
      <c r="G2011" t="s">
        <v>27</v>
      </c>
      <c r="H2011" s="35" t="s">
        <v>2490</v>
      </c>
      <c r="I2011" s="92" t="s">
        <v>10</v>
      </c>
      <c r="J2011" s="191"/>
      <c r="L2011" s="91">
        <v>1993</v>
      </c>
      <c r="M2011" s="194">
        <f t="shared" si="62"/>
        <v>1994</v>
      </c>
      <c r="N2011" t="str">
        <f t="shared" si="63"/>
        <v>1994#Feminino#Absoluto#KAMA</v>
      </c>
      <c r="O2011" t="s">
        <v>1897</v>
      </c>
    </row>
    <row r="2012" spans="1:15" x14ac:dyDescent="0.25">
      <c r="A2012" t="s">
        <v>1898</v>
      </c>
      <c r="B2012" s="90">
        <v>660</v>
      </c>
      <c r="C2012" s="91">
        <v>1995</v>
      </c>
      <c r="D2012" s="35" t="s">
        <v>2490</v>
      </c>
      <c r="E2012" t="s">
        <v>28</v>
      </c>
      <c r="F2012" s="35" t="s">
        <v>2490</v>
      </c>
      <c r="G2012" t="s">
        <v>27</v>
      </c>
      <c r="H2012" s="35" t="s">
        <v>2490</v>
      </c>
      <c r="I2012" s="92" t="s">
        <v>10</v>
      </c>
      <c r="J2012" s="191"/>
      <c r="L2012" s="91">
        <v>1994</v>
      </c>
      <c r="M2012" s="194">
        <f t="shared" si="62"/>
        <v>1995</v>
      </c>
      <c r="N2012" t="str">
        <f t="shared" si="63"/>
        <v>1995#Feminino#Absoluto#KAMA</v>
      </c>
      <c r="O2012" t="s">
        <v>1898</v>
      </c>
    </row>
    <row r="2013" spans="1:15" x14ac:dyDescent="0.25">
      <c r="A2013" t="s">
        <v>1899</v>
      </c>
      <c r="B2013" s="90">
        <v>660</v>
      </c>
      <c r="C2013" s="91">
        <v>1996</v>
      </c>
      <c r="D2013" s="35" t="s">
        <v>2490</v>
      </c>
      <c r="E2013" t="s">
        <v>28</v>
      </c>
      <c r="F2013" s="35" t="s">
        <v>2490</v>
      </c>
      <c r="G2013" t="s">
        <v>27</v>
      </c>
      <c r="H2013" s="35" t="s">
        <v>2490</v>
      </c>
      <c r="I2013" s="92" t="s">
        <v>10</v>
      </c>
      <c r="J2013" s="191"/>
      <c r="L2013" s="91">
        <v>1995</v>
      </c>
      <c r="M2013" s="194">
        <f t="shared" si="62"/>
        <v>1996</v>
      </c>
      <c r="N2013" t="str">
        <f t="shared" si="63"/>
        <v>1996#Feminino#Absoluto#KAMA</v>
      </c>
      <c r="O2013" t="s">
        <v>1899</v>
      </c>
    </row>
    <row r="2014" spans="1:15" x14ac:dyDescent="0.25">
      <c r="A2014" t="s">
        <v>1900</v>
      </c>
      <c r="B2014" s="90">
        <v>660</v>
      </c>
      <c r="C2014" s="91">
        <v>1997</v>
      </c>
      <c r="D2014" s="35" t="s">
        <v>2490</v>
      </c>
      <c r="E2014" t="s">
        <v>28</v>
      </c>
      <c r="F2014" s="35" t="s">
        <v>2490</v>
      </c>
      <c r="G2014" t="s">
        <v>27</v>
      </c>
      <c r="H2014" s="35" t="s">
        <v>2490</v>
      </c>
      <c r="I2014" s="92" t="s">
        <v>10</v>
      </c>
      <c r="J2014" s="191"/>
      <c r="L2014" s="91">
        <v>1996</v>
      </c>
      <c r="M2014" s="194">
        <f t="shared" si="62"/>
        <v>1997</v>
      </c>
      <c r="N2014" t="str">
        <f t="shared" si="63"/>
        <v>1997#Feminino#Absoluto#KAMA</v>
      </c>
      <c r="O2014" t="s">
        <v>1900</v>
      </c>
    </row>
    <row r="2015" spans="1:15" x14ac:dyDescent="0.25">
      <c r="A2015" t="s">
        <v>1901</v>
      </c>
      <c r="B2015" s="90">
        <v>660</v>
      </c>
      <c r="C2015" s="91">
        <v>1998</v>
      </c>
      <c r="D2015" s="35" t="s">
        <v>2490</v>
      </c>
      <c r="E2015" t="s">
        <v>28</v>
      </c>
      <c r="F2015" s="35" t="s">
        <v>2490</v>
      </c>
      <c r="G2015" t="s">
        <v>27</v>
      </c>
      <c r="H2015" s="35" t="s">
        <v>2490</v>
      </c>
      <c r="I2015" s="92" t="s">
        <v>10</v>
      </c>
      <c r="J2015" s="191"/>
      <c r="L2015" s="91">
        <v>1997</v>
      </c>
      <c r="M2015" s="194">
        <f t="shared" si="62"/>
        <v>1998</v>
      </c>
      <c r="N2015" t="str">
        <f t="shared" si="63"/>
        <v>1998#Feminino#Absoluto#KAMA</v>
      </c>
      <c r="O2015" t="s">
        <v>1901</v>
      </c>
    </row>
    <row r="2016" spans="1:15" x14ac:dyDescent="0.25">
      <c r="A2016" t="s">
        <v>1902</v>
      </c>
      <c r="B2016" s="90">
        <v>660</v>
      </c>
      <c r="C2016" s="91">
        <v>1999</v>
      </c>
      <c r="D2016" s="35" t="s">
        <v>2490</v>
      </c>
      <c r="E2016" t="s">
        <v>28</v>
      </c>
      <c r="F2016" s="35" t="s">
        <v>2490</v>
      </c>
      <c r="G2016" t="s">
        <v>27</v>
      </c>
      <c r="H2016" s="35" t="s">
        <v>2490</v>
      </c>
      <c r="I2016" s="92" t="s">
        <v>10</v>
      </c>
      <c r="J2016" s="191"/>
      <c r="L2016" s="91">
        <v>1998</v>
      </c>
      <c r="M2016" s="194">
        <f t="shared" si="62"/>
        <v>1999</v>
      </c>
      <c r="N2016" t="str">
        <f t="shared" si="63"/>
        <v>1999#Feminino#Absoluto#KAMA</v>
      </c>
      <c r="O2016" t="s">
        <v>1902</v>
      </c>
    </row>
    <row r="2017" spans="1:15" x14ac:dyDescent="0.25">
      <c r="A2017" t="s">
        <v>1903</v>
      </c>
      <c r="B2017" s="90">
        <v>660</v>
      </c>
      <c r="C2017" s="91">
        <v>2000</v>
      </c>
      <c r="D2017" s="35" t="s">
        <v>2490</v>
      </c>
      <c r="E2017" t="s">
        <v>28</v>
      </c>
      <c r="F2017" s="35" t="s">
        <v>2490</v>
      </c>
      <c r="G2017" t="s">
        <v>27</v>
      </c>
      <c r="H2017" s="35" t="s">
        <v>2490</v>
      </c>
      <c r="I2017" s="92" t="s">
        <v>10</v>
      </c>
      <c r="J2017" s="191"/>
      <c r="L2017" s="91">
        <v>1999</v>
      </c>
      <c r="M2017" s="194">
        <f t="shared" si="62"/>
        <v>2000</v>
      </c>
      <c r="N2017" t="str">
        <f t="shared" si="63"/>
        <v>2000#Feminino#Absoluto#KAMA</v>
      </c>
      <c r="O2017" t="s">
        <v>1903</v>
      </c>
    </row>
    <row r="2018" spans="1:15" x14ac:dyDescent="0.25">
      <c r="A2018" t="s">
        <v>1904</v>
      </c>
      <c r="B2018" s="90">
        <v>660</v>
      </c>
      <c r="C2018" s="91">
        <v>2001</v>
      </c>
      <c r="D2018" s="35" t="s">
        <v>2490</v>
      </c>
      <c r="E2018" t="s">
        <v>28</v>
      </c>
      <c r="F2018" s="35" t="s">
        <v>2490</v>
      </c>
      <c r="G2018" t="s">
        <v>27</v>
      </c>
      <c r="H2018" s="35" t="s">
        <v>2490</v>
      </c>
      <c r="I2018" s="92" t="s">
        <v>10</v>
      </c>
      <c r="J2018" s="191"/>
      <c r="L2018" s="91">
        <v>2000</v>
      </c>
      <c r="M2018" s="194">
        <f t="shared" si="62"/>
        <v>2001</v>
      </c>
      <c r="N2018" t="str">
        <f t="shared" si="63"/>
        <v>2001#Feminino#Absoluto#KAMA</v>
      </c>
      <c r="O2018" t="s">
        <v>1904</v>
      </c>
    </row>
    <row r="2019" spans="1:15" x14ac:dyDescent="0.25">
      <c r="A2019" t="s">
        <v>1905</v>
      </c>
      <c r="B2019" s="90">
        <v>660</v>
      </c>
      <c r="C2019" s="91">
        <v>2002</v>
      </c>
      <c r="D2019" s="35" t="s">
        <v>2490</v>
      </c>
      <c r="E2019" t="s">
        <v>28</v>
      </c>
      <c r="F2019" s="35" t="s">
        <v>2490</v>
      </c>
      <c r="G2019" t="s">
        <v>27</v>
      </c>
      <c r="H2019" s="35" t="s">
        <v>2490</v>
      </c>
      <c r="I2019" s="92" t="s">
        <v>10</v>
      </c>
      <c r="J2019" s="191"/>
      <c r="L2019" s="91">
        <v>2001</v>
      </c>
      <c r="M2019" s="194">
        <f t="shared" si="62"/>
        <v>2002</v>
      </c>
      <c r="N2019" t="str">
        <f t="shared" si="63"/>
        <v>2002#Feminino#Absoluto#KAMA</v>
      </c>
      <c r="O2019" t="s">
        <v>1905</v>
      </c>
    </row>
    <row r="2020" spans="1:15" x14ac:dyDescent="0.25">
      <c r="A2020" t="s">
        <v>1906</v>
      </c>
      <c r="B2020" s="90">
        <v>660</v>
      </c>
      <c r="C2020" s="91">
        <v>2003</v>
      </c>
      <c r="D2020" s="35" t="s">
        <v>2490</v>
      </c>
      <c r="E2020" t="s">
        <v>28</v>
      </c>
      <c r="F2020" s="35" t="s">
        <v>2490</v>
      </c>
      <c r="G2020" t="s">
        <v>27</v>
      </c>
      <c r="H2020" s="35" t="s">
        <v>2490</v>
      </c>
      <c r="I2020" s="92" t="s">
        <v>10</v>
      </c>
      <c r="J2020" s="191"/>
      <c r="L2020" s="91">
        <v>2002</v>
      </c>
      <c r="M2020" s="194">
        <f t="shared" si="62"/>
        <v>2003</v>
      </c>
      <c r="N2020" t="str">
        <f t="shared" si="63"/>
        <v>2003#Feminino#Absoluto#KAMA</v>
      </c>
      <c r="O2020" t="s">
        <v>1906</v>
      </c>
    </row>
    <row r="2021" spans="1:15" x14ac:dyDescent="0.25">
      <c r="A2021" t="s">
        <v>1907</v>
      </c>
      <c r="B2021" s="90">
        <v>660</v>
      </c>
      <c r="C2021" s="91">
        <v>2004</v>
      </c>
      <c r="D2021" s="35" t="s">
        <v>2490</v>
      </c>
      <c r="E2021" t="s">
        <v>28</v>
      </c>
      <c r="F2021" s="35" t="s">
        <v>2490</v>
      </c>
      <c r="G2021" t="s">
        <v>27</v>
      </c>
      <c r="H2021" s="35" t="s">
        <v>2490</v>
      </c>
      <c r="I2021" s="92" t="s">
        <v>10</v>
      </c>
      <c r="J2021" s="191"/>
      <c r="L2021" s="91">
        <v>2003</v>
      </c>
      <c r="M2021" s="194">
        <f t="shared" si="62"/>
        <v>2004</v>
      </c>
      <c r="N2021" t="str">
        <f t="shared" si="63"/>
        <v>2004#Feminino#Absoluto#KAMA</v>
      </c>
      <c r="O2021" t="s">
        <v>1907</v>
      </c>
    </row>
    <row r="2022" spans="1:15" x14ac:dyDescent="0.25">
      <c r="A2022" t="s">
        <v>1908</v>
      </c>
      <c r="B2022" s="90">
        <v>660</v>
      </c>
      <c r="C2022" s="91">
        <v>2005</v>
      </c>
      <c r="D2022" s="35" t="s">
        <v>2490</v>
      </c>
      <c r="E2022" t="s">
        <v>28</v>
      </c>
      <c r="F2022" s="35" t="s">
        <v>2490</v>
      </c>
      <c r="G2022" t="s">
        <v>27</v>
      </c>
      <c r="H2022" s="35" t="s">
        <v>2490</v>
      </c>
      <c r="I2022" s="92" t="s">
        <v>10</v>
      </c>
      <c r="J2022" s="191"/>
      <c r="L2022" s="91">
        <v>2004</v>
      </c>
      <c r="M2022" s="194">
        <f t="shared" si="62"/>
        <v>2005</v>
      </c>
      <c r="N2022" t="str">
        <f t="shared" si="63"/>
        <v>2005#Feminino#Absoluto#KAMA</v>
      </c>
      <c r="O2022" t="s">
        <v>1908</v>
      </c>
    </row>
    <row r="2023" spans="1:15" x14ac:dyDescent="0.25">
      <c r="A2023" t="s">
        <v>1909</v>
      </c>
      <c r="B2023" s="90">
        <v>660</v>
      </c>
      <c r="C2023" s="91">
        <v>2006</v>
      </c>
      <c r="D2023" s="35" t="s">
        <v>2490</v>
      </c>
      <c r="E2023" t="s">
        <v>28</v>
      </c>
      <c r="F2023" s="35" t="s">
        <v>2490</v>
      </c>
      <c r="G2023" t="s">
        <v>27</v>
      </c>
      <c r="H2023" s="35" t="s">
        <v>2490</v>
      </c>
      <c r="I2023" s="92" t="s">
        <v>10</v>
      </c>
      <c r="J2023" s="191"/>
      <c r="L2023" s="91">
        <v>2005</v>
      </c>
      <c r="M2023" s="194">
        <f t="shared" si="62"/>
        <v>2006</v>
      </c>
      <c r="N2023" t="str">
        <f t="shared" si="63"/>
        <v>2006#Feminino#Absoluto#KAMA</v>
      </c>
      <c r="O2023" t="s">
        <v>1909</v>
      </c>
    </row>
    <row r="2024" spans="1:15" x14ac:dyDescent="0.25">
      <c r="A2024" t="s">
        <v>2528</v>
      </c>
      <c r="B2024" s="90">
        <v>660</v>
      </c>
      <c r="C2024" s="91">
        <v>2007</v>
      </c>
      <c r="D2024" s="35" t="s">
        <v>2490</v>
      </c>
      <c r="E2024" t="s">
        <v>28</v>
      </c>
      <c r="F2024" s="35" t="s">
        <v>2490</v>
      </c>
      <c r="G2024" t="s">
        <v>27</v>
      </c>
      <c r="H2024" s="35" t="s">
        <v>2490</v>
      </c>
      <c r="I2024" s="92" t="s">
        <v>10</v>
      </c>
      <c r="J2024" s="191"/>
      <c r="L2024" s="91">
        <v>2006</v>
      </c>
      <c r="M2024" s="194">
        <f t="shared" si="62"/>
        <v>2007</v>
      </c>
      <c r="N2024" t="str">
        <f t="shared" si="63"/>
        <v>2007#Feminino#Absoluto#KAMA</v>
      </c>
      <c r="O2024" t="s">
        <v>2528</v>
      </c>
    </row>
    <row r="2025" spans="1:15" x14ac:dyDescent="0.25">
      <c r="A2025" t="s">
        <v>2529</v>
      </c>
      <c r="B2025" s="90">
        <v>660</v>
      </c>
      <c r="C2025" s="91">
        <v>2008</v>
      </c>
      <c r="D2025" s="35" t="s">
        <v>2490</v>
      </c>
      <c r="E2025" t="s">
        <v>28</v>
      </c>
      <c r="F2025" s="35" t="s">
        <v>2490</v>
      </c>
      <c r="G2025" t="s">
        <v>27</v>
      </c>
      <c r="H2025" s="35" t="s">
        <v>2490</v>
      </c>
      <c r="I2025" s="92" t="s">
        <v>10</v>
      </c>
      <c r="J2025" s="191"/>
      <c r="L2025" s="91">
        <v>2007</v>
      </c>
      <c r="M2025" s="194">
        <f t="shared" si="62"/>
        <v>2008</v>
      </c>
      <c r="N2025" t="str">
        <f t="shared" si="63"/>
        <v>2008#Feminino#Absoluto#KAMA</v>
      </c>
      <c r="O2025" t="s">
        <v>2529</v>
      </c>
    </row>
    <row r="2026" spans="1:15" ht="15.75" thickBot="1" x14ac:dyDescent="0.3">
      <c r="A2026" t="s">
        <v>2572</v>
      </c>
      <c r="B2026" s="86">
        <v>660</v>
      </c>
      <c r="C2026" s="91">
        <v>2009</v>
      </c>
      <c r="D2026" s="35" t="s">
        <v>2490</v>
      </c>
      <c r="E2026" s="88" t="s">
        <v>28</v>
      </c>
      <c r="F2026" s="35" t="s">
        <v>2490</v>
      </c>
      <c r="G2026" s="88" t="s">
        <v>27</v>
      </c>
      <c r="H2026" s="35" t="s">
        <v>2490</v>
      </c>
      <c r="I2026" s="89" t="s">
        <v>10</v>
      </c>
      <c r="J2026" s="191"/>
      <c r="L2026" s="91">
        <v>2008</v>
      </c>
      <c r="M2026" s="194">
        <f t="shared" si="62"/>
        <v>2009</v>
      </c>
      <c r="N2026" t="str">
        <f t="shared" si="63"/>
        <v>2009#Feminino#Absoluto#KAMA</v>
      </c>
      <c r="O2026" t="s">
        <v>2572</v>
      </c>
    </row>
    <row r="2027" spans="1:15" ht="15.75" thickTop="1" x14ac:dyDescent="0.25">
      <c r="A2027" t="s">
        <v>1911</v>
      </c>
      <c r="B2027" s="93">
        <v>661</v>
      </c>
      <c r="C2027" s="98">
        <v>1973</v>
      </c>
      <c r="D2027" s="35" t="s">
        <v>2490</v>
      </c>
      <c r="E2027" s="95" t="s">
        <v>28</v>
      </c>
      <c r="F2027" s="35" t="s">
        <v>2490</v>
      </c>
      <c r="G2027" s="95" t="s">
        <v>27</v>
      </c>
      <c r="H2027" s="35" t="s">
        <v>2490</v>
      </c>
      <c r="I2027" s="96" t="s">
        <v>10</v>
      </c>
      <c r="J2027" s="191"/>
      <c r="L2027" s="98">
        <v>1972</v>
      </c>
      <c r="M2027" s="194">
        <f t="shared" si="62"/>
        <v>1973</v>
      </c>
      <c r="N2027" t="str">
        <f t="shared" si="63"/>
        <v>1973#Feminino#Absoluto#KAMA</v>
      </c>
      <c r="O2027" t="s">
        <v>1911</v>
      </c>
    </row>
    <row r="2028" spans="1:15" x14ac:dyDescent="0.25">
      <c r="A2028" t="s">
        <v>1912</v>
      </c>
      <c r="B2028" s="97">
        <v>661</v>
      </c>
      <c r="C2028" s="98">
        <v>1974</v>
      </c>
      <c r="D2028" s="35" t="s">
        <v>2490</v>
      </c>
      <c r="E2028" s="99" t="s">
        <v>28</v>
      </c>
      <c r="F2028" s="35" t="s">
        <v>2490</v>
      </c>
      <c r="G2028" s="99" t="s">
        <v>27</v>
      </c>
      <c r="H2028" s="35" t="s">
        <v>2490</v>
      </c>
      <c r="I2028" s="100" t="s">
        <v>10</v>
      </c>
      <c r="J2028" s="191"/>
      <c r="L2028" s="98">
        <v>1973</v>
      </c>
      <c r="M2028" s="194">
        <f t="shared" si="62"/>
        <v>1974</v>
      </c>
      <c r="N2028" t="str">
        <f t="shared" si="63"/>
        <v>1974#Feminino#Absoluto#KAMA</v>
      </c>
      <c r="O2028" t="s">
        <v>1912</v>
      </c>
    </row>
    <row r="2029" spans="1:15" x14ac:dyDescent="0.25">
      <c r="A2029" t="s">
        <v>1913</v>
      </c>
      <c r="B2029" s="97">
        <v>661</v>
      </c>
      <c r="C2029" s="98">
        <v>1975</v>
      </c>
      <c r="D2029" s="35" t="s">
        <v>2490</v>
      </c>
      <c r="E2029" s="99" t="s">
        <v>28</v>
      </c>
      <c r="F2029" s="35" t="s">
        <v>2490</v>
      </c>
      <c r="G2029" s="99" t="s">
        <v>27</v>
      </c>
      <c r="H2029" s="35" t="s">
        <v>2490</v>
      </c>
      <c r="I2029" s="100" t="s">
        <v>10</v>
      </c>
      <c r="J2029" s="191"/>
      <c r="L2029" s="98">
        <v>1974</v>
      </c>
      <c r="M2029" s="194">
        <f t="shared" si="62"/>
        <v>1975</v>
      </c>
      <c r="N2029" t="str">
        <f t="shared" si="63"/>
        <v>1975#Feminino#Absoluto#KAMA</v>
      </c>
      <c r="O2029" t="s">
        <v>1913</v>
      </c>
    </row>
    <row r="2030" spans="1:15" x14ac:dyDescent="0.25">
      <c r="A2030" t="s">
        <v>1914</v>
      </c>
      <c r="B2030" s="97">
        <v>661</v>
      </c>
      <c r="C2030" s="98">
        <v>1976</v>
      </c>
      <c r="D2030" s="35" t="s">
        <v>2490</v>
      </c>
      <c r="E2030" s="99" t="s">
        <v>28</v>
      </c>
      <c r="F2030" s="35" t="s">
        <v>2490</v>
      </c>
      <c r="G2030" s="99" t="s">
        <v>27</v>
      </c>
      <c r="H2030" s="35" t="s">
        <v>2490</v>
      </c>
      <c r="I2030" s="100" t="s">
        <v>10</v>
      </c>
      <c r="J2030" s="191"/>
      <c r="L2030" s="98">
        <v>1975</v>
      </c>
      <c r="M2030" s="194">
        <f t="shared" si="62"/>
        <v>1976</v>
      </c>
      <c r="N2030" t="str">
        <f t="shared" si="63"/>
        <v>1976#Feminino#Absoluto#KAMA</v>
      </c>
      <c r="O2030" t="s">
        <v>1914</v>
      </c>
    </row>
    <row r="2031" spans="1:15" x14ac:dyDescent="0.25">
      <c r="A2031" t="s">
        <v>1915</v>
      </c>
      <c r="B2031" s="97">
        <v>661</v>
      </c>
      <c r="C2031" s="98">
        <v>1977</v>
      </c>
      <c r="D2031" s="35" t="s">
        <v>2490</v>
      </c>
      <c r="E2031" s="99" t="s">
        <v>28</v>
      </c>
      <c r="F2031" s="35" t="s">
        <v>2490</v>
      </c>
      <c r="G2031" s="99" t="s">
        <v>27</v>
      </c>
      <c r="H2031" s="35" t="s">
        <v>2490</v>
      </c>
      <c r="I2031" s="100" t="s">
        <v>10</v>
      </c>
      <c r="J2031" s="191"/>
      <c r="L2031" s="98">
        <v>1976</v>
      </c>
      <c r="M2031" s="194">
        <f t="shared" si="62"/>
        <v>1977</v>
      </c>
      <c r="N2031" t="str">
        <f t="shared" si="63"/>
        <v>1977#Feminino#Absoluto#KAMA</v>
      </c>
      <c r="O2031" t="s">
        <v>1915</v>
      </c>
    </row>
    <row r="2032" spans="1:15" x14ac:dyDescent="0.25">
      <c r="A2032" t="s">
        <v>1916</v>
      </c>
      <c r="B2032" s="97">
        <v>661</v>
      </c>
      <c r="C2032" s="98">
        <v>1978</v>
      </c>
      <c r="D2032" s="35" t="s">
        <v>2490</v>
      </c>
      <c r="E2032" s="99" t="s">
        <v>28</v>
      </c>
      <c r="F2032" s="35" t="s">
        <v>2490</v>
      </c>
      <c r="G2032" s="99" t="s">
        <v>27</v>
      </c>
      <c r="H2032" s="35" t="s">
        <v>2490</v>
      </c>
      <c r="I2032" s="100" t="s">
        <v>10</v>
      </c>
      <c r="J2032" s="191"/>
      <c r="L2032" s="98">
        <v>1977</v>
      </c>
      <c r="M2032" s="194">
        <f t="shared" si="62"/>
        <v>1978</v>
      </c>
      <c r="N2032" t="str">
        <f t="shared" si="63"/>
        <v>1978#Feminino#Absoluto#KAMA</v>
      </c>
      <c r="O2032" t="s">
        <v>1916</v>
      </c>
    </row>
    <row r="2033" spans="1:15" x14ac:dyDescent="0.25">
      <c r="A2033" t="s">
        <v>1917</v>
      </c>
      <c r="B2033" s="97">
        <v>661</v>
      </c>
      <c r="C2033" s="98">
        <v>1979</v>
      </c>
      <c r="D2033" s="35" t="s">
        <v>2490</v>
      </c>
      <c r="E2033" s="99" t="s">
        <v>28</v>
      </c>
      <c r="F2033" s="35" t="s">
        <v>2490</v>
      </c>
      <c r="G2033" s="99" t="s">
        <v>27</v>
      </c>
      <c r="H2033" s="35" t="s">
        <v>2490</v>
      </c>
      <c r="I2033" s="100" t="s">
        <v>10</v>
      </c>
      <c r="J2033" s="191"/>
      <c r="L2033" s="98">
        <v>1978</v>
      </c>
      <c r="M2033" s="194">
        <f t="shared" si="62"/>
        <v>1979</v>
      </c>
      <c r="N2033" t="str">
        <f t="shared" si="63"/>
        <v>1979#Feminino#Absoluto#KAMA</v>
      </c>
      <c r="O2033" t="s">
        <v>1917</v>
      </c>
    </row>
    <row r="2034" spans="1:15" x14ac:dyDescent="0.25">
      <c r="A2034" t="s">
        <v>1918</v>
      </c>
      <c r="B2034" s="97">
        <v>661</v>
      </c>
      <c r="C2034" s="98">
        <v>1980</v>
      </c>
      <c r="D2034" s="35" t="s">
        <v>2490</v>
      </c>
      <c r="E2034" s="99" t="s">
        <v>28</v>
      </c>
      <c r="F2034" s="35" t="s">
        <v>2490</v>
      </c>
      <c r="G2034" s="99" t="s">
        <v>27</v>
      </c>
      <c r="H2034" s="35" t="s">
        <v>2490</v>
      </c>
      <c r="I2034" s="100" t="s">
        <v>10</v>
      </c>
      <c r="J2034" s="191"/>
      <c r="L2034" s="98">
        <v>1979</v>
      </c>
      <c r="M2034" s="194">
        <f t="shared" si="62"/>
        <v>1980</v>
      </c>
      <c r="N2034" t="str">
        <f t="shared" si="63"/>
        <v>1980#Feminino#Absoluto#KAMA</v>
      </c>
      <c r="O2034" t="s">
        <v>1918</v>
      </c>
    </row>
    <row r="2035" spans="1:15" x14ac:dyDescent="0.25">
      <c r="A2035" t="s">
        <v>1919</v>
      </c>
      <c r="B2035" s="97">
        <v>661</v>
      </c>
      <c r="C2035" s="98">
        <v>1981</v>
      </c>
      <c r="D2035" s="35" t="s">
        <v>2490</v>
      </c>
      <c r="E2035" s="99" t="s">
        <v>28</v>
      </c>
      <c r="F2035" s="35" t="s">
        <v>2490</v>
      </c>
      <c r="G2035" s="99" t="s">
        <v>27</v>
      </c>
      <c r="H2035" s="35" t="s">
        <v>2490</v>
      </c>
      <c r="I2035" s="100" t="s">
        <v>10</v>
      </c>
      <c r="J2035" s="191"/>
      <c r="L2035" s="98">
        <v>1980</v>
      </c>
      <c r="M2035" s="194">
        <f t="shared" si="62"/>
        <v>1981</v>
      </c>
      <c r="N2035" t="str">
        <f t="shared" si="63"/>
        <v>1981#Feminino#Absoluto#KAMA</v>
      </c>
      <c r="O2035" t="s">
        <v>1919</v>
      </c>
    </row>
    <row r="2036" spans="1:15" x14ac:dyDescent="0.25">
      <c r="A2036" t="s">
        <v>1920</v>
      </c>
      <c r="B2036" s="97">
        <v>661</v>
      </c>
      <c r="C2036" s="98">
        <v>1982</v>
      </c>
      <c r="D2036" s="35" t="s">
        <v>2490</v>
      </c>
      <c r="E2036" s="99" t="s">
        <v>28</v>
      </c>
      <c r="F2036" s="35" t="s">
        <v>2490</v>
      </c>
      <c r="G2036" s="99" t="s">
        <v>27</v>
      </c>
      <c r="H2036" s="35" t="s">
        <v>2490</v>
      </c>
      <c r="I2036" s="100" t="s">
        <v>10</v>
      </c>
      <c r="J2036" s="191"/>
      <c r="L2036" s="98">
        <v>1981</v>
      </c>
      <c r="M2036" s="194">
        <f t="shared" si="62"/>
        <v>1982</v>
      </c>
      <c r="N2036" t="str">
        <f t="shared" si="63"/>
        <v>1982#Feminino#Absoluto#KAMA</v>
      </c>
      <c r="O2036" t="s">
        <v>1920</v>
      </c>
    </row>
    <row r="2037" spans="1:15" x14ac:dyDescent="0.25">
      <c r="A2037" t="s">
        <v>1921</v>
      </c>
      <c r="B2037" s="97">
        <v>661</v>
      </c>
      <c r="C2037" s="98">
        <v>1983</v>
      </c>
      <c r="D2037" s="35" t="s">
        <v>2490</v>
      </c>
      <c r="E2037" s="99" t="s">
        <v>28</v>
      </c>
      <c r="F2037" s="35" t="s">
        <v>2490</v>
      </c>
      <c r="G2037" s="99" t="s">
        <v>27</v>
      </c>
      <c r="H2037" s="35" t="s">
        <v>2490</v>
      </c>
      <c r="I2037" s="100" t="s">
        <v>10</v>
      </c>
      <c r="J2037" s="191"/>
      <c r="L2037" s="98">
        <v>1982</v>
      </c>
      <c r="M2037" s="194">
        <f t="shared" si="62"/>
        <v>1983</v>
      </c>
      <c r="N2037" t="str">
        <f t="shared" si="63"/>
        <v>1983#Feminino#Absoluto#KAMA</v>
      </c>
      <c r="O2037" t="s">
        <v>1921</v>
      </c>
    </row>
    <row r="2038" spans="1:15" x14ac:dyDescent="0.25">
      <c r="A2038" t="s">
        <v>1922</v>
      </c>
      <c r="B2038" s="97">
        <v>661</v>
      </c>
      <c r="C2038" s="98">
        <v>1984</v>
      </c>
      <c r="D2038" s="35" t="s">
        <v>2490</v>
      </c>
      <c r="E2038" s="99" t="s">
        <v>28</v>
      </c>
      <c r="F2038" s="35" t="s">
        <v>2490</v>
      </c>
      <c r="G2038" s="99" t="s">
        <v>27</v>
      </c>
      <c r="H2038" s="35" t="s">
        <v>2490</v>
      </c>
      <c r="I2038" s="100" t="s">
        <v>10</v>
      </c>
      <c r="J2038" s="191"/>
      <c r="L2038" s="98">
        <v>1983</v>
      </c>
      <c r="M2038" s="194">
        <f t="shared" si="62"/>
        <v>1984</v>
      </c>
      <c r="N2038" t="str">
        <f t="shared" si="63"/>
        <v>1984#Feminino#Absoluto#KAMA</v>
      </c>
      <c r="O2038" t="s">
        <v>1922</v>
      </c>
    </row>
    <row r="2039" spans="1:15" x14ac:dyDescent="0.25">
      <c r="A2039" t="s">
        <v>1888</v>
      </c>
      <c r="B2039" s="97">
        <v>661</v>
      </c>
      <c r="C2039" s="98">
        <v>1985</v>
      </c>
      <c r="D2039" s="35" t="s">
        <v>2490</v>
      </c>
      <c r="E2039" s="99" t="s">
        <v>28</v>
      </c>
      <c r="F2039" s="35" t="s">
        <v>2490</v>
      </c>
      <c r="G2039" s="99" t="s">
        <v>27</v>
      </c>
      <c r="H2039" s="35" t="s">
        <v>2490</v>
      </c>
      <c r="I2039" s="100" t="s">
        <v>10</v>
      </c>
      <c r="J2039" s="191"/>
      <c r="L2039" s="98">
        <v>1984</v>
      </c>
      <c r="M2039" s="194">
        <f t="shared" si="62"/>
        <v>1985</v>
      </c>
      <c r="N2039" t="str">
        <f t="shared" si="63"/>
        <v>1985#Feminino#Absoluto#KAMA</v>
      </c>
      <c r="O2039" t="s">
        <v>1888</v>
      </c>
    </row>
    <row r="2040" spans="1:15" ht="15.75" thickBot="1" x14ac:dyDescent="0.3">
      <c r="A2040" t="s">
        <v>1889</v>
      </c>
      <c r="B2040" s="101">
        <v>661</v>
      </c>
      <c r="C2040" s="98">
        <v>1986</v>
      </c>
      <c r="D2040" s="35" t="s">
        <v>2490</v>
      </c>
      <c r="E2040" s="103" t="s">
        <v>28</v>
      </c>
      <c r="F2040" s="35" t="s">
        <v>2490</v>
      </c>
      <c r="G2040" s="103" t="s">
        <v>27</v>
      </c>
      <c r="H2040" s="35" t="s">
        <v>2490</v>
      </c>
      <c r="I2040" s="104" t="s">
        <v>10</v>
      </c>
      <c r="J2040" s="191"/>
      <c r="L2040" s="98">
        <v>1985</v>
      </c>
      <c r="M2040" s="194">
        <f t="shared" si="62"/>
        <v>1986</v>
      </c>
      <c r="N2040" t="str">
        <f t="shared" si="63"/>
        <v>1986#Feminino#Absoluto#KAMA</v>
      </c>
      <c r="O2040" t="s">
        <v>1889</v>
      </c>
    </row>
    <row r="2041" spans="1:15" ht="15.75" thickTop="1" x14ac:dyDescent="0.25">
      <c r="A2041" t="s">
        <v>1923</v>
      </c>
      <c r="B2041" s="82">
        <v>662</v>
      </c>
      <c r="C2041" s="91">
        <v>1926</v>
      </c>
      <c r="D2041" s="35" t="s">
        <v>2490</v>
      </c>
      <c r="E2041" s="84" t="s">
        <v>28</v>
      </c>
      <c r="F2041" s="35" t="s">
        <v>2490</v>
      </c>
      <c r="G2041" s="84" t="s">
        <v>27</v>
      </c>
      <c r="H2041" s="35" t="s">
        <v>2490</v>
      </c>
      <c r="I2041" s="85" t="s">
        <v>10</v>
      </c>
      <c r="J2041" s="191"/>
      <c r="L2041" s="91">
        <v>1925</v>
      </c>
      <c r="M2041" s="194">
        <f t="shared" si="62"/>
        <v>1926</v>
      </c>
      <c r="N2041" t="str">
        <f t="shared" si="63"/>
        <v>1926#Feminino#Absoluto#KAMA</v>
      </c>
      <c r="O2041" t="s">
        <v>1923</v>
      </c>
    </row>
    <row r="2042" spans="1:15" x14ac:dyDescent="0.25">
      <c r="A2042" t="s">
        <v>1924</v>
      </c>
      <c r="B2042" s="90">
        <v>662</v>
      </c>
      <c r="C2042" s="91">
        <v>1927</v>
      </c>
      <c r="D2042" s="35" t="s">
        <v>2490</v>
      </c>
      <c r="E2042" t="s">
        <v>28</v>
      </c>
      <c r="F2042" s="35" t="s">
        <v>2490</v>
      </c>
      <c r="G2042" t="s">
        <v>27</v>
      </c>
      <c r="H2042" s="35" t="s">
        <v>2490</v>
      </c>
      <c r="I2042" s="92" t="s">
        <v>10</v>
      </c>
      <c r="J2042" s="191"/>
      <c r="L2042" s="91">
        <v>1926</v>
      </c>
      <c r="M2042" s="194">
        <f t="shared" si="62"/>
        <v>1927</v>
      </c>
      <c r="N2042" t="str">
        <f t="shared" si="63"/>
        <v>1927#Feminino#Absoluto#KAMA</v>
      </c>
      <c r="O2042" t="s">
        <v>1924</v>
      </c>
    </row>
    <row r="2043" spans="1:15" x14ac:dyDescent="0.25">
      <c r="A2043" t="s">
        <v>1925</v>
      </c>
      <c r="B2043" s="90">
        <v>662</v>
      </c>
      <c r="C2043" s="91">
        <v>1928</v>
      </c>
      <c r="D2043" s="35" t="s">
        <v>2490</v>
      </c>
      <c r="E2043" t="s">
        <v>28</v>
      </c>
      <c r="F2043" s="35" t="s">
        <v>2490</v>
      </c>
      <c r="G2043" t="s">
        <v>27</v>
      </c>
      <c r="H2043" s="35" t="s">
        <v>2490</v>
      </c>
      <c r="I2043" s="92" t="s">
        <v>10</v>
      </c>
      <c r="J2043" s="191"/>
      <c r="L2043" s="91">
        <v>1927</v>
      </c>
      <c r="M2043" s="194">
        <f t="shared" si="62"/>
        <v>1928</v>
      </c>
      <c r="N2043" t="str">
        <f t="shared" si="63"/>
        <v>1928#Feminino#Absoluto#KAMA</v>
      </c>
      <c r="O2043" t="s">
        <v>1925</v>
      </c>
    </row>
    <row r="2044" spans="1:15" x14ac:dyDescent="0.25">
      <c r="A2044" t="s">
        <v>1926</v>
      </c>
      <c r="B2044" s="90">
        <v>662</v>
      </c>
      <c r="C2044" s="91">
        <v>1929</v>
      </c>
      <c r="D2044" s="35" t="s">
        <v>2490</v>
      </c>
      <c r="E2044" t="s">
        <v>28</v>
      </c>
      <c r="F2044" s="35" t="s">
        <v>2490</v>
      </c>
      <c r="G2044" t="s">
        <v>27</v>
      </c>
      <c r="H2044" s="35" t="s">
        <v>2490</v>
      </c>
      <c r="I2044" s="92" t="s">
        <v>10</v>
      </c>
      <c r="J2044" s="191"/>
      <c r="L2044" s="91">
        <v>1928</v>
      </c>
      <c r="M2044" s="194">
        <f t="shared" si="62"/>
        <v>1929</v>
      </c>
      <c r="N2044" t="str">
        <f t="shared" si="63"/>
        <v>1929#Feminino#Absoluto#KAMA</v>
      </c>
      <c r="O2044" t="s">
        <v>1926</v>
      </c>
    </row>
    <row r="2045" spans="1:15" x14ac:dyDescent="0.25">
      <c r="A2045" t="s">
        <v>1927</v>
      </c>
      <c r="B2045" s="90">
        <v>662</v>
      </c>
      <c r="C2045" s="91">
        <v>1930</v>
      </c>
      <c r="D2045" s="35" t="s">
        <v>2490</v>
      </c>
      <c r="E2045" t="s">
        <v>28</v>
      </c>
      <c r="F2045" s="35" t="s">
        <v>2490</v>
      </c>
      <c r="G2045" t="s">
        <v>27</v>
      </c>
      <c r="H2045" s="35" t="s">
        <v>2490</v>
      </c>
      <c r="I2045" s="92" t="s">
        <v>10</v>
      </c>
      <c r="J2045" s="191"/>
      <c r="L2045" s="91">
        <v>1929</v>
      </c>
      <c r="M2045" s="194">
        <f t="shared" si="62"/>
        <v>1930</v>
      </c>
      <c r="N2045" t="str">
        <f t="shared" si="63"/>
        <v>1930#Feminino#Absoluto#KAMA</v>
      </c>
      <c r="O2045" t="s">
        <v>1927</v>
      </c>
    </row>
    <row r="2046" spans="1:15" x14ac:dyDescent="0.25">
      <c r="A2046" t="s">
        <v>1928</v>
      </c>
      <c r="B2046" s="90">
        <v>662</v>
      </c>
      <c r="C2046" s="91">
        <v>1931</v>
      </c>
      <c r="D2046" s="35" t="s">
        <v>2490</v>
      </c>
      <c r="E2046" t="s">
        <v>28</v>
      </c>
      <c r="F2046" s="35" t="s">
        <v>2490</v>
      </c>
      <c r="G2046" t="s">
        <v>27</v>
      </c>
      <c r="H2046" s="35" t="s">
        <v>2490</v>
      </c>
      <c r="I2046" s="92" t="s">
        <v>10</v>
      </c>
      <c r="J2046" s="191"/>
      <c r="L2046" s="91">
        <v>1930</v>
      </c>
      <c r="M2046" s="194">
        <f t="shared" si="62"/>
        <v>1931</v>
      </c>
      <c r="N2046" t="str">
        <f t="shared" si="63"/>
        <v>1931#Feminino#Absoluto#KAMA</v>
      </c>
      <c r="O2046" t="s">
        <v>1928</v>
      </c>
    </row>
    <row r="2047" spans="1:15" x14ac:dyDescent="0.25">
      <c r="A2047" t="s">
        <v>1929</v>
      </c>
      <c r="B2047" s="90">
        <v>662</v>
      </c>
      <c r="C2047" s="91">
        <v>1932</v>
      </c>
      <c r="D2047" s="35" t="s">
        <v>2490</v>
      </c>
      <c r="E2047" t="s">
        <v>28</v>
      </c>
      <c r="F2047" s="35" t="s">
        <v>2490</v>
      </c>
      <c r="G2047" t="s">
        <v>27</v>
      </c>
      <c r="H2047" s="35" t="s">
        <v>2490</v>
      </c>
      <c r="I2047" s="92" t="s">
        <v>10</v>
      </c>
      <c r="J2047" s="191"/>
      <c r="L2047" s="91">
        <v>1931</v>
      </c>
      <c r="M2047" s="194">
        <f t="shared" si="62"/>
        <v>1932</v>
      </c>
      <c r="N2047" t="str">
        <f t="shared" si="63"/>
        <v>1932#Feminino#Absoluto#KAMA</v>
      </c>
      <c r="O2047" t="s">
        <v>1929</v>
      </c>
    </row>
    <row r="2048" spans="1:15" x14ac:dyDescent="0.25">
      <c r="A2048" t="s">
        <v>1930</v>
      </c>
      <c r="B2048" s="90">
        <v>662</v>
      </c>
      <c r="C2048" s="91">
        <v>1933</v>
      </c>
      <c r="D2048" s="35" t="s">
        <v>2490</v>
      </c>
      <c r="E2048" t="s">
        <v>28</v>
      </c>
      <c r="F2048" s="35" t="s">
        <v>2490</v>
      </c>
      <c r="G2048" t="s">
        <v>27</v>
      </c>
      <c r="H2048" s="35" t="s">
        <v>2490</v>
      </c>
      <c r="I2048" s="92" t="s">
        <v>10</v>
      </c>
      <c r="J2048" s="191"/>
      <c r="L2048" s="91">
        <v>1932</v>
      </c>
      <c r="M2048" s="194">
        <f t="shared" si="62"/>
        <v>1933</v>
      </c>
      <c r="N2048" t="str">
        <f t="shared" si="63"/>
        <v>1933#Feminino#Absoluto#KAMA</v>
      </c>
      <c r="O2048" t="s">
        <v>1930</v>
      </c>
    </row>
    <row r="2049" spans="1:15" x14ac:dyDescent="0.25">
      <c r="A2049" t="s">
        <v>1931</v>
      </c>
      <c r="B2049" s="90">
        <v>662</v>
      </c>
      <c r="C2049" s="91">
        <v>1934</v>
      </c>
      <c r="D2049" s="35" t="s">
        <v>2490</v>
      </c>
      <c r="E2049" t="s">
        <v>28</v>
      </c>
      <c r="F2049" s="35" t="s">
        <v>2490</v>
      </c>
      <c r="G2049" t="s">
        <v>27</v>
      </c>
      <c r="H2049" s="35" t="s">
        <v>2490</v>
      </c>
      <c r="I2049" s="92" t="s">
        <v>10</v>
      </c>
      <c r="J2049" s="191"/>
      <c r="L2049" s="91">
        <v>1933</v>
      </c>
      <c r="M2049" s="194">
        <f t="shared" si="62"/>
        <v>1934</v>
      </c>
      <c r="N2049" t="str">
        <f t="shared" si="63"/>
        <v>1934#Feminino#Absoluto#KAMA</v>
      </c>
      <c r="O2049" t="s">
        <v>1931</v>
      </c>
    </row>
    <row r="2050" spans="1:15" x14ac:dyDescent="0.25">
      <c r="A2050" t="s">
        <v>1932</v>
      </c>
      <c r="B2050" s="90">
        <v>662</v>
      </c>
      <c r="C2050" s="91">
        <v>1935</v>
      </c>
      <c r="D2050" s="35" t="s">
        <v>2490</v>
      </c>
      <c r="E2050" t="s">
        <v>28</v>
      </c>
      <c r="F2050" s="35" t="s">
        <v>2490</v>
      </c>
      <c r="G2050" t="s">
        <v>27</v>
      </c>
      <c r="H2050" s="35" t="s">
        <v>2490</v>
      </c>
      <c r="I2050" s="92" t="s">
        <v>10</v>
      </c>
      <c r="J2050" s="191"/>
      <c r="L2050" s="91">
        <v>1934</v>
      </c>
      <c r="M2050" s="194">
        <f t="shared" ref="M2050:M2113" si="64">L2050+1</f>
        <v>1935</v>
      </c>
      <c r="N2050" t="str">
        <f t="shared" ref="N2050:N2113" si="65">_xlfn.CONCAT(C2050:K2050)</f>
        <v>1935#Feminino#Absoluto#KAMA</v>
      </c>
      <c r="O2050" t="s">
        <v>1932</v>
      </c>
    </row>
    <row r="2051" spans="1:15" x14ac:dyDescent="0.25">
      <c r="A2051" t="s">
        <v>1933</v>
      </c>
      <c r="B2051" s="90">
        <v>662</v>
      </c>
      <c r="C2051" s="91">
        <v>1936</v>
      </c>
      <c r="D2051" s="35" t="s">
        <v>2490</v>
      </c>
      <c r="E2051" t="s">
        <v>28</v>
      </c>
      <c r="F2051" s="35" t="s">
        <v>2490</v>
      </c>
      <c r="G2051" t="s">
        <v>27</v>
      </c>
      <c r="H2051" s="35" t="s">
        <v>2490</v>
      </c>
      <c r="I2051" s="92" t="s">
        <v>10</v>
      </c>
      <c r="J2051" s="191"/>
      <c r="L2051" s="91">
        <v>1935</v>
      </c>
      <c r="M2051" s="194">
        <f t="shared" si="64"/>
        <v>1936</v>
      </c>
      <c r="N2051" t="str">
        <f t="shared" si="65"/>
        <v>1936#Feminino#Absoluto#KAMA</v>
      </c>
      <c r="O2051" t="s">
        <v>1933</v>
      </c>
    </row>
    <row r="2052" spans="1:15" x14ac:dyDescent="0.25">
      <c r="A2052" t="s">
        <v>1934</v>
      </c>
      <c r="B2052" s="90">
        <v>662</v>
      </c>
      <c r="C2052" s="91">
        <v>1937</v>
      </c>
      <c r="D2052" s="35" t="s">
        <v>2490</v>
      </c>
      <c r="E2052" t="s">
        <v>28</v>
      </c>
      <c r="F2052" s="35" t="s">
        <v>2490</v>
      </c>
      <c r="G2052" t="s">
        <v>27</v>
      </c>
      <c r="H2052" s="35" t="s">
        <v>2490</v>
      </c>
      <c r="I2052" s="92" t="s">
        <v>10</v>
      </c>
      <c r="J2052" s="191"/>
      <c r="L2052" s="91">
        <v>1936</v>
      </c>
      <c r="M2052" s="194">
        <f t="shared" si="64"/>
        <v>1937</v>
      </c>
      <c r="N2052" t="str">
        <f t="shared" si="65"/>
        <v>1937#Feminino#Absoluto#KAMA</v>
      </c>
      <c r="O2052" t="s">
        <v>1934</v>
      </c>
    </row>
    <row r="2053" spans="1:15" x14ac:dyDescent="0.25">
      <c r="A2053" t="s">
        <v>1935</v>
      </c>
      <c r="B2053" s="90">
        <v>662</v>
      </c>
      <c r="C2053" s="91">
        <v>1938</v>
      </c>
      <c r="D2053" s="35" t="s">
        <v>2490</v>
      </c>
      <c r="E2053" t="s">
        <v>28</v>
      </c>
      <c r="F2053" s="35" t="s">
        <v>2490</v>
      </c>
      <c r="G2053" t="s">
        <v>27</v>
      </c>
      <c r="H2053" s="35" t="s">
        <v>2490</v>
      </c>
      <c r="I2053" s="92" t="s">
        <v>10</v>
      </c>
      <c r="J2053" s="191"/>
      <c r="L2053" s="91">
        <v>1937</v>
      </c>
      <c r="M2053" s="194">
        <f t="shared" si="64"/>
        <v>1938</v>
      </c>
      <c r="N2053" t="str">
        <f t="shared" si="65"/>
        <v>1938#Feminino#Absoluto#KAMA</v>
      </c>
      <c r="O2053" t="s">
        <v>1935</v>
      </c>
    </row>
    <row r="2054" spans="1:15" x14ac:dyDescent="0.25">
      <c r="A2054" t="s">
        <v>1936</v>
      </c>
      <c r="B2054" s="90">
        <v>662</v>
      </c>
      <c r="C2054" s="91">
        <v>1939</v>
      </c>
      <c r="D2054" s="35" t="s">
        <v>2490</v>
      </c>
      <c r="E2054" t="s">
        <v>28</v>
      </c>
      <c r="F2054" s="35" t="s">
        <v>2490</v>
      </c>
      <c r="G2054" t="s">
        <v>27</v>
      </c>
      <c r="H2054" s="35" t="s">
        <v>2490</v>
      </c>
      <c r="I2054" s="92" t="s">
        <v>10</v>
      </c>
      <c r="J2054" s="191"/>
      <c r="L2054" s="91">
        <v>1938</v>
      </c>
      <c r="M2054" s="194">
        <f t="shared" si="64"/>
        <v>1939</v>
      </c>
      <c r="N2054" t="str">
        <f t="shared" si="65"/>
        <v>1939#Feminino#Absoluto#KAMA</v>
      </c>
      <c r="O2054" t="s">
        <v>1936</v>
      </c>
    </row>
    <row r="2055" spans="1:15" x14ac:dyDescent="0.25">
      <c r="A2055" t="s">
        <v>1937</v>
      </c>
      <c r="B2055" s="90">
        <v>662</v>
      </c>
      <c r="C2055" s="91">
        <v>1940</v>
      </c>
      <c r="D2055" s="35" t="s">
        <v>2490</v>
      </c>
      <c r="E2055" t="s">
        <v>28</v>
      </c>
      <c r="F2055" s="35" t="s">
        <v>2490</v>
      </c>
      <c r="G2055" t="s">
        <v>27</v>
      </c>
      <c r="H2055" s="35" t="s">
        <v>2490</v>
      </c>
      <c r="I2055" s="92" t="s">
        <v>10</v>
      </c>
      <c r="J2055" s="191"/>
      <c r="L2055" s="91">
        <v>1939</v>
      </c>
      <c r="M2055" s="194">
        <f t="shared" si="64"/>
        <v>1940</v>
      </c>
      <c r="N2055" t="str">
        <f t="shared" si="65"/>
        <v>1940#Feminino#Absoluto#KAMA</v>
      </c>
      <c r="O2055" t="s">
        <v>1937</v>
      </c>
    </row>
    <row r="2056" spans="1:15" x14ac:dyDescent="0.25">
      <c r="A2056" t="s">
        <v>1938</v>
      </c>
      <c r="B2056" s="90">
        <v>662</v>
      </c>
      <c r="C2056" s="91">
        <v>1941</v>
      </c>
      <c r="D2056" s="35" t="s">
        <v>2490</v>
      </c>
      <c r="E2056" t="s">
        <v>28</v>
      </c>
      <c r="F2056" s="35" t="s">
        <v>2490</v>
      </c>
      <c r="G2056" t="s">
        <v>27</v>
      </c>
      <c r="H2056" s="35" t="s">
        <v>2490</v>
      </c>
      <c r="I2056" s="92" t="s">
        <v>10</v>
      </c>
      <c r="J2056" s="191"/>
      <c r="L2056" s="91">
        <v>1940</v>
      </c>
      <c r="M2056" s="194">
        <f t="shared" si="64"/>
        <v>1941</v>
      </c>
      <c r="N2056" t="str">
        <f t="shared" si="65"/>
        <v>1941#Feminino#Absoluto#KAMA</v>
      </c>
      <c r="O2056" t="s">
        <v>1938</v>
      </c>
    </row>
    <row r="2057" spans="1:15" x14ac:dyDescent="0.25">
      <c r="A2057" t="s">
        <v>1939</v>
      </c>
      <c r="B2057" s="90">
        <v>662</v>
      </c>
      <c r="C2057" s="91">
        <v>1942</v>
      </c>
      <c r="D2057" s="35" t="s">
        <v>2490</v>
      </c>
      <c r="E2057" t="s">
        <v>28</v>
      </c>
      <c r="F2057" s="35" t="s">
        <v>2490</v>
      </c>
      <c r="G2057" t="s">
        <v>27</v>
      </c>
      <c r="H2057" s="35" t="s">
        <v>2490</v>
      </c>
      <c r="I2057" s="92" t="s">
        <v>10</v>
      </c>
      <c r="J2057" s="191"/>
      <c r="L2057" s="91">
        <v>1941</v>
      </c>
      <c r="M2057" s="194">
        <f t="shared" si="64"/>
        <v>1942</v>
      </c>
      <c r="N2057" t="str">
        <f t="shared" si="65"/>
        <v>1942#Feminino#Absoluto#KAMA</v>
      </c>
      <c r="O2057" t="s">
        <v>1939</v>
      </c>
    </row>
    <row r="2058" spans="1:15" x14ac:dyDescent="0.25">
      <c r="A2058" t="s">
        <v>1940</v>
      </c>
      <c r="B2058" s="90">
        <v>662</v>
      </c>
      <c r="C2058" s="91">
        <v>1943</v>
      </c>
      <c r="D2058" s="35" t="s">
        <v>2490</v>
      </c>
      <c r="E2058" t="s">
        <v>28</v>
      </c>
      <c r="F2058" s="35" t="s">
        <v>2490</v>
      </c>
      <c r="G2058" t="s">
        <v>27</v>
      </c>
      <c r="H2058" s="35" t="s">
        <v>2490</v>
      </c>
      <c r="I2058" s="92" t="s">
        <v>10</v>
      </c>
      <c r="J2058" s="191"/>
      <c r="L2058" s="91">
        <v>1942</v>
      </c>
      <c r="M2058" s="194">
        <f t="shared" si="64"/>
        <v>1943</v>
      </c>
      <c r="N2058" t="str">
        <f t="shared" si="65"/>
        <v>1943#Feminino#Absoluto#KAMA</v>
      </c>
      <c r="O2058" t="s">
        <v>1940</v>
      </c>
    </row>
    <row r="2059" spans="1:15" x14ac:dyDescent="0.25">
      <c r="A2059" t="s">
        <v>1941</v>
      </c>
      <c r="B2059" s="90">
        <v>662</v>
      </c>
      <c r="C2059" s="91">
        <v>1944</v>
      </c>
      <c r="D2059" s="35" t="s">
        <v>2490</v>
      </c>
      <c r="E2059" t="s">
        <v>28</v>
      </c>
      <c r="F2059" s="35" t="s">
        <v>2490</v>
      </c>
      <c r="G2059" t="s">
        <v>27</v>
      </c>
      <c r="H2059" s="35" t="s">
        <v>2490</v>
      </c>
      <c r="I2059" s="92" t="s">
        <v>10</v>
      </c>
      <c r="J2059" s="191"/>
      <c r="L2059" s="91">
        <v>1943</v>
      </c>
      <c r="M2059" s="194">
        <f t="shared" si="64"/>
        <v>1944</v>
      </c>
      <c r="N2059" t="str">
        <f t="shared" si="65"/>
        <v>1944#Feminino#Absoluto#KAMA</v>
      </c>
      <c r="O2059" t="s">
        <v>1941</v>
      </c>
    </row>
    <row r="2060" spans="1:15" x14ac:dyDescent="0.25">
      <c r="A2060" t="s">
        <v>1942</v>
      </c>
      <c r="B2060" s="90">
        <v>662</v>
      </c>
      <c r="C2060" s="91">
        <v>1945</v>
      </c>
      <c r="D2060" s="35" t="s">
        <v>2490</v>
      </c>
      <c r="E2060" t="s">
        <v>28</v>
      </c>
      <c r="F2060" s="35" t="s">
        <v>2490</v>
      </c>
      <c r="G2060" t="s">
        <v>27</v>
      </c>
      <c r="H2060" s="35" t="s">
        <v>2490</v>
      </c>
      <c r="I2060" s="92" t="s">
        <v>10</v>
      </c>
      <c r="J2060" s="191"/>
      <c r="L2060" s="91">
        <v>1944</v>
      </c>
      <c r="M2060" s="194">
        <f t="shared" si="64"/>
        <v>1945</v>
      </c>
      <c r="N2060" t="str">
        <f t="shared" si="65"/>
        <v>1945#Feminino#Absoluto#KAMA</v>
      </c>
      <c r="O2060" t="s">
        <v>1942</v>
      </c>
    </row>
    <row r="2061" spans="1:15" x14ac:dyDescent="0.25">
      <c r="A2061" t="s">
        <v>1943</v>
      </c>
      <c r="B2061" s="90">
        <v>662</v>
      </c>
      <c r="C2061" s="91">
        <v>1946</v>
      </c>
      <c r="D2061" s="35" t="s">
        <v>2490</v>
      </c>
      <c r="E2061" t="s">
        <v>28</v>
      </c>
      <c r="F2061" s="35" t="s">
        <v>2490</v>
      </c>
      <c r="G2061" t="s">
        <v>27</v>
      </c>
      <c r="H2061" s="35" t="s">
        <v>2490</v>
      </c>
      <c r="I2061" s="92" t="s">
        <v>10</v>
      </c>
      <c r="J2061" s="191"/>
      <c r="L2061" s="91">
        <v>1945</v>
      </c>
      <c r="M2061" s="194">
        <f t="shared" si="64"/>
        <v>1946</v>
      </c>
      <c r="N2061" t="str">
        <f t="shared" si="65"/>
        <v>1946#Feminino#Absoluto#KAMA</v>
      </c>
      <c r="O2061" t="s">
        <v>1943</v>
      </c>
    </row>
    <row r="2062" spans="1:15" x14ac:dyDescent="0.25">
      <c r="A2062" t="s">
        <v>1944</v>
      </c>
      <c r="B2062" s="90">
        <v>662</v>
      </c>
      <c r="C2062" s="91">
        <v>1947</v>
      </c>
      <c r="D2062" s="35" t="s">
        <v>2490</v>
      </c>
      <c r="E2062" t="s">
        <v>28</v>
      </c>
      <c r="F2062" s="35" t="s">
        <v>2490</v>
      </c>
      <c r="G2062" t="s">
        <v>27</v>
      </c>
      <c r="H2062" s="35" t="s">
        <v>2490</v>
      </c>
      <c r="I2062" s="92" t="s">
        <v>10</v>
      </c>
      <c r="J2062" s="191"/>
      <c r="L2062" s="91">
        <v>1946</v>
      </c>
      <c r="M2062" s="194">
        <f t="shared" si="64"/>
        <v>1947</v>
      </c>
      <c r="N2062" t="str">
        <f t="shared" si="65"/>
        <v>1947#Feminino#Absoluto#KAMA</v>
      </c>
      <c r="O2062" t="s">
        <v>1944</v>
      </c>
    </row>
    <row r="2063" spans="1:15" x14ac:dyDescent="0.25">
      <c r="A2063" t="s">
        <v>1945</v>
      </c>
      <c r="B2063" s="90">
        <v>662</v>
      </c>
      <c r="C2063" s="91">
        <v>1948</v>
      </c>
      <c r="D2063" s="35" t="s">
        <v>2490</v>
      </c>
      <c r="E2063" t="s">
        <v>28</v>
      </c>
      <c r="F2063" s="35" t="s">
        <v>2490</v>
      </c>
      <c r="G2063" t="s">
        <v>27</v>
      </c>
      <c r="H2063" s="35" t="s">
        <v>2490</v>
      </c>
      <c r="I2063" s="92" t="s">
        <v>10</v>
      </c>
      <c r="J2063" s="191"/>
      <c r="L2063" s="91">
        <v>1947</v>
      </c>
      <c r="M2063" s="194">
        <f t="shared" si="64"/>
        <v>1948</v>
      </c>
      <c r="N2063" t="str">
        <f t="shared" si="65"/>
        <v>1948#Feminino#Absoluto#KAMA</v>
      </c>
      <c r="O2063" t="s">
        <v>1945</v>
      </c>
    </row>
    <row r="2064" spans="1:15" x14ac:dyDescent="0.25">
      <c r="A2064" t="s">
        <v>1946</v>
      </c>
      <c r="B2064" s="90">
        <v>662</v>
      </c>
      <c r="C2064" s="91">
        <v>1949</v>
      </c>
      <c r="D2064" s="35" t="s">
        <v>2490</v>
      </c>
      <c r="E2064" t="s">
        <v>28</v>
      </c>
      <c r="F2064" s="35" t="s">
        <v>2490</v>
      </c>
      <c r="G2064" t="s">
        <v>27</v>
      </c>
      <c r="H2064" s="35" t="s">
        <v>2490</v>
      </c>
      <c r="I2064" s="92" t="s">
        <v>10</v>
      </c>
      <c r="J2064" s="191"/>
      <c r="L2064" s="91">
        <v>1948</v>
      </c>
      <c r="M2064" s="194">
        <f t="shared" si="64"/>
        <v>1949</v>
      </c>
      <c r="N2064" t="str">
        <f t="shared" si="65"/>
        <v>1949#Feminino#Absoluto#KAMA</v>
      </c>
      <c r="O2064" t="s">
        <v>1946</v>
      </c>
    </row>
    <row r="2065" spans="1:15" x14ac:dyDescent="0.25">
      <c r="A2065" t="s">
        <v>1947</v>
      </c>
      <c r="B2065" s="90">
        <v>662</v>
      </c>
      <c r="C2065" s="91">
        <v>1950</v>
      </c>
      <c r="D2065" s="35" t="s">
        <v>2490</v>
      </c>
      <c r="E2065" t="s">
        <v>28</v>
      </c>
      <c r="F2065" s="35" t="s">
        <v>2490</v>
      </c>
      <c r="G2065" t="s">
        <v>27</v>
      </c>
      <c r="H2065" s="35" t="s">
        <v>2490</v>
      </c>
      <c r="I2065" s="92" t="s">
        <v>10</v>
      </c>
      <c r="J2065" s="191"/>
      <c r="L2065" s="91">
        <v>1949</v>
      </c>
      <c r="M2065" s="194">
        <f t="shared" si="64"/>
        <v>1950</v>
      </c>
      <c r="N2065" t="str">
        <f t="shared" si="65"/>
        <v>1950#Feminino#Absoluto#KAMA</v>
      </c>
      <c r="O2065" t="s">
        <v>1947</v>
      </c>
    </row>
    <row r="2066" spans="1:15" x14ac:dyDescent="0.25">
      <c r="A2066" t="s">
        <v>1948</v>
      </c>
      <c r="B2066" s="90">
        <v>662</v>
      </c>
      <c r="C2066" s="91">
        <v>1951</v>
      </c>
      <c r="D2066" s="35" t="s">
        <v>2490</v>
      </c>
      <c r="E2066" t="s">
        <v>28</v>
      </c>
      <c r="F2066" s="35" t="s">
        <v>2490</v>
      </c>
      <c r="G2066" t="s">
        <v>27</v>
      </c>
      <c r="H2066" s="35" t="s">
        <v>2490</v>
      </c>
      <c r="I2066" s="92" t="s">
        <v>10</v>
      </c>
      <c r="J2066" s="191"/>
      <c r="L2066" s="91">
        <v>1950</v>
      </c>
      <c r="M2066" s="194">
        <f t="shared" si="64"/>
        <v>1951</v>
      </c>
      <c r="N2066" t="str">
        <f t="shared" si="65"/>
        <v>1951#Feminino#Absoluto#KAMA</v>
      </c>
      <c r="O2066" t="s">
        <v>1948</v>
      </c>
    </row>
    <row r="2067" spans="1:15" x14ac:dyDescent="0.25">
      <c r="A2067" t="s">
        <v>1949</v>
      </c>
      <c r="B2067" s="90">
        <v>662</v>
      </c>
      <c r="C2067" s="91">
        <v>1952</v>
      </c>
      <c r="D2067" s="35" t="s">
        <v>2490</v>
      </c>
      <c r="E2067" t="s">
        <v>28</v>
      </c>
      <c r="F2067" s="35" t="s">
        <v>2490</v>
      </c>
      <c r="G2067" t="s">
        <v>27</v>
      </c>
      <c r="H2067" s="35" t="s">
        <v>2490</v>
      </c>
      <c r="I2067" s="92" t="s">
        <v>10</v>
      </c>
      <c r="J2067" s="191"/>
      <c r="L2067" s="91">
        <v>1951</v>
      </c>
      <c r="M2067" s="194">
        <f t="shared" si="64"/>
        <v>1952</v>
      </c>
      <c r="N2067" t="str">
        <f t="shared" si="65"/>
        <v>1952#Feminino#Absoluto#KAMA</v>
      </c>
      <c r="O2067" t="s">
        <v>1949</v>
      </c>
    </row>
    <row r="2068" spans="1:15" x14ac:dyDescent="0.25">
      <c r="A2068" t="s">
        <v>1950</v>
      </c>
      <c r="B2068" s="90">
        <v>662</v>
      </c>
      <c r="C2068" s="91">
        <v>1953</v>
      </c>
      <c r="D2068" s="35" t="s">
        <v>2490</v>
      </c>
      <c r="E2068" t="s">
        <v>28</v>
      </c>
      <c r="F2068" s="35" t="s">
        <v>2490</v>
      </c>
      <c r="G2068" t="s">
        <v>27</v>
      </c>
      <c r="H2068" s="35" t="s">
        <v>2490</v>
      </c>
      <c r="I2068" s="92" t="s">
        <v>10</v>
      </c>
      <c r="J2068" s="191"/>
      <c r="L2068" s="91">
        <v>1952</v>
      </c>
      <c r="M2068" s="194">
        <f t="shared" si="64"/>
        <v>1953</v>
      </c>
      <c r="N2068" t="str">
        <f t="shared" si="65"/>
        <v>1953#Feminino#Absoluto#KAMA</v>
      </c>
      <c r="O2068" t="s">
        <v>1950</v>
      </c>
    </row>
    <row r="2069" spans="1:15" x14ac:dyDescent="0.25">
      <c r="A2069" t="s">
        <v>1951</v>
      </c>
      <c r="B2069" s="90">
        <v>662</v>
      </c>
      <c r="C2069" s="91">
        <v>1954</v>
      </c>
      <c r="D2069" s="35" t="s">
        <v>2490</v>
      </c>
      <c r="E2069" t="s">
        <v>28</v>
      </c>
      <c r="F2069" s="35" t="s">
        <v>2490</v>
      </c>
      <c r="G2069" t="s">
        <v>27</v>
      </c>
      <c r="H2069" s="35" t="s">
        <v>2490</v>
      </c>
      <c r="I2069" s="92" t="s">
        <v>10</v>
      </c>
      <c r="J2069" s="191"/>
      <c r="L2069" s="91">
        <v>1953</v>
      </c>
      <c r="M2069" s="194">
        <f t="shared" si="64"/>
        <v>1954</v>
      </c>
      <c r="N2069" t="str">
        <f t="shared" si="65"/>
        <v>1954#Feminino#Absoluto#KAMA</v>
      </c>
      <c r="O2069" t="s">
        <v>1951</v>
      </c>
    </row>
    <row r="2070" spans="1:15" x14ac:dyDescent="0.25">
      <c r="A2070" t="s">
        <v>1952</v>
      </c>
      <c r="B2070" s="90">
        <v>662</v>
      </c>
      <c r="C2070" s="91">
        <v>1955</v>
      </c>
      <c r="D2070" s="35" t="s">
        <v>2490</v>
      </c>
      <c r="E2070" t="s">
        <v>28</v>
      </c>
      <c r="F2070" s="35" t="s">
        <v>2490</v>
      </c>
      <c r="G2070" t="s">
        <v>27</v>
      </c>
      <c r="H2070" s="35" t="s">
        <v>2490</v>
      </c>
      <c r="I2070" s="92" t="s">
        <v>10</v>
      </c>
      <c r="J2070" s="191"/>
      <c r="L2070" s="91">
        <v>1954</v>
      </c>
      <c r="M2070" s="194">
        <f t="shared" si="64"/>
        <v>1955</v>
      </c>
      <c r="N2070" t="str">
        <f t="shared" si="65"/>
        <v>1955#Feminino#Absoluto#KAMA</v>
      </c>
      <c r="O2070" t="s">
        <v>1952</v>
      </c>
    </row>
    <row r="2071" spans="1:15" x14ac:dyDescent="0.25">
      <c r="A2071" t="s">
        <v>1953</v>
      </c>
      <c r="B2071" s="90">
        <v>662</v>
      </c>
      <c r="C2071" s="91">
        <v>1956</v>
      </c>
      <c r="D2071" s="35" t="s">
        <v>2490</v>
      </c>
      <c r="E2071" t="s">
        <v>28</v>
      </c>
      <c r="F2071" s="35" t="s">
        <v>2490</v>
      </c>
      <c r="G2071" t="s">
        <v>27</v>
      </c>
      <c r="H2071" s="35" t="s">
        <v>2490</v>
      </c>
      <c r="I2071" s="92" t="s">
        <v>10</v>
      </c>
      <c r="J2071" s="191"/>
      <c r="L2071" s="91">
        <v>1955</v>
      </c>
      <c r="M2071" s="194">
        <f t="shared" si="64"/>
        <v>1956</v>
      </c>
      <c r="N2071" t="str">
        <f t="shared" si="65"/>
        <v>1956#Feminino#Absoluto#KAMA</v>
      </c>
      <c r="O2071" t="s">
        <v>1953</v>
      </c>
    </row>
    <row r="2072" spans="1:15" x14ac:dyDescent="0.25">
      <c r="A2072" t="s">
        <v>1954</v>
      </c>
      <c r="B2072" s="90">
        <v>662</v>
      </c>
      <c r="C2072" s="91">
        <v>1957</v>
      </c>
      <c r="D2072" s="35" t="s">
        <v>2490</v>
      </c>
      <c r="E2072" t="s">
        <v>28</v>
      </c>
      <c r="F2072" s="35" t="s">
        <v>2490</v>
      </c>
      <c r="G2072" t="s">
        <v>27</v>
      </c>
      <c r="H2072" s="35" t="s">
        <v>2490</v>
      </c>
      <c r="I2072" s="92" t="s">
        <v>10</v>
      </c>
      <c r="J2072" s="191"/>
      <c r="L2072" s="91">
        <v>1956</v>
      </c>
      <c r="M2072" s="194">
        <f t="shared" si="64"/>
        <v>1957</v>
      </c>
      <c r="N2072" t="str">
        <f t="shared" si="65"/>
        <v>1957#Feminino#Absoluto#KAMA</v>
      </c>
      <c r="O2072" t="s">
        <v>1954</v>
      </c>
    </row>
    <row r="2073" spans="1:15" x14ac:dyDescent="0.25">
      <c r="A2073" t="s">
        <v>1955</v>
      </c>
      <c r="B2073" s="90">
        <v>662</v>
      </c>
      <c r="C2073" s="91">
        <v>1958</v>
      </c>
      <c r="D2073" s="35" t="s">
        <v>2490</v>
      </c>
      <c r="E2073" t="s">
        <v>28</v>
      </c>
      <c r="F2073" s="35" t="s">
        <v>2490</v>
      </c>
      <c r="G2073" t="s">
        <v>27</v>
      </c>
      <c r="H2073" s="35" t="s">
        <v>2490</v>
      </c>
      <c r="I2073" s="92" t="s">
        <v>10</v>
      </c>
      <c r="J2073" s="191"/>
      <c r="L2073" s="91">
        <v>1957</v>
      </c>
      <c r="M2073" s="194">
        <f t="shared" si="64"/>
        <v>1958</v>
      </c>
      <c r="N2073" t="str">
        <f t="shared" si="65"/>
        <v>1958#Feminino#Absoluto#KAMA</v>
      </c>
      <c r="O2073" t="s">
        <v>1955</v>
      </c>
    </row>
    <row r="2074" spans="1:15" x14ac:dyDescent="0.25">
      <c r="A2074" t="s">
        <v>1956</v>
      </c>
      <c r="B2074" s="90">
        <v>662</v>
      </c>
      <c r="C2074" s="91">
        <v>1959</v>
      </c>
      <c r="D2074" s="35" t="s">
        <v>2490</v>
      </c>
      <c r="E2074" t="s">
        <v>28</v>
      </c>
      <c r="F2074" s="35" t="s">
        <v>2490</v>
      </c>
      <c r="G2074" t="s">
        <v>27</v>
      </c>
      <c r="H2074" s="35" t="s">
        <v>2490</v>
      </c>
      <c r="I2074" s="92" t="s">
        <v>10</v>
      </c>
      <c r="J2074" s="191"/>
      <c r="L2074" s="91">
        <v>1958</v>
      </c>
      <c r="M2074" s="194">
        <f t="shared" si="64"/>
        <v>1959</v>
      </c>
      <c r="N2074" t="str">
        <f t="shared" si="65"/>
        <v>1959#Feminino#Absoluto#KAMA</v>
      </c>
      <c r="O2074" t="s">
        <v>1956</v>
      </c>
    </row>
    <row r="2075" spans="1:15" x14ac:dyDescent="0.25">
      <c r="A2075" t="s">
        <v>1957</v>
      </c>
      <c r="B2075" s="90">
        <v>662</v>
      </c>
      <c r="C2075" s="91">
        <v>1960</v>
      </c>
      <c r="D2075" s="35" t="s">
        <v>2490</v>
      </c>
      <c r="E2075" t="s">
        <v>28</v>
      </c>
      <c r="F2075" s="35" t="s">
        <v>2490</v>
      </c>
      <c r="G2075" t="s">
        <v>27</v>
      </c>
      <c r="H2075" s="35" t="s">
        <v>2490</v>
      </c>
      <c r="I2075" s="92" t="s">
        <v>10</v>
      </c>
      <c r="J2075" s="191"/>
      <c r="L2075" s="91">
        <v>1959</v>
      </c>
      <c r="M2075" s="194">
        <f t="shared" si="64"/>
        <v>1960</v>
      </c>
      <c r="N2075" t="str">
        <f t="shared" si="65"/>
        <v>1960#Feminino#Absoluto#KAMA</v>
      </c>
      <c r="O2075" t="s">
        <v>1957</v>
      </c>
    </row>
    <row r="2076" spans="1:15" x14ac:dyDescent="0.25">
      <c r="A2076" t="s">
        <v>1958</v>
      </c>
      <c r="B2076" s="90">
        <v>662</v>
      </c>
      <c r="C2076" s="91">
        <v>1961</v>
      </c>
      <c r="D2076" s="35" t="s">
        <v>2490</v>
      </c>
      <c r="E2076" t="s">
        <v>28</v>
      </c>
      <c r="F2076" s="35" t="s">
        <v>2490</v>
      </c>
      <c r="G2076" t="s">
        <v>27</v>
      </c>
      <c r="H2076" s="35" t="s">
        <v>2490</v>
      </c>
      <c r="I2076" s="92" t="s">
        <v>10</v>
      </c>
      <c r="J2076" s="191"/>
      <c r="L2076" s="91">
        <v>1960</v>
      </c>
      <c r="M2076" s="194">
        <f t="shared" si="64"/>
        <v>1961</v>
      </c>
      <c r="N2076" t="str">
        <f t="shared" si="65"/>
        <v>1961#Feminino#Absoluto#KAMA</v>
      </c>
      <c r="O2076" t="s">
        <v>1958</v>
      </c>
    </row>
    <row r="2077" spans="1:15" x14ac:dyDescent="0.25">
      <c r="A2077" t="s">
        <v>1959</v>
      </c>
      <c r="B2077" s="90">
        <v>662</v>
      </c>
      <c r="C2077" s="91">
        <v>1962</v>
      </c>
      <c r="D2077" s="35" t="s">
        <v>2490</v>
      </c>
      <c r="E2077" t="s">
        <v>28</v>
      </c>
      <c r="F2077" s="35" t="s">
        <v>2490</v>
      </c>
      <c r="G2077" t="s">
        <v>27</v>
      </c>
      <c r="H2077" s="35" t="s">
        <v>2490</v>
      </c>
      <c r="I2077" s="92" t="s">
        <v>10</v>
      </c>
      <c r="J2077" s="191"/>
      <c r="L2077" s="91">
        <v>1961</v>
      </c>
      <c r="M2077" s="194">
        <f t="shared" si="64"/>
        <v>1962</v>
      </c>
      <c r="N2077" t="str">
        <f t="shared" si="65"/>
        <v>1962#Feminino#Absoluto#KAMA</v>
      </c>
      <c r="O2077" t="s">
        <v>1959</v>
      </c>
    </row>
    <row r="2078" spans="1:15" x14ac:dyDescent="0.25">
      <c r="A2078" t="s">
        <v>1960</v>
      </c>
      <c r="B2078" s="90">
        <v>662</v>
      </c>
      <c r="C2078" s="91">
        <v>1963</v>
      </c>
      <c r="D2078" s="35" t="s">
        <v>2490</v>
      </c>
      <c r="E2078" t="s">
        <v>28</v>
      </c>
      <c r="F2078" s="35" t="s">
        <v>2490</v>
      </c>
      <c r="G2078" t="s">
        <v>27</v>
      </c>
      <c r="H2078" s="35" t="s">
        <v>2490</v>
      </c>
      <c r="I2078" s="92" t="s">
        <v>10</v>
      </c>
      <c r="J2078" s="191"/>
      <c r="L2078" s="91">
        <v>1962</v>
      </c>
      <c r="M2078" s="194">
        <f t="shared" si="64"/>
        <v>1963</v>
      </c>
      <c r="N2078" t="str">
        <f t="shared" si="65"/>
        <v>1963#Feminino#Absoluto#KAMA</v>
      </c>
      <c r="O2078" t="s">
        <v>1960</v>
      </c>
    </row>
    <row r="2079" spans="1:15" x14ac:dyDescent="0.25">
      <c r="A2079" t="s">
        <v>1961</v>
      </c>
      <c r="B2079" s="90">
        <v>662</v>
      </c>
      <c r="C2079" s="91">
        <v>1964</v>
      </c>
      <c r="D2079" s="35" t="s">
        <v>2490</v>
      </c>
      <c r="E2079" t="s">
        <v>28</v>
      </c>
      <c r="F2079" s="35" t="s">
        <v>2490</v>
      </c>
      <c r="G2079" t="s">
        <v>27</v>
      </c>
      <c r="H2079" s="35" t="s">
        <v>2490</v>
      </c>
      <c r="I2079" s="92" t="s">
        <v>10</v>
      </c>
      <c r="J2079" s="191"/>
      <c r="L2079" s="91">
        <v>1963</v>
      </c>
      <c r="M2079" s="194">
        <f t="shared" si="64"/>
        <v>1964</v>
      </c>
      <c r="N2079" t="str">
        <f t="shared" si="65"/>
        <v>1964#Feminino#Absoluto#KAMA</v>
      </c>
      <c r="O2079" t="s">
        <v>1961</v>
      </c>
    </row>
    <row r="2080" spans="1:15" x14ac:dyDescent="0.25">
      <c r="A2080" t="s">
        <v>1962</v>
      </c>
      <c r="B2080" s="90">
        <v>662</v>
      </c>
      <c r="C2080" s="91">
        <v>1965</v>
      </c>
      <c r="D2080" s="35" t="s">
        <v>2490</v>
      </c>
      <c r="E2080" t="s">
        <v>28</v>
      </c>
      <c r="F2080" s="35" t="s">
        <v>2490</v>
      </c>
      <c r="G2080" t="s">
        <v>27</v>
      </c>
      <c r="H2080" s="35" t="s">
        <v>2490</v>
      </c>
      <c r="I2080" s="92" t="s">
        <v>10</v>
      </c>
      <c r="J2080" s="191"/>
      <c r="L2080" s="91">
        <v>1964</v>
      </c>
      <c r="M2080" s="194">
        <f t="shared" si="64"/>
        <v>1965</v>
      </c>
      <c r="N2080" t="str">
        <f t="shared" si="65"/>
        <v>1965#Feminino#Absoluto#KAMA</v>
      </c>
      <c r="O2080" t="s">
        <v>1962</v>
      </c>
    </row>
    <row r="2081" spans="1:15" x14ac:dyDescent="0.25">
      <c r="A2081" t="s">
        <v>1963</v>
      </c>
      <c r="B2081" s="90">
        <v>662</v>
      </c>
      <c r="C2081" s="91">
        <v>1966</v>
      </c>
      <c r="D2081" s="35" t="s">
        <v>2490</v>
      </c>
      <c r="E2081" t="s">
        <v>28</v>
      </c>
      <c r="F2081" s="35" t="s">
        <v>2490</v>
      </c>
      <c r="G2081" t="s">
        <v>27</v>
      </c>
      <c r="H2081" s="35" t="s">
        <v>2490</v>
      </c>
      <c r="I2081" s="92" t="s">
        <v>10</v>
      </c>
      <c r="J2081" s="191"/>
      <c r="L2081" s="91">
        <v>1965</v>
      </c>
      <c r="M2081" s="194">
        <f t="shared" si="64"/>
        <v>1966</v>
      </c>
      <c r="N2081" t="str">
        <f t="shared" si="65"/>
        <v>1966#Feminino#Absoluto#KAMA</v>
      </c>
      <c r="O2081" t="s">
        <v>1963</v>
      </c>
    </row>
    <row r="2082" spans="1:15" x14ac:dyDescent="0.25">
      <c r="A2082" t="s">
        <v>1964</v>
      </c>
      <c r="B2082" s="90">
        <v>662</v>
      </c>
      <c r="C2082" s="91">
        <v>1967</v>
      </c>
      <c r="D2082" s="35" t="s">
        <v>2490</v>
      </c>
      <c r="E2082" t="s">
        <v>28</v>
      </c>
      <c r="F2082" s="35" t="s">
        <v>2490</v>
      </c>
      <c r="G2082" t="s">
        <v>27</v>
      </c>
      <c r="H2082" s="35" t="s">
        <v>2490</v>
      </c>
      <c r="I2082" s="92" t="s">
        <v>10</v>
      </c>
      <c r="J2082" s="191"/>
      <c r="L2082" s="91">
        <v>1966</v>
      </c>
      <c r="M2082" s="194">
        <f t="shared" si="64"/>
        <v>1967</v>
      </c>
      <c r="N2082" t="str">
        <f t="shared" si="65"/>
        <v>1967#Feminino#Absoluto#KAMA</v>
      </c>
      <c r="O2082" t="s">
        <v>1964</v>
      </c>
    </row>
    <row r="2083" spans="1:15" x14ac:dyDescent="0.25">
      <c r="A2083" t="s">
        <v>1965</v>
      </c>
      <c r="B2083" s="90">
        <v>662</v>
      </c>
      <c r="C2083" s="91">
        <v>1968</v>
      </c>
      <c r="D2083" s="35" t="s">
        <v>2490</v>
      </c>
      <c r="E2083" t="s">
        <v>28</v>
      </c>
      <c r="F2083" s="35" t="s">
        <v>2490</v>
      </c>
      <c r="G2083" t="s">
        <v>27</v>
      </c>
      <c r="H2083" s="35" t="s">
        <v>2490</v>
      </c>
      <c r="I2083" s="92" t="s">
        <v>10</v>
      </c>
      <c r="J2083" s="191"/>
      <c r="L2083" s="91">
        <v>1967</v>
      </c>
      <c r="M2083" s="194">
        <f t="shared" si="64"/>
        <v>1968</v>
      </c>
      <c r="N2083" t="str">
        <f t="shared" si="65"/>
        <v>1968#Feminino#Absoluto#KAMA</v>
      </c>
      <c r="O2083" t="s">
        <v>1965</v>
      </c>
    </row>
    <row r="2084" spans="1:15" x14ac:dyDescent="0.25">
      <c r="A2084" t="s">
        <v>1966</v>
      </c>
      <c r="B2084" s="90">
        <v>662</v>
      </c>
      <c r="C2084" s="91">
        <v>1969</v>
      </c>
      <c r="D2084" s="35" t="s">
        <v>2490</v>
      </c>
      <c r="E2084" t="s">
        <v>28</v>
      </c>
      <c r="F2084" s="35" t="s">
        <v>2490</v>
      </c>
      <c r="G2084" t="s">
        <v>27</v>
      </c>
      <c r="H2084" s="35" t="s">
        <v>2490</v>
      </c>
      <c r="I2084" s="92" t="s">
        <v>10</v>
      </c>
      <c r="J2084" s="191"/>
      <c r="L2084" s="91">
        <v>1968</v>
      </c>
      <c r="M2084" s="194">
        <f t="shared" si="64"/>
        <v>1969</v>
      </c>
      <c r="N2084" t="str">
        <f t="shared" si="65"/>
        <v>1969#Feminino#Absoluto#KAMA</v>
      </c>
      <c r="O2084" t="s">
        <v>1966</v>
      </c>
    </row>
    <row r="2085" spans="1:15" x14ac:dyDescent="0.25">
      <c r="A2085" t="s">
        <v>1910</v>
      </c>
      <c r="B2085" s="90">
        <v>662</v>
      </c>
      <c r="C2085" s="91">
        <v>1970</v>
      </c>
      <c r="D2085" s="35" t="s">
        <v>2490</v>
      </c>
      <c r="E2085" t="s">
        <v>28</v>
      </c>
      <c r="F2085" s="35" t="s">
        <v>2490</v>
      </c>
      <c r="G2085" t="s">
        <v>27</v>
      </c>
      <c r="H2085" s="35" t="s">
        <v>2490</v>
      </c>
      <c r="I2085" s="92" t="s">
        <v>10</v>
      </c>
      <c r="J2085" s="191"/>
      <c r="L2085" s="91">
        <v>1969</v>
      </c>
      <c r="M2085" s="194">
        <f t="shared" si="64"/>
        <v>1970</v>
      </c>
      <c r="N2085" t="str">
        <f t="shared" si="65"/>
        <v>1970#Feminino#Absoluto#KAMA</v>
      </c>
      <c r="O2085" t="s">
        <v>1910</v>
      </c>
    </row>
    <row r="2086" spans="1:15" ht="15.75" thickBot="1" x14ac:dyDescent="0.3">
      <c r="A2086" t="s">
        <v>2573</v>
      </c>
      <c r="B2086" s="86">
        <v>662</v>
      </c>
      <c r="C2086" s="91">
        <v>1971</v>
      </c>
      <c r="D2086" s="35" t="s">
        <v>2490</v>
      </c>
      <c r="E2086" s="88" t="s">
        <v>28</v>
      </c>
      <c r="F2086" s="35" t="s">
        <v>2490</v>
      </c>
      <c r="G2086" s="88" t="s">
        <v>27</v>
      </c>
      <c r="H2086" s="35" t="s">
        <v>2490</v>
      </c>
      <c r="I2086" s="89" t="s">
        <v>10</v>
      </c>
      <c r="J2086" s="191"/>
      <c r="L2086" s="91">
        <v>1970</v>
      </c>
      <c r="M2086" s="194">
        <f t="shared" si="64"/>
        <v>1971</v>
      </c>
      <c r="N2086" t="str">
        <f t="shared" si="65"/>
        <v>1971#Feminino#Absoluto#KAMA</v>
      </c>
      <c r="O2086" t="s">
        <v>2573</v>
      </c>
    </row>
    <row r="2087" spans="1:15" ht="15.75" thickTop="1" x14ac:dyDescent="0.25">
      <c r="A2087" t="s">
        <v>402</v>
      </c>
      <c r="B2087" s="90" t="s">
        <v>399</v>
      </c>
      <c r="C2087" s="91">
        <v>1926</v>
      </c>
      <c r="D2087" s="35" t="s">
        <v>2490</v>
      </c>
      <c r="E2087" t="s">
        <v>400</v>
      </c>
      <c r="F2087" s="35" t="s">
        <v>2490</v>
      </c>
      <c r="G2087" t="s">
        <v>27</v>
      </c>
      <c r="H2087" s="35" t="s">
        <v>2490</v>
      </c>
      <c r="I2087" s="92" t="s">
        <v>401</v>
      </c>
      <c r="J2087" s="191"/>
      <c r="L2087" s="91">
        <v>1925</v>
      </c>
      <c r="M2087" s="194">
        <f t="shared" si="64"/>
        <v>1926</v>
      </c>
      <c r="N2087" t="str">
        <f t="shared" si="65"/>
        <v>1926#Misto#Absoluto#PCD KATA</v>
      </c>
      <c r="O2087" t="s">
        <v>402</v>
      </c>
    </row>
    <row r="2088" spans="1:15" x14ac:dyDescent="0.25">
      <c r="A2088" t="s">
        <v>403</v>
      </c>
      <c r="B2088" s="90" t="s">
        <v>399</v>
      </c>
      <c r="C2088" s="91">
        <v>1927</v>
      </c>
      <c r="D2088" s="35" t="s">
        <v>2490</v>
      </c>
      <c r="E2088" t="s">
        <v>400</v>
      </c>
      <c r="F2088" s="35" t="s">
        <v>2490</v>
      </c>
      <c r="G2088" t="s">
        <v>27</v>
      </c>
      <c r="H2088" s="35" t="s">
        <v>2490</v>
      </c>
      <c r="I2088" s="92" t="s">
        <v>401</v>
      </c>
      <c r="J2088" s="191"/>
      <c r="L2088" s="91">
        <v>1926</v>
      </c>
      <c r="M2088" s="194">
        <f t="shared" si="64"/>
        <v>1927</v>
      </c>
      <c r="N2088" t="str">
        <f t="shared" si="65"/>
        <v>1927#Misto#Absoluto#PCD KATA</v>
      </c>
      <c r="O2088" t="s">
        <v>403</v>
      </c>
    </row>
    <row r="2089" spans="1:15" x14ac:dyDescent="0.25">
      <c r="A2089" t="s">
        <v>404</v>
      </c>
      <c r="B2089" s="90" t="s">
        <v>399</v>
      </c>
      <c r="C2089" s="91">
        <v>1928</v>
      </c>
      <c r="D2089" s="35" t="s">
        <v>2490</v>
      </c>
      <c r="E2089" t="s">
        <v>400</v>
      </c>
      <c r="F2089" s="35" t="s">
        <v>2490</v>
      </c>
      <c r="G2089" t="s">
        <v>27</v>
      </c>
      <c r="H2089" s="35" t="s">
        <v>2490</v>
      </c>
      <c r="I2089" s="92" t="s">
        <v>401</v>
      </c>
      <c r="J2089" s="191"/>
      <c r="L2089" s="91">
        <v>1927</v>
      </c>
      <c r="M2089" s="194">
        <f t="shared" si="64"/>
        <v>1928</v>
      </c>
      <c r="N2089" t="str">
        <f t="shared" si="65"/>
        <v>1928#Misto#Absoluto#PCD KATA</v>
      </c>
      <c r="O2089" t="s">
        <v>404</v>
      </c>
    </row>
    <row r="2090" spans="1:15" x14ac:dyDescent="0.25">
      <c r="A2090" t="s">
        <v>405</v>
      </c>
      <c r="B2090" s="90" t="s">
        <v>399</v>
      </c>
      <c r="C2090" s="91">
        <v>1929</v>
      </c>
      <c r="D2090" s="35" t="s">
        <v>2490</v>
      </c>
      <c r="E2090" t="s">
        <v>400</v>
      </c>
      <c r="F2090" s="35" t="s">
        <v>2490</v>
      </c>
      <c r="G2090" t="s">
        <v>27</v>
      </c>
      <c r="H2090" s="35" t="s">
        <v>2490</v>
      </c>
      <c r="I2090" s="92" t="s">
        <v>401</v>
      </c>
      <c r="J2090" s="191"/>
      <c r="L2090" s="91">
        <v>1928</v>
      </c>
      <c r="M2090" s="194">
        <f t="shared" si="64"/>
        <v>1929</v>
      </c>
      <c r="N2090" t="str">
        <f t="shared" si="65"/>
        <v>1929#Misto#Absoluto#PCD KATA</v>
      </c>
      <c r="O2090" t="s">
        <v>405</v>
      </c>
    </row>
    <row r="2091" spans="1:15" x14ac:dyDescent="0.25">
      <c r="A2091" t="s">
        <v>406</v>
      </c>
      <c r="B2091" s="90" t="s">
        <v>399</v>
      </c>
      <c r="C2091" s="91">
        <v>1930</v>
      </c>
      <c r="D2091" s="35" t="s">
        <v>2490</v>
      </c>
      <c r="E2091" t="s">
        <v>400</v>
      </c>
      <c r="F2091" s="35" t="s">
        <v>2490</v>
      </c>
      <c r="G2091" t="s">
        <v>27</v>
      </c>
      <c r="H2091" s="35" t="s">
        <v>2490</v>
      </c>
      <c r="I2091" s="92" t="s">
        <v>401</v>
      </c>
      <c r="J2091" s="191"/>
      <c r="L2091" s="91">
        <v>1929</v>
      </c>
      <c r="M2091" s="194">
        <f t="shared" si="64"/>
        <v>1930</v>
      </c>
      <c r="N2091" t="str">
        <f t="shared" si="65"/>
        <v>1930#Misto#Absoluto#PCD KATA</v>
      </c>
      <c r="O2091" t="s">
        <v>406</v>
      </c>
    </row>
    <row r="2092" spans="1:15" x14ac:dyDescent="0.25">
      <c r="A2092" t="s">
        <v>407</v>
      </c>
      <c r="B2092" s="90" t="s">
        <v>399</v>
      </c>
      <c r="C2092" s="91">
        <v>1931</v>
      </c>
      <c r="D2092" s="35" t="s">
        <v>2490</v>
      </c>
      <c r="E2092" t="s">
        <v>400</v>
      </c>
      <c r="F2092" s="35" t="s">
        <v>2490</v>
      </c>
      <c r="G2092" t="s">
        <v>27</v>
      </c>
      <c r="H2092" s="35" t="s">
        <v>2490</v>
      </c>
      <c r="I2092" s="92" t="s">
        <v>401</v>
      </c>
      <c r="J2092" s="191"/>
      <c r="L2092" s="91">
        <v>1930</v>
      </c>
      <c r="M2092" s="194">
        <f t="shared" si="64"/>
        <v>1931</v>
      </c>
      <c r="N2092" t="str">
        <f t="shared" si="65"/>
        <v>1931#Misto#Absoluto#PCD KATA</v>
      </c>
      <c r="O2092" t="s">
        <v>407</v>
      </c>
    </row>
    <row r="2093" spans="1:15" x14ac:dyDescent="0.25">
      <c r="A2093" t="s">
        <v>408</v>
      </c>
      <c r="B2093" s="90" t="s">
        <v>399</v>
      </c>
      <c r="C2093" s="91">
        <v>1932</v>
      </c>
      <c r="D2093" s="35" t="s">
        <v>2490</v>
      </c>
      <c r="E2093" t="s">
        <v>400</v>
      </c>
      <c r="F2093" s="35" t="s">
        <v>2490</v>
      </c>
      <c r="G2093" t="s">
        <v>27</v>
      </c>
      <c r="H2093" s="35" t="s">
        <v>2490</v>
      </c>
      <c r="I2093" s="92" t="s">
        <v>401</v>
      </c>
      <c r="J2093" s="191"/>
      <c r="L2093" s="91">
        <v>1931</v>
      </c>
      <c r="M2093" s="194">
        <f t="shared" si="64"/>
        <v>1932</v>
      </c>
      <c r="N2093" t="str">
        <f t="shared" si="65"/>
        <v>1932#Misto#Absoluto#PCD KATA</v>
      </c>
      <c r="O2093" t="s">
        <v>408</v>
      </c>
    </row>
    <row r="2094" spans="1:15" x14ac:dyDescent="0.25">
      <c r="A2094" t="s">
        <v>409</v>
      </c>
      <c r="B2094" s="90" t="s">
        <v>399</v>
      </c>
      <c r="C2094" s="91">
        <v>1933</v>
      </c>
      <c r="D2094" s="35" t="s">
        <v>2490</v>
      </c>
      <c r="E2094" t="s">
        <v>400</v>
      </c>
      <c r="F2094" s="35" t="s">
        <v>2490</v>
      </c>
      <c r="G2094" t="s">
        <v>27</v>
      </c>
      <c r="H2094" s="35" t="s">
        <v>2490</v>
      </c>
      <c r="I2094" s="92" t="s">
        <v>401</v>
      </c>
      <c r="J2094" s="191"/>
      <c r="L2094" s="91">
        <v>1932</v>
      </c>
      <c r="M2094" s="194">
        <f t="shared" si="64"/>
        <v>1933</v>
      </c>
      <c r="N2094" t="str">
        <f t="shared" si="65"/>
        <v>1933#Misto#Absoluto#PCD KATA</v>
      </c>
      <c r="O2094" t="s">
        <v>409</v>
      </c>
    </row>
    <row r="2095" spans="1:15" x14ac:dyDescent="0.25">
      <c r="A2095" t="s">
        <v>410</v>
      </c>
      <c r="B2095" s="90" t="s">
        <v>399</v>
      </c>
      <c r="C2095" s="91">
        <v>1934</v>
      </c>
      <c r="D2095" s="35" t="s">
        <v>2490</v>
      </c>
      <c r="E2095" t="s">
        <v>400</v>
      </c>
      <c r="F2095" s="35" t="s">
        <v>2490</v>
      </c>
      <c r="G2095" t="s">
        <v>27</v>
      </c>
      <c r="H2095" s="35" t="s">
        <v>2490</v>
      </c>
      <c r="I2095" s="92" t="s">
        <v>401</v>
      </c>
      <c r="J2095" s="191"/>
      <c r="L2095" s="91">
        <v>1933</v>
      </c>
      <c r="M2095" s="194">
        <f t="shared" si="64"/>
        <v>1934</v>
      </c>
      <c r="N2095" t="str">
        <f t="shared" si="65"/>
        <v>1934#Misto#Absoluto#PCD KATA</v>
      </c>
      <c r="O2095" t="s">
        <v>410</v>
      </c>
    </row>
    <row r="2096" spans="1:15" x14ac:dyDescent="0.25">
      <c r="A2096" t="s">
        <v>411</v>
      </c>
      <c r="B2096" s="90" t="s">
        <v>399</v>
      </c>
      <c r="C2096" s="91">
        <v>1935</v>
      </c>
      <c r="D2096" s="35" t="s">
        <v>2490</v>
      </c>
      <c r="E2096" t="s">
        <v>400</v>
      </c>
      <c r="F2096" s="35" t="s">
        <v>2490</v>
      </c>
      <c r="G2096" t="s">
        <v>27</v>
      </c>
      <c r="H2096" s="35" t="s">
        <v>2490</v>
      </c>
      <c r="I2096" s="92" t="s">
        <v>401</v>
      </c>
      <c r="J2096" s="191"/>
      <c r="L2096" s="91">
        <v>1934</v>
      </c>
      <c r="M2096" s="194">
        <f t="shared" si="64"/>
        <v>1935</v>
      </c>
      <c r="N2096" t="str">
        <f t="shared" si="65"/>
        <v>1935#Misto#Absoluto#PCD KATA</v>
      </c>
      <c r="O2096" t="s">
        <v>411</v>
      </c>
    </row>
    <row r="2097" spans="1:15" x14ac:dyDescent="0.25">
      <c r="A2097" t="s">
        <v>412</v>
      </c>
      <c r="B2097" s="90" t="s">
        <v>399</v>
      </c>
      <c r="C2097" s="91">
        <v>1936</v>
      </c>
      <c r="D2097" s="35" t="s">
        <v>2490</v>
      </c>
      <c r="E2097" t="s">
        <v>400</v>
      </c>
      <c r="F2097" s="35" t="s">
        <v>2490</v>
      </c>
      <c r="G2097" t="s">
        <v>27</v>
      </c>
      <c r="H2097" s="35" t="s">
        <v>2490</v>
      </c>
      <c r="I2097" s="92" t="s">
        <v>401</v>
      </c>
      <c r="J2097" s="191"/>
      <c r="L2097" s="91">
        <v>1935</v>
      </c>
      <c r="M2097" s="194">
        <f t="shared" si="64"/>
        <v>1936</v>
      </c>
      <c r="N2097" t="str">
        <f t="shared" si="65"/>
        <v>1936#Misto#Absoluto#PCD KATA</v>
      </c>
      <c r="O2097" t="s">
        <v>412</v>
      </c>
    </row>
    <row r="2098" spans="1:15" x14ac:dyDescent="0.25">
      <c r="A2098" t="s">
        <v>413</v>
      </c>
      <c r="B2098" s="90" t="s">
        <v>399</v>
      </c>
      <c r="C2098" s="91">
        <v>1937</v>
      </c>
      <c r="D2098" s="35" t="s">
        <v>2490</v>
      </c>
      <c r="E2098" t="s">
        <v>400</v>
      </c>
      <c r="F2098" s="35" t="s">
        <v>2490</v>
      </c>
      <c r="G2098" t="s">
        <v>27</v>
      </c>
      <c r="H2098" s="35" t="s">
        <v>2490</v>
      </c>
      <c r="I2098" s="92" t="s">
        <v>401</v>
      </c>
      <c r="J2098" s="191"/>
      <c r="L2098" s="91">
        <v>1936</v>
      </c>
      <c r="M2098" s="194">
        <f t="shared" si="64"/>
        <v>1937</v>
      </c>
      <c r="N2098" t="str">
        <f t="shared" si="65"/>
        <v>1937#Misto#Absoluto#PCD KATA</v>
      </c>
      <c r="O2098" t="s">
        <v>413</v>
      </c>
    </row>
    <row r="2099" spans="1:15" x14ac:dyDescent="0.25">
      <c r="A2099" t="s">
        <v>414</v>
      </c>
      <c r="B2099" s="90" t="s">
        <v>399</v>
      </c>
      <c r="C2099" s="91">
        <v>1938</v>
      </c>
      <c r="D2099" s="35" t="s">
        <v>2490</v>
      </c>
      <c r="E2099" t="s">
        <v>400</v>
      </c>
      <c r="F2099" s="35" t="s">
        <v>2490</v>
      </c>
      <c r="G2099" t="s">
        <v>27</v>
      </c>
      <c r="H2099" s="35" t="s">
        <v>2490</v>
      </c>
      <c r="I2099" s="92" t="s">
        <v>401</v>
      </c>
      <c r="J2099" s="191"/>
      <c r="L2099" s="91">
        <v>1937</v>
      </c>
      <c r="M2099" s="194">
        <f t="shared" si="64"/>
        <v>1938</v>
      </c>
      <c r="N2099" t="str">
        <f t="shared" si="65"/>
        <v>1938#Misto#Absoluto#PCD KATA</v>
      </c>
      <c r="O2099" t="s">
        <v>414</v>
      </c>
    </row>
    <row r="2100" spans="1:15" x14ac:dyDescent="0.25">
      <c r="A2100" t="s">
        <v>415</v>
      </c>
      <c r="B2100" s="90" t="s">
        <v>399</v>
      </c>
      <c r="C2100" s="91">
        <v>1939</v>
      </c>
      <c r="D2100" s="35" t="s">
        <v>2490</v>
      </c>
      <c r="E2100" t="s">
        <v>400</v>
      </c>
      <c r="F2100" s="35" t="s">
        <v>2490</v>
      </c>
      <c r="G2100" t="s">
        <v>27</v>
      </c>
      <c r="H2100" s="35" t="s">
        <v>2490</v>
      </c>
      <c r="I2100" s="92" t="s">
        <v>401</v>
      </c>
      <c r="J2100" s="191"/>
      <c r="L2100" s="91">
        <v>1938</v>
      </c>
      <c r="M2100" s="194">
        <f t="shared" si="64"/>
        <v>1939</v>
      </c>
      <c r="N2100" t="str">
        <f t="shared" si="65"/>
        <v>1939#Misto#Absoluto#PCD KATA</v>
      </c>
      <c r="O2100" t="s">
        <v>415</v>
      </c>
    </row>
    <row r="2101" spans="1:15" x14ac:dyDescent="0.25">
      <c r="A2101" t="s">
        <v>416</v>
      </c>
      <c r="B2101" s="90" t="s">
        <v>399</v>
      </c>
      <c r="C2101" s="91">
        <v>1940</v>
      </c>
      <c r="D2101" s="35" t="s">
        <v>2490</v>
      </c>
      <c r="E2101" t="s">
        <v>400</v>
      </c>
      <c r="F2101" s="35" t="s">
        <v>2490</v>
      </c>
      <c r="G2101" t="s">
        <v>27</v>
      </c>
      <c r="H2101" s="35" t="s">
        <v>2490</v>
      </c>
      <c r="I2101" s="92" t="s">
        <v>401</v>
      </c>
      <c r="J2101" s="191"/>
      <c r="L2101" s="91">
        <v>1939</v>
      </c>
      <c r="M2101" s="194">
        <f t="shared" si="64"/>
        <v>1940</v>
      </c>
      <c r="N2101" t="str">
        <f t="shared" si="65"/>
        <v>1940#Misto#Absoluto#PCD KATA</v>
      </c>
      <c r="O2101" t="s">
        <v>416</v>
      </c>
    </row>
    <row r="2102" spans="1:15" x14ac:dyDescent="0.25">
      <c r="A2102" t="s">
        <v>417</v>
      </c>
      <c r="B2102" s="90" t="s">
        <v>399</v>
      </c>
      <c r="C2102" s="91">
        <v>1941</v>
      </c>
      <c r="D2102" s="35" t="s">
        <v>2490</v>
      </c>
      <c r="E2102" t="s">
        <v>400</v>
      </c>
      <c r="F2102" s="35" t="s">
        <v>2490</v>
      </c>
      <c r="G2102" t="s">
        <v>27</v>
      </c>
      <c r="H2102" s="35" t="s">
        <v>2490</v>
      </c>
      <c r="I2102" s="92" t="s">
        <v>401</v>
      </c>
      <c r="J2102" s="191"/>
      <c r="L2102" s="91">
        <v>1940</v>
      </c>
      <c r="M2102" s="194">
        <f t="shared" si="64"/>
        <v>1941</v>
      </c>
      <c r="N2102" t="str">
        <f t="shared" si="65"/>
        <v>1941#Misto#Absoluto#PCD KATA</v>
      </c>
      <c r="O2102" t="s">
        <v>417</v>
      </c>
    </row>
    <row r="2103" spans="1:15" x14ac:dyDescent="0.25">
      <c r="A2103" t="s">
        <v>418</v>
      </c>
      <c r="B2103" s="90" t="s">
        <v>399</v>
      </c>
      <c r="C2103" s="91">
        <v>1942</v>
      </c>
      <c r="D2103" s="35" t="s">
        <v>2490</v>
      </c>
      <c r="E2103" t="s">
        <v>400</v>
      </c>
      <c r="F2103" s="35" t="s">
        <v>2490</v>
      </c>
      <c r="G2103" t="s">
        <v>27</v>
      </c>
      <c r="H2103" s="35" t="s">
        <v>2490</v>
      </c>
      <c r="I2103" s="92" t="s">
        <v>401</v>
      </c>
      <c r="J2103" s="191"/>
      <c r="L2103" s="91">
        <v>1941</v>
      </c>
      <c r="M2103" s="194">
        <f t="shared" si="64"/>
        <v>1942</v>
      </c>
      <c r="N2103" t="str">
        <f t="shared" si="65"/>
        <v>1942#Misto#Absoluto#PCD KATA</v>
      </c>
      <c r="O2103" t="s">
        <v>418</v>
      </c>
    </row>
    <row r="2104" spans="1:15" x14ac:dyDescent="0.25">
      <c r="A2104" t="s">
        <v>419</v>
      </c>
      <c r="B2104" s="90" t="s">
        <v>399</v>
      </c>
      <c r="C2104" s="91">
        <v>1943</v>
      </c>
      <c r="D2104" s="35" t="s">
        <v>2490</v>
      </c>
      <c r="E2104" t="s">
        <v>400</v>
      </c>
      <c r="F2104" s="35" t="s">
        <v>2490</v>
      </c>
      <c r="G2104" t="s">
        <v>27</v>
      </c>
      <c r="H2104" s="35" t="s">
        <v>2490</v>
      </c>
      <c r="I2104" s="92" t="s">
        <v>401</v>
      </c>
      <c r="J2104" s="191"/>
      <c r="L2104" s="91">
        <v>1942</v>
      </c>
      <c r="M2104" s="194">
        <f t="shared" si="64"/>
        <v>1943</v>
      </c>
      <c r="N2104" t="str">
        <f t="shared" si="65"/>
        <v>1943#Misto#Absoluto#PCD KATA</v>
      </c>
      <c r="O2104" t="s">
        <v>419</v>
      </c>
    </row>
    <row r="2105" spans="1:15" x14ac:dyDescent="0.25">
      <c r="A2105" t="s">
        <v>420</v>
      </c>
      <c r="B2105" s="90" t="s">
        <v>399</v>
      </c>
      <c r="C2105" s="91">
        <v>1944</v>
      </c>
      <c r="D2105" s="35" t="s">
        <v>2490</v>
      </c>
      <c r="E2105" t="s">
        <v>400</v>
      </c>
      <c r="F2105" s="35" t="s">
        <v>2490</v>
      </c>
      <c r="G2105" t="s">
        <v>27</v>
      </c>
      <c r="H2105" s="35" t="s">
        <v>2490</v>
      </c>
      <c r="I2105" s="92" t="s">
        <v>401</v>
      </c>
      <c r="J2105" s="191"/>
      <c r="L2105" s="91">
        <v>1943</v>
      </c>
      <c r="M2105" s="194">
        <f t="shared" si="64"/>
        <v>1944</v>
      </c>
      <c r="N2105" t="str">
        <f t="shared" si="65"/>
        <v>1944#Misto#Absoluto#PCD KATA</v>
      </c>
      <c r="O2105" t="s">
        <v>420</v>
      </c>
    </row>
    <row r="2106" spans="1:15" x14ac:dyDescent="0.25">
      <c r="A2106" t="s">
        <v>421</v>
      </c>
      <c r="B2106" s="90" t="s">
        <v>399</v>
      </c>
      <c r="C2106" s="91">
        <v>1945</v>
      </c>
      <c r="D2106" s="35" t="s">
        <v>2490</v>
      </c>
      <c r="E2106" t="s">
        <v>400</v>
      </c>
      <c r="F2106" s="35" t="s">
        <v>2490</v>
      </c>
      <c r="G2106" t="s">
        <v>27</v>
      </c>
      <c r="H2106" s="35" t="s">
        <v>2490</v>
      </c>
      <c r="I2106" s="92" t="s">
        <v>401</v>
      </c>
      <c r="J2106" s="191"/>
      <c r="L2106" s="91">
        <v>1944</v>
      </c>
      <c r="M2106" s="194">
        <f t="shared" si="64"/>
        <v>1945</v>
      </c>
      <c r="N2106" t="str">
        <f t="shared" si="65"/>
        <v>1945#Misto#Absoluto#PCD KATA</v>
      </c>
      <c r="O2106" t="s">
        <v>421</v>
      </c>
    </row>
    <row r="2107" spans="1:15" x14ac:dyDescent="0.25">
      <c r="A2107" t="s">
        <v>422</v>
      </c>
      <c r="B2107" s="90" t="s">
        <v>399</v>
      </c>
      <c r="C2107" s="91">
        <v>1946</v>
      </c>
      <c r="D2107" s="35" t="s">
        <v>2490</v>
      </c>
      <c r="E2107" t="s">
        <v>400</v>
      </c>
      <c r="F2107" s="35" t="s">
        <v>2490</v>
      </c>
      <c r="G2107" t="s">
        <v>27</v>
      </c>
      <c r="H2107" s="35" t="s">
        <v>2490</v>
      </c>
      <c r="I2107" s="92" t="s">
        <v>401</v>
      </c>
      <c r="J2107" s="191"/>
      <c r="L2107" s="91">
        <v>1945</v>
      </c>
      <c r="M2107" s="194">
        <f t="shared" si="64"/>
        <v>1946</v>
      </c>
      <c r="N2107" t="str">
        <f t="shared" si="65"/>
        <v>1946#Misto#Absoluto#PCD KATA</v>
      </c>
      <c r="O2107" t="s">
        <v>422</v>
      </c>
    </row>
    <row r="2108" spans="1:15" x14ac:dyDescent="0.25">
      <c r="A2108" t="s">
        <v>423</v>
      </c>
      <c r="B2108" s="90" t="s">
        <v>399</v>
      </c>
      <c r="C2108" s="91">
        <v>1947</v>
      </c>
      <c r="D2108" s="35" t="s">
        <v>2490</v>
      </c>
      <c r="E2108" t="s">
        <v>400</v>
      </c>
      <c r="F2108" s="35" t="s">
        <v>2490</v>
      </c>
      <c r="G2108" t="s">
        <v>27</v>
      </c>
      <c r="H2108" s="35" t="s">
        <v>2490</v>
      </c>
      <c r="I2108" s="92" t="s">
        <v>401</v>
      </c>
      <c r="J2108" s="191"/>
      <c r="L2108" s="91">
        <v>1946</v>
      </c>
      <c r="M2108" s="194">
        <f t="shared" si="64"/>
        <v>1947</v>
      </c>
      <c r="N2108" t="str">
        <f t="shared" si="65"/>
        <v>1947#Misto#Absoluto#PCD KATA</v>
      </c>
      <c r="O2108" t="s">
        <v>423</v>
      </c>
    </row>
    <row r="2109" spans="1:15" x14ac:dyDescent="0.25">
      <c r="A2109" t="s">
        <v>424</v>
      </c>
      <c r="B2109" s="90" t="s">
        <v>399</v>
      </c>
      <c r="C2109" s="91">
        <v>1948</v>
      </c>
      <c r="D2109" s="35" t="s">
        <v>2490</v>
      </c>
      <c r="E2109" t="s">
        <v>400</v>
      </c>
      <c r="F2109" s="35" t="s">
        <v>2490</v>
      </c>
      <c r="G2109" t="s">
        <v>27</v>
      </c>
      <c r="H2109" s="35" t="s">
        <v>2490</v>
      </c>
      <c r="I2109" s="92" t="s">
        <v>401</v>
      </c>
      <c r="J2109" s="191"/>
      <c r="L2109" s="91">
        <v>1947</v>
      </c>
      <c r="M2109" s="194">
        <f t="shared" si="64"/>
        <v>1948</v>
      </c>
      <c r="N2109" t="str">
        <f t="shared" si="65"/>
        <v>1948#Misto#Absoluto#PCD KATA</v>
      </c>
      <c r="O2109" t="s">
        <v>424</v>
      </c>
    </row>
    <row r="2110" spans="1:15" x14ac:dyDescent="0.25">
      <c r="A2110" t="s">
        <v>425</v>
      </c>
      <c r="B2110" s="90" t="s">
        <v>399</v>
      </c>
      <c r="C2110" s="91">
        <v>1949</v>
      </c>
      <c r="D2110" s="35" t="s">
        <v>2490</v>
      </c>
      <c r="E2110" t="s">
        <v>400</v>
      </c>
      <c r="F2110" s="35" t="s">
        <v>2490</v>
      </c>
      <c r="G2110" t="s">
        <v>27</v>
      </c>
      <c r="H2110" s="35" t="s">
        <v>2490</v>
      </c>
      <c r="I2110" s="92" t="s">
        <v>401</v>
      </c>
      <c r="J2110" s="191"/>
      <c r="L2110" s="91">
        <v>1948</v>
      </c>
      <c r="M2110" s="194">
        <f t="shared" si="64"/>
        <v>1949</v>
      </c>
      <c r="N2110" t="str">
        <f t="shared" si="65"/>
        <v>1949#Misto#Absoluto#PCD KATA</v>
      </c>
      <c r="O2110" t="s">
        <v>425</v>
      </c>
    </row>
    <row r="2111" spans="1:15" x14ac:dyDescent="0.25">
      <c r="A2111" t="s">
        <v>426</v>
      </c>
      <c r="B2111" s="90" t="s">
        <v>399</v>
      </c>
      <c r="C2111" s="91">
        <v>1950</v>
      </c>
      <c r="D2111" s="35" t="s">
        <v>2490</v>
      </c>
      <c r="E2111" t="s">
        <v>400</v>
      </c>
      <c r="F2111" s="35" t="s">
        <v>2490</v>
      </c>
      <c r="G2111" t="s">
        <v>27</v>
      </c>
      <c r="H2111" s="35" t="s">
        <v>2490</v>
      </c>
      <c r="I2111" s="92" t="s">
        <v>401</v>
      </c>
      <c r="J2111" s="191"/>
      <c r="L2111" s="91">
        <v>1949</v>
      </c>
      <c r="M2111" s="194">
        <f t="shared" si="64"/>
        <v>1950</v>
      </c>
      <c r="N2111" t="str">
        <f t="shared" si="65"/>
        <v>1950#Misto#Absoluto#PCD KATA</v>
      </c>
      <c r="O2111" t="s">
        <v>426</v>
      </c>
    </row>
    <row r="2112" spans="1:15" x14ac:dyDescent="0.25">
      <c r="A2112" t="s">
        <v>427</v>
      </c>
      <c r="B2112" s="90" t="s">
        <v>399</v>
      </c>
      <c r="C2112" s="91">
        <v>1951</v>
      </c>
      <c r="D2112" s="35" t="s">
        <v>2490</v>
      </c>
      <c r="E2112" t="s">
        <v>400</v>
      </c>
      <c r="F2112" s="35" t="s">
        <v>2490</v>
      </c>
      <c r="G2112" t="s">
        <v>27</v>
      </c>
      <c r="H2112" s="35" t="s">
        <v>2490</v>
      </c>
      <c r="I2112" s="92" t="s">
        <v>401</v>
      </c>
      <c r="J2112" s="191"/>
      <c r="L2112" s="91">
        <v>1950</v>
      </c>
      <c r="M2112" s="194">
        <f t="shared" si="64"/>
        <v>1951</v>
      </c>
      <c r="N2112" t="str">
        <f t="shared" si="65"/>
        <v>1951#Misto#Absoluto#PCD KATA</v>
      </c>
      <c r="O2112" t="s">
        <v>427</v>
      </c>
    </row>
    <row r="2113" spans="1:15" x14ac:dyDescent="0.25">
      <c r="A2113" t="s">
        <v>428</v>
      </c>
      <c r="B2113" s="90" t="s">
        <v>399</v>
      </c>
      <c r="C2113" s="91">
        <v>1952</v>
      </c>
      <c r="D2113" s="35" t="s">
        <v>2490</v>
      </c>
      <c r="E2113" t="s">
        <v>400</v>
      </c>
      <c r="F2113" s="35" t="s">
        <v>2490</v>
      </c>
      <c r="G2113" t="s">
        <v>27</v>
      </c>
      <c r="H2113" s="35" t="s">
        <v>2490</v>
      </c>
      <c r="I2113" s="92" t="s">
        <v>401</v>
      </c>
      <c r="J2113" s="191"/>
      <c r="L2113" s="91">
        <v>1951</v>
      </c>
      <c r="M2113" s="194">
        <f t="shared" si="64"/>
        <v>1952</v>
      </c>
      <c r="N2113" t="str">
        <f t="shared" si="65"/>
        <v>1952#Misto#Absoluto#PCD KATA</v>
      </c>
      <c r="O2113" t="s">
        <v>428</v>
      </c>
    </row>
    <row r="2114" spans="1:15" x14ac:dyDescent="0.25">
      <c r="A2114" t="s">
        <v>429</v>
      </c>
      <c r="B2114" s="90" t="s">
        <v>399</v>
      </c>
      <c r="C2114" s="91">
        <v>1953</v>
      </c>
      <c r="D2114" s="35" t="s">
        <v>2490</v>
      </c>
      <c r="E2114" t="s">
        <v>400</v>
      </c>
      <c r="F2114" s="35" t="s">
        <v>2490</v>
      </c>
      <c r="G2114" t="s">
        <v>27</v>
      </c>
      <c r="H2114" s="35" t="s">
        <v>2490</v>
      </c>
      <c r="I2114" s="92" t="s">
        <v>401</v>
      </c>
      <c r="J2114" s="191"/>
      <c r="L2114" s="91">
        <v>1952</v>
      </c>
      <c r="M2114" s="194">
        <f t="shared" ref="M2114:M2177" si="66">L2114+1</f>
        <v>1953</v>
      </c>
      <c r="N2114" t="str">
        <f t="shared" ref="N2114:N2177" si="67">_xlfn.CONCAT(C2114:K2114)</f>
        <v>1953#Misto#Absoluto#PCD KATA</v>
      </c>
      <c r="O2114" t="s">
        <v>429</v>
      </c>
    </row>
    <row r="2115" spans="1:15" x14ac:dyDescent="0.25">
      <c r="A2115" t="s">
        <v>430</v>
      </c>
      <c r="B2115" s="90" t="s">
        <v>399</v>
      </c>
      <c r="C2115" s="91">
        <v>1954</v>
      </c>
      <c r="D2115" s="35" t="s">
        <v>2490</v>
      </c>
      <c r="E2115" t="s">
        <v>400</v>
      </c>
      <c r="F2115" s="35" t="s">
        <v>2490</v>
      </c>
      <c r="G2115" t="s">
        <v>27</v>
      </c>
      <c r="H2115" s="35" t="s">
        <v>2490</v>
      </c>
      <c r="I2115" s="92" t="s">
        <v>401</v>
      </c>
      <c r="J2115" s="191"/>
      <c r="L2115" s="91">
        <v>1953</v>
      </c>
      <c r="M2115" s="194">
        <f t="shared" si="66"/>
        <v>1954</v>
      </c>
      <c r="N2115" t="str">
        <f t="shared" si="67"/>
        <v>1954#Misto#Absoluto#PCD KATA</v>
      </c>
      <c r="O2115" t="s">
        <v>430</v>
      </c>
    </row>
    <row r="2116" spans="1:15" x14ac:dyDescent="0.25">
      <c r="A2116" t="s">
        <v>431</v>
      </c>
      <c r="B2116" s="90" t="s">
        <v>399</v>
      </c>
      <c r="C2116" s="91">
        <v>1955</v>
      </c>
      <c r="D2116" s="35" t="s">
        <v>2490</v>
      </c>
      <c r="E2116" t="s">
        <v>400</v>
      </c>
      <c r="F2116" s="35" t="s">
        <v>2490</v>
      </c>
      <c r="G2116" t="s">
        <v>27</v>
      </c>
      <c r="H2116" s="35" t="s">
        <v>2490</v>
      </c>
      <c r="I2116" s="92" t="s">
        <v>401</v>
      </c>
      <c r="J2116" s="191"/>
      <c r="L2116" s="91">
        <v>1954</v>
      </c>
      <c r="M2116" s="194">
        <f t="shared" si="66"/>
        <v>1955</v>
      </c>
      <c r="N2116" t="str">
        <f t="shared" si="67"/>
        <v>1955#Misto#Absoluto#PCD KATA</v>
      </c>
      <c r="O2116" t="s">
        <v>431</v>
      </c>
    </row>
    <row r="2117" spans="1:15" x14ac:dyDescent="0.25">
      <c r="A2117" t="s">
        <v>432</v>
      </c>
      <c r="B2117" s="90" t="s">
        <v>399</v>
      </c>
      <c r="C2117" s="91">
        <v>1956</v>
      </c>
      <c r="D2117" s="35" t="s">
        <v>2490</v>
      </c>
      <c r="E2117" t="s">
        <v>400</v>
      </c>
      <c r="F2117" s="35" t="s">
        <v>2490</v>
      </c>
      <c r="G2117" t="s">
        <v>27</v>
      </c>
      <c r="H2117" s="35" t="s">
        <v>2490</v>
      </c>
      <c r="I2117" s="92" t="s">
        <v>401</v>
      </c>
      <c r="J2117" s="191"/>
      <c r="L2117" s="91">
        <v>1955</v>
      </c>
      <c r="M2117" s="194">
        <f t="shared" si="66"/>
        <v>1956</v>
      </c>
      <c r="N2117" t="str">
        <f t="shared" si="67"/>
        <v>1956#Misto#Absoluto#PCD KATA</v>
      </c>
      <c r="O2117" t="s">
        <v>432</v>
      </c>
    </row>
    <row r="2118" spans="1:15" x14ac:dyDescent="0.25">
      <c r="A2118" t="s">
        <v>433</v>
      </c>
      <c r="B2118" s="90" t="s">
        <v>399</v>
      </c>
      <c r="C2118" s="91">
        <v>1957</v>
      </c>
      <c r="D2118" s="35" t="s">
        <v>2490</v>
      </c>
      <c r="E2118" t="s">
        <v>400</v>
      </c>
      <c r="F2118" s="35" t="s">
        <v>2490</v>
      </c>
      <c r="G2118" t="s">
        <v>27</v>
      </c>
      <c r="H2118" s="35" t="s">
        <v>2490</v>
      </c>
      <c r="I2118" s="92" t="s">
        <v>401</v>
      </c>
      <c r="J2118" s="191"/>
      <c r="L2118" s="91">
        <v>1956</v>
      </c>
      <c r="M2118" s="194">
        <f t="shared" si="66"/>
        <v>1957</v>
      </c>
      <c r="N2118" t="str">
        <f t="shared" si="67"/>
        <v>1957#Misto#Absoluto#PCD KATA</v>
      </c>
      <c r="O2118" t="s">
        <v>433</v>
      </c>
    </row>
    <row r="2119" spans="1:15" x14ac:dyDescent="0.25">
      <c r="A2119" t="s">
        <v>434</v>
      </c>
      <c r="B2119" s="90" t="s">
        <v>399</v>
      </c>
      <c r="C2119" s="91">
        <v>1958</v>
      </c>
      <c r="D2119" s="35" t="s">
        <v>2490</v>
      </c>
      <c r="E2119" t="s">
        <v>400</v>
      </c>
      <c r="F2119" s="35" t="s">
        <v>2490</v>
      </c>
      <c r="G2119" t="s">
        <v>27</v>
      </c>
      <c r="H2119" s="35" t="s">
        <v>2490</v>
      </c>
      <c r="I2119" s="92" t="s">
        <v>401</v>
      </c>
      <c r="J2119" s="191"/>
      <c r="L2119" s="91">
        <v>1957</v>
      </c>
      <c r="M2119" s="194">
        <f t="shared" si="66"/>
        <v>1958</v>
      </c>
      <c r="N2119" t="str">
        <f t="shared" si="67"/>
        <v>1958#Misto#Absoluto#PCD KATA</v>
      </c>
      <c r="O2119" t="s">
        <v>434</v>
      </c>
    </row>
    <row r="2120" spans="1:15" x14ac:dyDescent="0.25">
      <c r="A2120" t="s">
        <v>435</v>
      </c>
      <c r="B2120" s="90" t="s">
        <v>399</v>
      </c>
      <c r="C2120" s="91">
        <v>1959</v>
      </c>
      <c r="D2120" s="35" t="s">
        <v>2490</v>
      </c>
      <c r="E2120" t="s">
        <v>400</v>
      </c>
      <c r="F2120" s="35" t="s">
        <v>2490</v>
      </c>
      <c r="G2120" t="s">
        <v>27</v>
      </c>
      <c r="H2120" s="35" t="s">
        <v>2490</v>
      </c>
      <c r="I2120" s="92" t="s">
        <v>401</v>
      </c>
      <c r="J2120" s="191"/>
      <c r="L2120" s="91">
        <v>1958</v>
      </c>
      <c r="M2120" s="194">
        <f t="shared" si="66"/>
        <v>1959</v>
      </c>
      <c r="N2120" t="str">
        <f t="shared" si="67"/>
        <v>1959#Misto#Absoluto#PCD KATA</v>
      </c>
      <c r="O2120" t="s">
        <v>435</v>
      </c>
    </row>
    <row r="2121" spans="1:15" x14ac:dyDescent="0.25">
      <c r="A2121" t="s">
        <v>436</v>
      </c>
      <c r="B2121" s="90" t="s">
        <v>399</v>
      </c>
      <c r="C2121" s="91">
        <v>1960</v>
      </c>
      <c r="D2121" s="35" t="s">
        <v>2490</v>
      </c>
      <c r="E2121" t="s">
        <v>400</v>
      </c>
      <c r="F2121" s="35" t="s">
        <v>2490</v>
      </c>
      <c r="G2121" t="s">
        <v>27</v>
      </c>
      <c r="H2121" s="35" t="s">
        <v>2490</v>
      </c>
      <c r="I2121" s="92" t="s">
        <v>401</v>
      </c>
      <c r="J2121" s="191"/>
      <c r="L2121" s="91">
        <v>1959</v>
      </c>
      <c r="M2121" s="194">
        <f t="shared" si="66"/>
        <v>1960</v>
      </c>
      <c r="N2121" t="str">
        <f t="shared" si="67"/>
        <v>1960#Misto#Absoluto#PCD KATA</v>
      </c>
      <c r="O2121" t="s">
        <v>436</v>
      </c>
    </row>
    <row r="2122" spans="1:15" x14ac:dyDescent="0.25">
      <c r="A2122" t="s">
        <v>437</v>
      </c>
      <c r="B2122" s="90" t="s">
        <v>399</v>
      </c>
      <c r="C2122" s="91">
        <v>1961</v>
      </c>
      <c r="D2122" s="35" t="s">
        <v>2490</v>
      </c>
      <c r="E2122" t="s">
        <v>400</v>
      </c>
      <c r="F2122" s="35" t="s">
        <v>2490</v>
      </c>
      <c r="G2122" t="s">
        <v>27</v>
      </c>
      <c r="H2122" s="35" t="s">
        <v>2490</v>
      </c>
      <c r="I2122" s="92" t="s">
        <v>401</v>
      </c>
      <c r="J2122" s="191"/>
      <c r="L2122" s="91">
        <v>1960</v>
      </c>
      <c r="M2122" s="194">
        <f t="shared" si="66"/>
        <v>1961</v>
      </c>
      <c r="N2122" t="str">
        <f t="shared" si="67"/>
        <v>1961#Misto#Absoluto#PCD KATA</v>
      </c>
      <c r="O2122" t="s">
        <v>437</v>
      </c>
    </row>
    <row r="2123" spans="1:15" x14ac:dyDescent="0.25">
      <c r="A2123" t="s">
        <v>438</v>
      </c>
      <c r="B2123" s="90" t="s">
        <v>399</v>
      </c>
      <c r="C2123" s="91">
        <v>1962</v>
      </c>
      <c r="D2123" s="35" t="s">
        <v>2490</v>
      </c>
      <c r="E2123" t="s">
        <v>400</v>
      </c>
      <c r="F2123" s="35" t="s">
        <v>2490</v>
      </c>
      <c r="G2123" t="s">
        <v>27</v>
      </c>
      <c r="H2123" s="35" t="s">
        <v>2490</v>
      </c>
      <c r="I2123" s="92" t="s">
        <v>401</v>
      </c>
      <c r="J2123" s="191"/>
      <c r="L2123" s="91">
        <v>1961</v>
      </c>
      <c r="M2123" s="194">
        <f t="shared" si="66"/>
        <v>1962</v>
      </c>
      <c r="N2123" t="str">
        <f t="shared" si="67"/>
        <v>1962#Misto#Absoluto#PCD KATA</v>
      </c>
      <c r="O2123" t="s">
        <v>438</v>
      </c>
    </row>
    <row r="2124" spans="1:15" x14ac:dyDescent="0.25">
      <c r="A2124" t="s">
        <v>439</v>
      </c>
      <c r="B2124" s="90" t="s">
        <v>399</v>
      </c>
      <c r="C2124" s="91">
        <v>1963</v>
      </c>
      <c r="D2124" s="35" t="s">
        <v>2490</v>
      </c>
      <c r="E2124" t="s">
        <v>400</v>
      </c>
      <c r="F2124" s="35" t="s">
        <v>2490</v>
      </c>
      <c r="G2124" t="s">
        <v>27</v>
      </c>
      <c r="H2124" s="35" t="s">
        <v>2490</v>
      </c>
      <c r="I2124" s="92" t="s">
        <v>401</v>
      </c>
      <c r="J2124" s="191"/>
      <c r="L2124" s="91">
        <v>1962</v>
      </c>
      <c r="M2124" s="194">
        <f t="shared" si="66"/>
        <v>1963</v>
      </c>
      <c r="N2124" t="str">
        <f t="shared" si="67"/>
        <v>1963#Misto#Absoluto#PCD KATA</v>
      </c>
      <c r="O2124" t="s">
        <v>439</v>
      </c>
    </row>
    <row r="2125" spans="1:15" x14ac:dyDescent="0.25">
      <c r="A2125" t="s">
        <v>440</v>
      </c>
      <c r="B2125" s="90" t="s">
        <v>399</v>
      </c>
      <c r="C2125" s="91">
        <v>1964</v>
      </c>
      <c r="D2125" s="35" t="s">
        <v>2490</v>
      </c>
      <c r="E2125" t="s">
        <v>400</v>
      </c>
      <c r="F2125" s="35" t="s">
        <v>2490</v>
      </c>
      <c r="G2125" t="s">
        <v>27</v>
      </c>
      <c r="H2125" s="35" t="s">
        <v>2490</v>
      </c>
      <c r="I2125" s="92" t="s">
        <v>401</v>
      </c>
      <c r="J2125" s="191"/>
      <c r="L2125" s="91">
        <v>1963</v>
      </c>
      <c r="M2125" s="194">
        <f t="shared" si="66"/>
        <v>1964</v>
      </c>
      <c r="N2125" t="str">
        <f t="shared" si="67"/>
        <v>1964#Misto#Absoluto#PCD KATA</v>
      </c>
      <c r="O2125" t="s">
        <v>440</v>
      </c>
    </row>
    <row r="2126" spans="1:15" x14ac:dyDescent="0.25">
      <c r="A2126" t="s">
        <v>441</v>
      </c>
      <c r="B2126" s="90" t="s">
        <v>399</v>
      </c>
      <c r="C2126" s="91">
        <v>1965</v>
      </c>
      <c r="D2126" s="35" t="s">
        <v>2490</v>
      </c>
      <c r="E2126" t="s">
        <v>400</v>
      </c>
      <c r="F2126" s="35" t="s">
        <v>2490</v>
      </c>
      <c r="G2126" t="s">
        <v>27</v>
      </c>
      <c r="H2126" s="35" t="s">
        <v>2490</v>
      </c>
      <c r="I2126" s="92" t="s">
        <v>401</v>
      </c>
      <c r="J2126" s="191"/>
      <c r="L2126" s="91">
        <v>1964</v>
      </c>
      <c r="M2126" s="194">
        <f t="shared" si="66"/>
        <v>1965</v>
      </c>
      <c r="N2126" t="str">
        <f t="shared" si="67"/>
        <v>1965#Misto#Absoluto#PCD KATA</v>
      </c>
      <c r="O2126" t="s">
        <v>441</v>
      </c>
    </row>
    <row r="2127" spans="1:15" x14ac:dyDescent="0.25">
      <c r="A2127" t="s">
        <v>442</v>
      </c>
      <c r="B2127" s="90" t="s">
        <v>399</v>
      </c>
      <c r="C2127" s="91">
        <v>1966</v>
      </c>
      <c r="D2127" s="35" t="s">
        <v>2490</v>
      </c>
      <c r="E2127" t="s">
        <v>400</v>
      </c>
      <c r="F2127" s="35" t="s">
        <v>2490</v>
      </c>
      <c r="G2127" t="s">
        <v>27</v>
      </c>
      <c r="H2127" s="35" t="s">
        <v>2490</v>
      </c>
      <c r="I2127" s="92" t="s">
        <v>401</v>
      </c>
      <c r="J2127" s="191"/>
      <c r="L2127" s="91">
        <v>1965</v>
      </c>
      <c r="M2127" s="194">
        <f t="shared" si="66"/>
        <v>1966</v>
      </c>
      <c r="N2127" t="str">
        <f t="shared" si="67"/>
        <v>1966#Misto#Absoluto#PCD KATA</v>
      </c>
      <c r="O2127" t="s">
        <v>442</v>
      </c>
    </row>
    <row r="2128" spans="1:15" x14ac:dyDescent="0.25">
      <c r="A2128" t="s">
        <v>443</v>
      </c>
      <c r="B2128" s="90" t="s">
        <v>399</v>
      </c>
      <c r="C2128" s="91">
        <v>1967</v>
      </c>
      <c r="D2128" s="35" t="s">
        <v>2490</v>
      </c>
      <c r="E2128" t="s">
        <v>400</v>
      </c>
      <c r="F2128" s="35" t="s">
        <v>2490</v>
      </c>
      <c r="G2128" t="s">
        <v>27</v>
      </c>
      <c r="H2128" s="35" t="s">
        <v>2490</v>
      </c>
      <c r="I2128" s="92" t="s">
        <v>401</v>
      </c>
      <c r="J2128" s="191"/>
      <c r="L2128" s="91">
        <v>1966</v>
      </c>
      <c r="M2128" s="194">
        <f t="shared" si="66"/>
        <v>1967</v>
      </c>
      <c r="N2128" t="str">
        <f t="shared" si="67"/>
        <v>1967#Misto#Absoluto#PCD KATA</v>
      </c>
      <c r="O2128" t="s">
        <v>443</v>
      </c>
    </row>
    <row r="2129" spans="1:15" x14ac:dyDescent="0.25">
      <c r="A2129" t="s">
        <v>444</v>
      </c>
      <c r="B2129" s="90" t="s">
        <v>399</v>
      </c>
      <c r="C2129" s="91">
        <v>1968</v>
      </c>
      <c r="D2129" s="35" t="s">
        <v>2490</v>
      </c>
      <c r="E2129" t="s">
        <v>400</v>
      </c>
      <c r="F2129" s="35" t="s">
        <v>2490</v>
      </c>
      <c r="G2129" t="s">
        <v>27</v>
      </c>
      <c r="H2129" s="35" t="s">
        <v>2490</v>
      </c>
      <c r="I2129" s="92" t="s">
        <v>401</v>
      </c>
      <c r="J2129" s="191"/>
      <c r="L2129" s="91">
        <v>1967</v>
      </c>
      <c r="M2129" s="194">
        <f t="shared" si="66"/>
        <v>1968</v>
      </c>
      <c r="N2129" t="str">
        <f t="shared" si="67"/>
        <v>1968#Misto#Absoluto#PCD KATA</v>
      </c>
      <c r="O2129" t="s">
        <v>444</v>
      </c>
    </row>
    <row r="2130" spans="1:15" x14ac:dyDescent="0.25">
      <c r="A2130" t="s">
        <v>445</v>
      </c>
      <c r="B2130" s="90" t="s">
        <v>399</v>
      </c>
      <c r="C2130" s="91">
        <v>1969</v>
      </c>
      <c r="D2130" s="35" t="s">
        <v>2490</v>
      </c>
      <c r="E2130" t="s">
        <v>400</v>
      </c>
      <c r="F2130" s="35" t="s">
        <v>2490</v>
      </c>
      <c r="G2130" t="s">
        <v>27</v>
      </c>
      <c r="H2130" s="35" t="s">
        <v>2490</v>
      </c>
      <c r="I2130" s="92" t="s">
        <v>401</v>
      </c>
      <c r="J2130" s="191"/>
      <c r="L2130" s="91">
        <v>1968</v>
      </c>
      <c r="M2130" s="194">
        <f t="shared" si="66"/>
        <v>1969</v>
      </c>
      <c r="N2130" t="str">
        <f t="shared" si="67"/>
        <v>1969#Misto#Absoluto#PCD KATA</v>
      </c>
      <c r="O2130" t="s">
        <v>445</v>
      </c>
    </row>
    <row r="2131" spans="1:15" x14ac:dyDescent="0.25">
      <c r="A2131" t="s">
        <v>446</v>
      </c>
      <c r="B2131" s="90" t="s">
        <v>399</v>
      </c>
      <c r="C2131" s="91">
        <v>1970</v>
      </c>
      <c r="D2131" s="35" t="s">
        <v>2490</v>
      </c>
      <c r="E2131" t="s">
        <v>400</v>
      </c>
      <c r="F2131" s="35" t="s">
        <v>2490</v>
      </c>
      <c r="G2131" t="s">
        <v>27</v>
      </c>
      <c r="H2131" s="35" t="s">
        <v>2490</v>
      </c>
      <c r="I2131" s="92" t="s">
        <v>401</v>
      </c>
      <c r="J2131" s="191"/>
      <c r="L2131" s="91">
        <v>1969</v>
      </c>
      <c r="M2131" s="194">
        <f t="shared" si="66"/>
        <v>1970</v>
      </c>
      <c r="N2131" t="str">
        <f t="shared" si="67"/>
        <v>1970#Misto#Absoluto#PCD KATA</v>
      </c>
      <c r="O2131" t="s">
        <v>446</v>
      </c>
    </row>
    <row r="2132" spans="1:15" x14ac:dyDescent="0.25">
      <c r="A2132" t="s">
        <v>447</v>
      </c>
      <c r="B2132" s="90" t="s">
        <v>399</v>
      </c>
      <c r="C2132" s="91">
        <v>1971</v>
      </c>
      <c r="D2132" s="35" t="s">
        <v>2490</v>
      </c>
      <c r="E2132" t="s">
        <v>400</v>
      </c>
      <c r="F2132" s="35" t="s">
        <v>2490</v>
      </c>
      <c r="G2132" t="s">
        <v>27</v>
      </c>
      <c r="H2132" s="35" t="s">
        <v>2490</v>
      </c>
      <c r="I2132" s="92" t="s">
        <v>401</v>
      </c>
      <c r="J2132" s="191"/>
      <c r="L2132" s="91">
        <v>1970</v>
      </c>
      <c r="M2132" s="194">
        <f t="shared" si="66"/>
        <v>1971</v>
      </c>
      <c r="N2132" t="str">
        <f t="shared" si="67"/>
        <v>1971#Misto#Absoluto#PCD KATA</v>
      </c>
      <c r="O2132" t="s">
        <v>447</v>
      </c>
    </row>
    <row r="2133" spans="1:15" x14ac:dyDescent="0.25">
      <c r="A2133" t="s">
        <v>448</v>
      </c>
      <c r="B2133" s="90" t="s">
        <v>399</v>
      </c>
      <c r="C2133" s="91">
        <v>1972</v>
      </c>
      <c r="D2133" s="35" t="s">
        <v>2490</v>
      </c>
      <c r="E2133" t="s">
        <v>400</v>
      </c>
      <c r="F2133" s="35" t="s">
        <v>2490</v>
      </c>
      <c r="G2133" t="s">
        <v>27</v>
      </c>
      <c r="H2133" s="35" t="s">
        <v>2490</v>
      </c>
      <c r="I2133" s="92" t="s">
        <v>401</v>
      </c>
      <c r="J2133" s="191"/>
      <c r="L2133" s="91">
        <v>1971</v>
      </c>
      <c r="M2133" s="194">
        <f t="shared" si="66"/>
        <v>1972</v>
      </c>
      <c r="N2133" t="str">
        <f t="shared" si="67"/>
        <v>1972#Misto#Absoluto#PCD KATA</v>
      </c>
      <c r="O2133" t="s">
        <v>448</v>
      </c>
    </row>
    <row r="2134" spans="1:15" x14ac:dyDescent="0.25">
      <c r="A2134" t="s">
        <v>449</v>
      </c>
      <c r="B2134" s="90" t="s">
        <v>399</v>
      </c>
      <c r="C2134" s="91">
        <v>1973</v>
      </c>
      <c r="D2134" s="35" t="s">
        <v>2490</v>
      </c>
      <c r="E2134" t="s">
        <v>400</v>
      </c>
      <c r="F2134" s="35" t="s">
        <v>2490</v>
      </c>
      <c r="G2134" t="s">
        <v>27</v>
      </c>
      <c r="H2134" s="35" t="s">
        <v>2490</v>
      </c>
      <c r="I2134" s="92" t="s">
        <v>401</v>
      </c>
      <c r="J2134" s="191"/>
      <c r="L2134" s="91">
        <v>1972</v>
      </c>
      <c r="M2134" s="194">
        <f t="shared" si="66"/>
        <v>1973</v>
      </c>
      <c r="N2134" t="str">
        <f t="shared" si="67"/>
        <v>1973#Misto#Absoluto#PCD KATA</v>
      </c>
      <c r="O2134" t="s">
        <v>449</v>
      </c>
    </row>
    <row r="2135" spans="1:15" x14ac:dyDescent="0.25">
      <c r="A2135" t="s">
        <v>450</v>
      </c>
      <c r="B2135" s="90" t="s">
        <v>399</v>
      </c>
      <c r="C2135" s="91">
        <v>1974</v>
      </c>
      <c r="D2135" s="35" t="s">
        <v>2490</v>
      </c>
      <c r="E2135" t="s">
        <v>400</v>
      </c>
      <c r="F2135" s="35" t="s">
        <v>2490</v>
      </c>
      <c r="G2135" t="s">
        <v>27</v>
      </c>
      <c r="H2135" s="35" t="s">
        <v>2490</v>
      </c>
      <c r="I2135" s="92" t="s">
        <v>401</v>
      </c>
      <c r="J2135" s="191"/>
      <c r="L2135" s="91">
        <v>1973</v>
      </c>
      <c r="M2135" s="194">
        <f t="shared" si="66"/>
        <v>1974</v>
      </c>
      <c r="N2135" t="str">
        <f t="shared" si="67"/>
        <v>1974#Misto#Absoluto#PCD KATA</v>
      </c>
      <c r="O2135" t="s">
        <v>450</v>
      </c>
    </row>
    <row r="2136" spans="1:15" x14ac:dyDescent="0.25">
      <c r="A2136" t="s">
        <v>451</v>
      </c>
      <c r="B2136" s="90" t="s">
        <v>399</v>
      </c>
      <c r="C2136" s="91">
        <v>1975</v>
      </c>
      <c r="D2136" s="35" t="s">
        <v>2490</v>
      </c>
      <c r="E2136" t="s">
        <v>400</v>
      </c>
      <c r="F2136" s="35" t="s">
        <v>2490</v>
      </c>
      <c r="G2136" t="s">
        <v>27</v>
      </c>
      <c r="H2136" s="35" t="s">
        <v>2490</v>
      </c>
      <c r="I2136" s="92" t="s">
        <v>401</v>
      </c>
      <c r="J2136" s="191"/>
      <c r="L2136" s="91">
        <v>1974</v>
      </c>
      <c r="M2136" s="194">
        <f t="shared" si="66"/>
        <v>1975</v>
      </c>
      <c r="N2136" t="str">
        <f t="shared" si="67"/>
        <v>1975#Misto#Absoluto#PCD KATA</v>
      </c>
      <c r="O2136" t="s">
        <v>451</v>
      </c>
    </row>
    <row r="2137" spans="1:15" x14ac:dyDescent="0.25">
      <c r="A2137" t="s">
        <v>452</v>
      </c>
      <c r="B2137" s="90" t="s">
        <v>399</v>
      </c>
      <c r="C2137" s="91">
        <v>1976</v>
      </c>
      <c r="D2137" s="35" t="s">
        <v>2490</v>
      </c>
      <c r="E2137" t="s">
        <v>400</v>
      </c>
      <c r="F2137" s="35" t="s">
        <v>2490</v>
      </c>
      <c r="G2137" t="s">
        <v>27</v>
      </c>
      <c r="H2137" s="35" t="s">
        <v>2490</v>
      </c>
      <c r="I2137" s="92" t="s">
        <v>401</v>
      </c>
      <c r="J2137" s="191"/>
      <c r="L2137" s="91">
        <v>1975</v>
      </c>
      <c r="M2137" s="194">
        <f t="shared" si="66"/>
        <v>1976</v>
      </c>
      <c r="N2137" t="str">
        <f t="shared" si="67"/>
        <v>1976#Misto#Absoluto#PCD KATA</v>
      </c>
      <c r="O2137" t="s">
        <v>452</v>
      </c>
    </row>
    <row r="2138" spans="1:15" x14ac:dyDescent="0.25">
      <c r="A2138" t="s">
        <v>453</v>
      </c>
      <c r="B2138" s="90" t="s">
        <v>399</v>
      </c>
      <c r="C2138" s="91">
        <v>1977</v>
      </c>
      <c r="D2138" s="35" t="s">
        <v>2490</v>
      </c>
      <c r="E2138" t="s">
        <v>400</v>
      </c>
      <c r="F2138" s="35" t="s">
        <v>2490</v>
      </c>
      <c r="G2138" t="s">
        <v>27</v>
      </c>
      <c r="H2138" s="35" t="s">
        <v>2490</v>
      </c>
      <c r="I2138" s="92" t="s">
        <v>401</v>
      </c>
      <c r="J2138" s="191"/>
      <c r="L2138" s="91">
        <v>1976</v>
      </c>
      <c r="M2138" s="194">
        <f t="shared" si="66"/>
        <v>1977</v>
      </c>
      <c r="N2138" t="str">
        <f t="shared" si="67"/>
        <v>1977#Misto#Absoluto#PCD KATA</v>
      </c>
      <c r="O2138" t="s">
        <v>453</v>
      </c>
    </row>
    <row r="2139" spans="1:15" x14ac:dyDescent="0.25">
      <c r="A2139" t="s">
        <v>454</v>
      </c>
      <c r="B2139" s="90" t="s">
        <v>399</v>
      </c>
      <c r="C2139" s="91">
        <v>1978</v>
      </c>
      <c r="D2139" s="35" t="s">
        <v>2490</v>
      </c>
      <c r="E2139" t="s">
        <v>400</v>
      </c>
      <c r="F2139" s="35" t="s">
        <v>2490</v>
      </c>
      <c r="G2139" t="s">
        <v>27</v>
      </c>
      <c r="H2139" s="35" t="s">
        <v>2490</v>
      </c>
      <c r="I2139" s="92" t="s">
        <v>401</v>
      </c>
      <c r="J2139" s="191"/>
      <c r="L2139" s="91">
        <v>1977</v>
      </c>
      <c r="M2139" s="194">
        <f t="shared" si="66"/>
        <v>1978</v>
      </c>
      <c r="N2139" t="str">
        <f t="shared" si="67"/>
        <v>1978#Misto#Absoluto#PCD KATA</v>
      </c>
      <c r="O2139" t="s">
        <v>454</v>
      </c>
    </row>
    <row r="2140" spans="1:15" x14ac:dyDescent="0.25">
      <c r="A2140" t="s">
        <v>455</v>
      </c>
      <c r="B2140" s="90" t="s">
        <v>399</v>
      </c>
      <c r="C2140" s="91">
        <v>1979</v>
      </c>
      <c r="D2140" s="35" t="s">
        <v>2490</v>
      </c>
      <c r="E2140" t="s">
        <v>400</v>
      </c>
      <c r="F2140" s="35" t="s">
        <v>2490</v>
      </c>
      <c r="G2140" t="s">
        <v>27</v>
      </c>
      <c r="H2140" s="35" t="s">
        <v>2490</v>
      </c>
      <c r="I2140" s="92" t="s">
        <v>401</v>
      </c>
      <c r="J2140" s="191"/>
      <c r="L2140" s="91">
        <v>1978</v>
      </c>
      <c r="M2140" s="194">
        <f t="shared" si="66"/>
        <v>1979</v>
      </c>
      <c r="N2140" t="str">
        <f t="shared" si="67"/>
        <v>1979#Misto#Absoluto#PCD KATA</v>
      </c>
      <c r="O2140" t="s">
        <v>455</v>
      </c>
    </row>
    <row r="2141" spans="1:15" x14ac:dyDescent="0.25">
      <c r="A2141" t="s">
        <v>456</v>
      </c>
      <c r="B2141" s="90" t="s">
        <v>399</v>
      </c>
      <c r="C2141" s="91">
        <v>1980</v>
      </c>
      <c r="D2141" s="35" t="s">
        <v>2490</v>
      </c>
      <c r="E2141" t="s">
        <v>400</v>
      </c>
      <c r="F2141" s="35" t="s">
        <v>2490</v>
      </c>
      <c r="G2141" t="s">
        <v>27</v>
      </c>
      <c r="H2141" s="35" t="s">
        <v>2490</v>
      </c>
      <c r="I2141" s="92" t="s">
        <v>401</v>
      </c>
      <c r="J2141" s="191"/>
      <c r="L2141" s="91">
        <v>1979</v>
      </c>
      <c r="M2141" s="194">
        <f t="shared" si="66"/>
        <v>1980</v>
      </c>
      <c r="N2141" t="str">
        <f t="shared" si="67"/>
        <v>1980#Misto#Absoluto#PCD KATA</v>
      </c>
      <c r="O2141" t="s">
        <v>456</v>
      </c>
    </row>
    <row r="2142" spans="1:15" x14ac:dyDescent="0.25">
      <c r="A2142" t="s">
        <v>457</v>
      </c>
      <c r="B2142" s="90" t="s">
        <v>399</v>
      </c>
      <c r="C2142" s="91">
        <v>1981</v>
      </c>
      <c r="D2142" s="35" t="s">
        <v>2490</v>
      </c>
      <c r="E2142" t="s">
        <v>400</v>
      </c>
      <c r="F2142" s="35" t="s">
        <v>2490</v>
      </c>
      <c r="G2142" t="s">
        <v>27</v>
      </c>
      <c r="H2142" s="35" t="s">
        <v>2490</v>
      </c>
      <c r="I2142" s="92" t="s">
        <v>401</v>
      </c>
      <c r="J2142" s="191"/>
      <c r="L2142" s="91">
        <v>1980</v>
      </c>
      <c r="M2142" s="194">
        <f t="shared" si="66"/>
        <v>1981</v>
      </c>
      <c r="N2142" t="str">
        <f t="shared" si="67"/>
        <v>1981#Misto#Absoluto#PCD KATA</v>
      </c>
      <c r="O2142" t="s">
        <v>457</v>
      </c>
    </row>
    <row r="2143" spans="1:15" x14ac:dyDescent="0.25">
      <c r="A2143" t="s">
        <v>458</v>
      </c>
      <c r="B2143" s="90" t="s">
        <v>399</v>
      </c>
      <c r="C2143" s="91">
        <v>1982</v>
      </c>
      <c r="D2143" s="35" t="s">
        <v>2490</v>
      </c>
      <c r="E2143" t="s">
        <v>400</v>
      </c>
      <c r="F2143" s="35" t="s">
        <v>2490</v>
      </c>
      <c r="G2143" t="s">
        <v>27</v>
      </c>
      <c r="H2143" s="35" t="s">
        <v>2490</v>
      </c>
      <c r="I2143" s="92" t="s">
        <v>401</v>
      </c>
      <c r="J2143" s="191"/>
      <c r="L2143" s="91">
        <v>1981</v>
      </c>
      <c r="M2143" s="194">
        <f t="shared" si="66"/>
        <v>1982</v>
      </c>
      <c r="N2143" t="str">
        <f t="shared" si="67"/>
        <v>1982#Misto#Absoluto#PCD KATA</v>
      </c>
      <c r="O2143" t="s">
        <v>458</v>
      </c>
    </row>
    <row r="2144" spans="1:15" x14ac:dyDescent="0.25">
      <c r="A2144" t="s">
        <v>459</v>
      </c>
      <c r="B2144" s="90" t="s">
        <v>399</v>
      </c>
      <c r="C2144" s="91">
        <v>1983</v>
      </c>
      <c r="D2144" s="35" t="s">
        <v>2490</v>
      </c>
      <c r="E2144" t="s">
        <v>400</v>
      </c>
      <c r="F2144" s="35" t="s">
        <v>2490</v>
      </c>
      <c r="G2144" t="s">
        <v>27</v>
      </c>
      <c r="H2144" s="35" t="s">
        <v>2490</v>
      </c>
      <c r="I2144" s="92" t="s">
        <v>401</v>
      </c>
      <c r="J2144" s="191"/>
      <c r="L2144" s="91">
        <v>1982</v>
      </c>
      <c r="M2144" s="194">
        <f t="shared" si="66"/>
        <v>1983</v>
      </c>
      <c r="N2144" t="str">
        <f t="shared" si="67"/>
        <v>1983#Misto#Absoluto#PCD KATA</v>
      </c>
      <c r="O2144" t="s">
        <v>459</v>
      </c>
    </row>
    <row r="2145" spans="1:15" x14ac:dyDescent="0.25">
      <c r="A2145" t="s">
        <v>460</v>
      </c>
      <c r="B2145" s="90" t="s">
        <v>399</v>
      </c>
      <c r="C2145" s="91">
        <v>1984</v>
      </c>
      <c r="D2145" s="35" t="s">
        <v>2490</v>
      </c>
      <c r="E2145" t="s">
        <v>400</v>
      </c>
      <c r="F2145" s="35" t="s">
        <v>2490</v>
      </c>
      <c r="G2145" t="s">
        <v>27</v>
      </c>
      <c r="H2145" s="35" t="s">
        <v>2490</v>
      </c>
      <c r="I2145" s="92" t="s">
        <v>401</v>
      </c>
      <c r="J2145" s="191"/>
      <c r="L2145" s="91">
        <v>1983</v>
      </c>
      <c r="M2145" s="194">
        <f t="shared" si="66"/>
        <v>1984</v>
      </c>
      <c r="N2145" t="str">
        <f t="shared" si="67"/>
        <v>1984#Misto#Absoluto#PCD KATA</v>
      </c>
      <c r="O2145" t="s">
        <v>460</v>
      </c>
    </row>
    <row r="2146" spans="1:15" x14ac:dyDescent="0.25">
      <c r="A2146" t="s">
        <v>461</v>
      </c>
      <c r="B2146" s="90" t="s">
        <v>399</v>
      </c>
      <c r="C2146" s="91">
        <v>1985</v>
      </c>
      <c r="D2146" s="35" t="s">
        <v>2490</v>
      </c>
      <c r="E2146" t="s">
        <v>400</v>
      </c>
      <c r="F2146" s="35" t="s">
        <v>2490</v>
      </c>
      <c r="G2146" t="s">
        <v>27</v>
      </c>
      <c r="H2146" s="35" t="s">
        <v>2490</v>
      </c>
      <c r="I2146" s="92" t="s">
        <v>401</v>
      </c>
      <c r="J2146" s="191"/>
      <c r="L2146" s="91">
        <v>1984</v>
      </c>
      <c r="M2146" s="194">
        <f t="shared" si="66"/>
        <v>1985</v>
      </c>
      <c r="N2146" t="str">
        <f t="shared" si="67"/>
        <v>1985#Misto#Absoluto#PCD KATA</v>
      </c>
      <c r="O2146" t="s">
        <v>461</v>
      </c>
    </row>
    <row r="2147" spans="1:15" x14ac:dyDescent="0.25">
      <c r="A2147" t="s">
        <v>462</v>
      </c>
      <c r="B2147" s="90" t="s">
        <v>399</v>
      </c>
      <c r="C2147" s="91">
        <v>1986</v>
      </c>
      <c r="D2147" s="35" t="s">
        <v>2490</v>
      </c>
      <c r="E2147" t="s">
        <v>400</v>
      </c>
      <c r="F2147" s="35" t="s">
        <v>2490</v>
      </c>
      <c r="G2147" t="s">
        <v>27</v>
      </c>
      <c r="H2147" s="35" t="s">
        <v>2490</v>
      </c>
      <c r="I2147" s="92" t="s">
        <v>401</v>
      </c>
      <c r="J2147" s="191"/>
      <c r="L2147" s="91">
        <v>1985</v>
      </c>
      <c r="M2147" s="194">
        <f t="shared" si="66"/>
        <v>1986</v>
      </c>
      <c r="N2147" t="str">
        <f t="shared" si="67"/>
        <v>1986#Misto#Absoluto#PCD KATA</v>
      </c>
      <c r="O2147" t="s">
        <v>462</v>
      </c>
    </row>
    <row r="2148" spans="1:15" x14ac:dyDescent="0.25">
      <c r="A2148" t="s">
        <v>463</v>
      </c>
      <c r="B2148" s="90" t="s">
        <v>399</v>
      </c>
      <c r="C2148" s="91">
        <v>1987</v>
      </c>
      <c r="D2148" s="35" t="s">
        <v>2490</v>
      </c>
      <c r="E2148" t="s">
        <v>400</v>
      </c>
      <c r="F2148" s="35" t="s">
        <v>2490</v>
      </c>
      <c r="G2148" t="s">
        <v>27</v>
      </c>
      <c r="H2148" s="35" t="s">
        <v>2490</v>
      </c>
      <c r="I2148" s="92" t="s">
        <v>401</v>
      </c>
      <c r="J2148" s="191"/>
      <c r="L2148" s="91">
        <v>1986</v>
      </c>
      <c r="M2148" s="194">
        <f t="shared" si="66"/>
        <v>1987</v>
      </c>
      <c r="N2148" t="str">
        <f t="shared" si="67"/>
        <v>1987#Misto#Absoluto#PCD KATA</v>
      </c>
      <c r="O2148" t="s">
        <v>463</v>
      </c>
    </row>
    <row r="2149" spans="1:15" x14ac:dyDescent="0.25">
      <c r="A2149" t="s">
        <v>464</v>
      </c>
      <c r="B2149" s="90" t="s">
        <v>399</v>
      </c>
      <c r="C2149" s="91">
        <v>1988</v>
      </c>
      <c r="D2149" s="35" t="s">
        <v>2490</v>
      </c>
      <c r="E2149" t="s">
        <v>400</v>
      </c>
      <c r="F2149" s="35" t="s">
        <v>2490</v>
      </c>
      <c r="G2149" t="s">
        <v>27</v>
      </c>
      <c r="H2149" s="35" t="s">
        <v>2490</v>
      </c>
      <c r="I2149" s="92" t="s">
        <v>401</v>
      </c>
      <c r="J2149" s="191"/>
      <c r="L2149" s="91">
        <v>1987</v>
      </c>
      <c r="M2149" s="194">
        <f t="shared" si="66"/>
        <v>1988</v>
      </c>
      <c r="N2149" t="str">
        <f t="shared" si="67"/>
        <v>1988#Misto#Absoluto#PCD KATA</v>
      </c>
      <c r="O2149" t="s">
        <v>464</v>
      </c>
    </row>
    <row r="2150" spans="1:15" x14ac:dyDescent="0.25">
      <c r="A2150" t="s">
        <v>465</v>
      </c>
      <c r="B2150" s="90" t="s">
        <v>399</v>
      </c>
      <c r="C2150" s="91">
        <v>1989</v>
      </c>
      <c r="D2150" s="35" t="s">
        <v>2490</v>
      </c>
      <c r="E2150" t="s">
        <v>400</v>
      </c>
      <c r="F2150" s="35" t="s">
        <v>2490</v>
      </c>
      <c r="G2150" t="s">
        <v>27</v>
      </c>
      <c r="H2150" s="35" t="s">
        <v>2490</v>
      </c>
      <c r="I2150" s="92" t="s">
        <v>401</v>
      </c>
      <c r="J2150" s="191"/>
      <c r="L2150" s="91">
        <v>1988</v>
      </c>
      <c r="M2150" s="194">
        <f t="shared" si="66"/>
        <v>1989</v>
      </c>
      <c r="N2150" t="str">
        <f t="shared" si="67"/>
        <v>1989#Misto#Absoluto#PCD KATA</v>
      </c>
      <c r="O2150" t="s">
        <v>465</v>
      </c>
    </row>
    <row r="2151" spans="1:15" x14ac:dyDescent="0.25">
      <c r="A2151" t="s">
        <v>466</v>
      </c>
      <c r="B2151" s="90" t="s">
        <v>399</v>
      </c>
      <c r="C2151" s="91">
        <v>1990</v>
      </c>
      <c r="D2151" s="35" t="s">
        <v>2490</v>
      </c>
      <c r="E2151" t="s">
        <v>400</v>
      </c>
      <c r="F2151" s="35" t="s">
        <v>2490</v>
      </c>
      <c r="G2151" t="s">
        <v>27</v>
      </c>
      <c r="H2151" s="35" t="s">
        <v>2490</v>
      </c>
      <c r="I2151" s="92" t="s">
        <v>401</v>
      </c>
      <c r="J2151" s="191"/>
      <c r="L2151" s="91">
        <v>1989</v>
      </c>
      <c r="M2151" s="194">
        <f t="shared" si="66"/>
        <v>1990</v>
      </c>
      <c r="N2151" t="str">
        <f t="shared" si="67"/>
        <v>1990#Misto#Absoluto#PCD KATA</v>
      </c>
      <c r="O2151" t="s">
        <v>466</v>
      </c>
    </row>
    <row r="2152" spans="1:15" x14ac:dyDescent="0.25">
      <c r="A2152" t="s">
        <v>467</v>
      </c>
      <c r="B2152" s="90" t="s">
        <v>399</v>
      </c>
      <c r="C2152" s="91">
        <v>1991</v>
      </c>
      <c r="D2152" s="35" t="s">
        <v>2490</v>
      </c>
      <c r="E2152" t="s">
        <v>400</v>
      </c>
      <c r="F2152" s="35" t="s">
        <v>2490</v>
      </c>
      <c r="G2152" t="s">
        <v>27</v>
      </c>
      <c r="H2152" s="35" t="s">
        <v>2490</v>
      </c>
      <c r="I2152" s="92" t="s">
        <v>401</v>
      </c>
      <c r="J2152" s="191"/>
      <c r="L2152" s="91">
        <v>1990</v>
      </c>
      <c r="M2152" s="194">
        <f t="shared" si="66"/>
        <v>1991</v>
      </c>
      <c r="N2152" t="str">
        <f t="shared" si="67"/>
        <v>1991#Misto#Absoluto#PCD KATA</v>
      </c>
      <c r="O2152" t="s">
        <v>467</v>
      </c>
    </row>
    <row r="2153" spans="1:15" x14ac:dyDescent="0.25">
      <c r="A2153" t="s">
        <v>468</v>
      </c>
      <c r="B2153" s="90" t="s">
        <v>399</v>
      </c>
      <c r="C2153" s="91">
        <v>1992</v>
      </c>
      <c r="D2153" s="35" t="s">
        <v>2490</v>
      </c>
      <c r="E2153" t="s">
        <v>400</v>
      </c>
      <c r="F2153" s="35" t="s">
        <v>2490</v>
      </c>
      <c r="G2153" t="s">
        <v>27</v>
      </c>
      <c r="H2153" s="35" t="s">
        <v>2490</v>
      </c>
      <c r="I2153" s="92" t="s">
        <v>401</v>
      </c>
      <c r="J2153" s="191"/>
      <c r="L2153" s="91">
        <v>1991</v>
      </c>
      <c r="M2153" s="194">
        <f t="shared" si="66"/>
        <v>1992</v>
      </c>
      <c r="N2153" t="str">
        <f t="shared" si="67"/>
        <v>1992#Misto#Absoluto#PCD KATA</v>
      </c>
      <c r="O2153" t="s">
        <v>468</v>
      </c>
    </row>
    <row r="2154" spans="1:15" x14ac:dyDescent="0.25">
      <c r="A2154" t="s">
        <v>469</v>
      </c>
      <c r="B2154" s="90" t="s">
        <v>399</v>
      </c>
      <c r="C2154" s="91">
        <v>1993</v>
      </c>
      <c r="D2154" s="35" t="s">
        <v>2490</v>
      </c>
      <c r="E2154" t="s">
        <v>400</v>
      </c>
      <c r="F2154" s="35" t="s">
        <v>2490</v>
      </c>
      <c r="G2154" t="s">
        <v>27</v>
      </c>
      <c r="H2154" s="35" t="s">
        <v>2490</v>
      </c>
      <c r="I2154" s="92" t="s">
        <v>401</v>
      </c>
      <c r="J2154" s="191"/>
      <c r="L2154" s="91">
        <v>1992</v>
      </c>
      <c r="M2154" s="194">
        <f t="shared" si="66"/>
        <v>1993</v>
      </c>
      <c r="N2154" t="str">
        <f t="shared" si="67"/>
        <v>1993#Misto#Absoluto#PCD KATA</v>
      </c>
      <c r="O2154" t="s">
        <v>469</v>
      </c>
    </row>
    <row r="2155" spans="1:15" x14ac:dyDescent="0.25">
      <c r="A2155" t="s">
        <v>470</v>
      </c>
      <c r="B2155" s="90" t="s">
        <v>399</v>
      </c>
      <c r="C2155" s="91">
        <v>1994</v>
      </c>
      <c r="D2155" s="35" t="s">
        <v>2490</v>
      </c>
      <c r="E2155" t="s">
        <v>400</v>
      </c>
      <c r="F2155" s="35" t="s">
        <v>2490</v>
      </c>
      <c r="G2155" t="s">
        <v>27</v>
      </c>
      <c r="H2155" s="35" t="s">
        <v>2490</v>
      </c>
      <c r="I2155" s="92" t="s">
        <v>401</v>
      </c>
      <c r="J2155" s="191"/>
      <c r="L2155" s="91">
        <v>1993</v>
      </c>
      <c r="M2155" s="194">
        <f t="shared" si="66"/>
        <v>1994</v>
      </c>
      <c r="N2155" t="str">
        <f t="shared" si="67"/>
        <v>1994#Misto#Absoluto#PCD KATA</v>
      </c>
      <c r="O2155" t="s">
        <v>470</v>
      </c>
    </row>
    <row r="2156" spans="1:15" x14ac:dyDescent="0.25">
      <c r="A2156" t="s">
        <v>471</v>
      </c>
      <c r="B2156" s="90" t="s">
        <v>399</v>
      </c>
      <c r="C2156" s="91">
        <v>1995</v>
      </c>
      <c r="D2156" s="35" t="s">
        <v>2490</v>
      </c>
      <c r="E2156" t="s">
        <v>400</v>
      </c>
      <c r="F2156" s="35" t="s">
        <v>2490</v>
      </c>
      <c r="G2156" t="s">
        <v>27</v>
      </c>
      <c r="H2156" s="35" t="s">
        <v>2490</v>
      </c>
      <c r="I2156" s="92" t="s">
        <v>401</v>
      </c>
      <c r="J2156" s="191"/>
      <c r="L2156" s="91">
        <v>1994</v>
      </c>
      <c r="M2156" s="194">
        <f t="shared" si="66"/>
        <v>1995</v>
      </c>
      <c r="N2156" t="str">
        <f t="shared" si="67"/>
        <v>1995#Misto#Absoluto#PCD KATA</v>
      </c>
      <c r="O2156" t="s">
        <v>471</v>
      </c>
    </row>
    <row r="2157" spans="1:15" x14ac:dyDescent="0.25">
      <c r="A2157" t="s">
        <v>472</v>
      </c>
      <c r="B2157" s="90" t="s">
        <v>399</v>
      </c>
      <c r="C2157" s="91">
        <v>1996</v>
      </c>
      <c r="D2157" s="35" t="s">
        <v>2490</v>
      </c>
      <c r="E2157" t="s">
        <v>400</v>
      </c>
      <c r="F2157" s="35" t="s">
        <v>2490</v>
      </c>
      <c r="G2157" t="s">
        <v>27</v>
      </c>
      <c r="H2157" s="35" t="s">
        <v>2490</v>
      </c>
      <c r="I2157" s="92" t="s">
        <v>401</v>
      </c>
      <c r="J2157" s="191"/>
      <c r="L2157" s="91">
        <v>1995</v>
      </c>
      <c r="M2157" s="194">
        <f t="shared" si="66"/>
        <v>1996</v>
      </c>
      <c r="N2157" t="str">
        <f t="shared" si="67"/>
        <v>1996#Misto#Absoluto#PCD KATA</v>
      </c>
      <c r="O2157" t="s">
        <v>472</v>
      </c>
    </row>
    <row r="2158" spans="1:15" x14ac:dyDescent="0.25">
      <c r="A2158" t="s">
        <v>473</v>
      </c>
      <c r="B2158" s="90" t="s">
        <v>399</v>
      </c>
      <c r="C2158" s="91">
        <v>1997</v>
      </c>
      <c r="D2158" s="35" t="s">
        <v>2490</v>
      </c>
      <c r="E2158" t="s">
        <v>400</v>
      </c>
      <c r="F2158" s="35" t="s">
        <v>2490</v>
      </c>
      <c r="G2158" t="s">
        <v>27</v>
      </c>
      <c r="H2158" s="35" t="s">
        <v>2490</v>
      </c>
      <c r="I2158" s="92" t="s">
        <v>401</v>
      </c>
      <c r="J2158" s="191"/>
      <c r="L2158" s="91">
        <v>1996</v>
      </c>
      <c r="M2158" s="194">
        <f t="shared" si="66"/>
        <v>1997</v>
      </c>
      <c r="N2158" t="str">
        <f t="shared" si="67"/>
        <v>1997#Misto#Absoluto#PCD KATA</v>
      </c>
      <c r="O2158" t="s">
        <v>473</v>
      </c>
    </row>
    <row r="2159" spans="1:15" x14ac:dyDescent="0.25">
      <c r="A2159" t="s">
        <v>474</v>
      </c>
      <c r="B2159" s="90" t="s">
        <v>399</v>
      </c>
      <c r="C2159" s="91">
        <v>1998</v>
      </c>
      <c r="D2159" s="35" t="s">
        <v>2490</v>
      </c>
      <c r="E2159" t="s">
        <v>400</v>
      </c>
      <c r="F2159" s="35" t="s">
        <v>2490</v>
      </c>
      <c r="G2159" t="s">
        <v>27</v>
      </c>
      <c r="H2159" s="35" t="s">
        <v>2490</v>
      </c>
      <c r="I2159" s="92" t="s">
        <v>401</v>
      </c>
      <c r="J2159" s="191"/>
      <c r="L2159" s="91">
        <v>1997</v>
      </c>
      <c r="M2159" s="194">
        <f t="shared" si="66"/>
        <v>1998</v>
      </c>
      <c r="N2159" t="str">
        <f t="shared" si="67"/>
        <v>1998#Misto#Absoluto#PCD KATA</v>
      </c>
      <c r="O2159" t="s">
        <v>474</v>
      </c>
    </row>
    <row r="2160" spans="1:15" x14ac:dyDescent="0.25">
      <c r="A2160" t="s">
        <v>475</v>
      </c>
      <c r="B2160" s="90" t="s">
        <v>399</v>
      </c>
      <c r="C2160" s="91">
        <v>1999</v>
      </c>
      <c r="D2160" s="35" t="s">
        <v>2490</v>
      </c>
      <c r="E2160" t="s">
        <v>400</v>
      </c>
      <c r="F2160" s="35" t="s">
        <v>2490</v>
      </c>
      <c r="G2160" t="s">
        <v>27</v>
      </c>
      <c r="H2160" s="35" t="s">
        <v>2490</v>
      </c>
      <c r="I2160" s="92" t="s">
        <v>401</v>
      </c>
      <c r="J2160" s="191"/>
      <c r="L2160" s="91">
        <v>1998</v>
      </c>
      <c r="M2160" s="194">
        <f t="shared" si="66"/>
        <v>1999</v>
      </c>
      <c r="N2160" t="str">
        <f t="shared" si="67"/>
        <v>1999#Misto#Absoluto#PCD KATA</v>
      </c>
      <c r="O2160" t="s">
        <v>475</v>
      </c>
    </row>
    <row r="2161" spans="1:15" x14ac:dyDescent="0.25">
      <c r="A2161" t="s">
        <v>476</v>
      </c>
      <c r="B2161" s="90" t="s">
        <v>399</v>
      </c>
      <c r="C2161" s="91">
        <v>2000</v>
      </c>
      <c r="D2161" s="35" t="s">
        <v>2490</v>
      </c>
      <c r="E2161" t="s">
        <v>400</v>
      </c>
      <c r="F2161" s="35" t="s">
        <v>2490</v>
      </c>
      <c r="G2161" t="s">
        <v>27</v>
      </c>
      <c r="H2161" s="35" t="s">
        <v>2490</v>
      </c>
      <c r="I2161" s="92" t="s">
        <v>401</v>
      </c>
      <c r="J2161" s="191"/>
      <c r="L2161" s="91">
        <v>1999</v>
      </c>
      <c r="M2161" s="194">
        <f t="shared" si="66"/>
        <v>2000</v>
      </c>
      <c r="N2161" t="str">
        <f t="shared" si="67"/>
        <v>2000#Misto#Absoluto#PCD KATA</v>
      </c>
      <c r="O2161" t="s">
        <v>476</v>
      </c>
    </row>
    <row r="2162" spans="1:15" x14ac:dyDescent="0.25">
      <c r="A2162" t="s">
        <v>477</v>
      </c>
      <c r="B2162" s="90" t="s">
        <v>399</v>
      </c>
      <c r="C2162" s="91">
        <v>2001</v>
      </c>
      <c r="D2162" s="35" t="s">
        <v>2490</v>
      </c>
      <c r="E2162" t="s">
        <v>400</v>
      </c>
      <c r="F2162" s="35" t="s">
        <v>2490</v>
      </c>
      <c r="G2162" t="s">
        <v>27</v>
      </c>
      <c r="H2162" s="35" t="s">
        <v>2490</v>
      </c>
      <c r="I2162" s="92" t="s">
        <v>401</v>
      </c>
      <c r="J2162" s="191"/>
      <c r="L2162" s="91">
        <v>2000</v>
      </c>
      <c r="M2162" s="194">
        <f t="shared" si="66"/>
        <v>2001</v>
      </c>
      <c r="N2162" t="str">
        <f t="shared" si="67"/>
        <v>2001#Misto#Absoluto#PCD KATA</v>
      </c>
      <c r="O2162" t="s">
        <v>477</v>
      </c>
    </row>
    <row r="2163" spans="1:15" x14ac:dyDescent="0.25">
      <c r="A2163" t="s">
        <v>478</v>
      </c>
      <c r="B2163" s="90" t="s">
        <v>399</v>
      </c>
      <c r="C2163" s="91">
        <v>2002</v>
      </c>
      <c r="D2163" s="35" t="s">
        <v>2490</v>
      </c>
      <c r="E2163" t="s">
        <v>400</v>
      </c>
      <c r="F2163" s="35" t="s">
        <v>2490</v>
      </c>
      <c r="G2163" t="s">
        <v>27</v>
      </c>
      <c r="H2163" s="35" t="s">
        <v>2490</v>
      </c>
      <c r="I2163" s="92" t="s">
        <v>401</v>
      </c>
      <c r="J2163" s="191"/>
      <c r="L2163" s="91">
        <v>2001</v>
      </c>
      <c r="M2163" s="194">
        <f t="shared" si="66"/>
        <v>2002</v>
      </c>
      <c r="N2163" t="str">
        <f t="shared" si="67"/>
        <v>2002#Misto#Absoluto#PCD KATA</v>
      </c>
      <c r="O2163" t="s">
        <v>478</v>
      </c>
    </row>
    <row r="2164" spans="1:15" x14ac:dyDescent="0.25">
      <c r="A2164" t="s">
        <v>479</v>
      </c>
      <c r="B2164" s="90" t="s">
        <v>399</v>
      </c>
      <c r="C2164" s="91">
        <v>2003</v>
      </c>
      <c r="D2164" s="35" t="s">
        <v>2490</v>
      </c>
      <c r="E2164" t="s">
        <v>400</v>
      </c>
      <c r="F2164" s="35" t="s">
        <v>2490</v>
      </c>
      <c r="G2164" t="s">
        <v>27</v>
      </c>
      <c r="H2164" s="35" t="s">
        <v>2490</v>
      </c>
      <c r="I2164" s="92" t="s">
        <v>401</v>
      </c>
      <c r="J2164" s="191"/>
      <c r="L2164" s="91">
        <v>2002</v>
      </c>
      <c r="M2164" s="194">
        <f t="shared" si="66"/>
        <v>2003</v>
      </c>
      <c r="N2164" t="str">
        <f t="shared" si="67"/>
        <v>2003#Misto#Absoluto#PCD KATA</v>
      </c>
      <c r="O2164" t="s">
        <v>479</v>
      </c>
    </row>
    <row r="2165" spans="1:15" x14ac:dyDescent="0.25">
      <c r="A2165" t="s">
        <v>480</v>
      </c>
      <c r="B2165" s="90" t="s">
        <v>399</v>
      </c>
      <c r="C2165" s="91">
        <v>2004</v>
      </c>
      <c r="D2165" s="35" t="s">
        <v>2490</v>
      </c>
      <c r="E2165" t="s">
        <v>400</v>
      </c>
      <c r="F2165" s="35" t="s">
        <v>2490</v>
      </c>
      <c r="G2165" t="s">
        <v>27</v>
      </c>
      <c r="H2165" s="35" t="s">
        <v>2490</v>
      </c>
      <c r="I2165" s="92" t="s">
        <v>401</v>
      </c>
      <c r="J2165" s="191"/>
      <c r="L2165" s="91">
        <v>2003</v>
      </c>
      <c r="M2165" s="194">
        <f t="shared" si="66"/>
        <v>2004</v>
      </c>
      <c r="N2165" t="str">
        <f t="shared" si="67"/>
        <v>2004#Misto#Absoluto#PCD KATA</v>
      </c>
      <c r="O2165" t="s">
        <v>480</v>
      </c>
    </row>
    <row r="2166" spans="1:15" x14ac:dyDescent="0.25">
      <c r="A2166" t="s">
        <v>481</v>
      </c>
      <c r="B2166" s="90" t="s">
        <v>399</v>
      </c>
      <c r="C2166" s="91">
        <v>2005</v>
      </c>
      <c r="D2166" s="35" t="s">
        <v>2490</v>
      </c>
      <c r="E2166" t="s">
        <v>400</v>
      </c>
      <c r="F2166" s="35" t="s">
        <v>2490</v>
      </c>
      <c r="G2166" t="s">
        <v>27</v>
      </c>
      <c r="H2166" s="35" t="s">
        <v>2490</v>
      </c>
      <c r="I2166" s="92" t="s">
        <v>401</v>
      </c>
      <c r="J2166" s="191"/>
      <c r="L2166" s="91">
        <v>2004</v>
      </c>
      <c r="M2166" s="194">
        <f t="shared" si="66"/>
        <v>2005</v>
      </c>
      <c r="N2166" t="str">
        <f t="shared" si="67"/>
        <v>2005#Misto#Absoluto#PCD KATA</v>
      </c>
      <c r="O2166" t="s">
        <v>481</v>
      </c>
    </row>
    <row r="2167" spans="1:15" x14ac:dyDescent="0.25">
      <c r="A2167" t="s">
        <v>482</v>
      </c>
      <c r="B2167" s="90" t="s">
        <v>399</v>
      </c>
      <c r="C2167" s="91">
        <v>2006</v>
      </c>
      <c r="D2167" s="35" t="s">
        <v>2490</v>
      </c>
      <c r="E2167" t="s">
        <v>400</v>
      </c>
      <c r="F2167" s="35" t="s">
        <v>2490</v>
      </c>
      <c r="G2167" t="s">
        <v>27</v>
      </c>
      <c r="H2167" s="35" t="s">
        <v>2490</v>
      </c>
      <c r="I2167" s="92" t="s">
        <v>401</v>
      </c>
      <c r="J2167" s="191"/>
      <c r="L2167" s="91">
        <v>2005</v>
      </c>
      <c r="M2167" s="194">
        <f t="shared" si="66"/>
        <v>2006</v>
      </c>
      <c r="N2167" t="str">
        <f t="shared" si="67"/>
        <v>2006#Misto#Absoluto#PCD KATA</v>
      </c>
      <c r="O2167" t="s">
        <v>482</v>
      </c>
    </row>
    <row r="2168" spans="1:15" x14ac:dyDescent="0.25">
      <c r="A2168" t="s">
        <v>483</v>
      </c>
      <c r="B2168" s="90" t="s">
        <v>399</v>
      </c>
      <c r="C2168" s="91">
        <v>2007</v>
      </c>
      <c r="D2168" s="35" t="s">
        <v>2490</v>
      </c>
      <c r="E2168" t="s">
        <v>400</v>
      </c>
      <c r="F2168" s="35" t="s">
        <v>2490</v>
      </c>
      <c r="G2168" t="s">
        <v>27</v>
      </c>
      <c r="H2168" s="35" t="s">
        <v>2490</v>
      </c>
      <c r="I2168" s="92" t="s">
        <v>401</v>
      </c>
      <c r="J2168" s="191"/>
      <c r="L2168" s="91">
        <v>2006</v>
      </c>
      <c r="M2168" s="194">
        <f t="shared" si="66"/>
        <v>2007</v>
      </c>
      <c r="N2168" t="str">
        <f t="shared" si="67"/>
        <v>2007#Misto#Absoluto#PCD KATA</v>
      </c>
      <c r="O2168" t="s">
        <v>483</v>
      </c>
    </row>
    <row r="2169" spans="1:15" x14ac:dyDescent="0.25">
      <c r="A2169" t="s">
        <v>484</v>
      </c>
      <c r="B2169" s="90" t="s">
        <v>399</v>
      </c>
      <c r="C2169" s="91">
        <v>2008</v>
      </c>
      <c r="D2169" s="35" t="s">
        <v>2490</v>
      </c>
      <c r="E2169" t="s">
        <v>400</v>
      </c>
      <c r="F2169" s="35" t="s">
        <v>2490</v>
      </c>
      <c r="G2169" t="s">
        <v>27</v>
      </c>
      <c r="H2169" s="35" t="s">
        <v>2490</v>
      </c>
      <c r="I2169" s="92" t="s">
        <v>401</v>
      </c>
      <c r="J2169" s="191"/>
      <c r="L2169" s="91">
        <v>2007</v>
      </c>
      <c r="M2169" s="194">
        <f t="shared" si="66"/>
        <v>2008</v>
      </c>
      <c r="N2169" t="str">
        <f t="shared" si="67"/>
        <v>2008#Misto#Absoluto#PCD KATA</v>
      </c>
      <c r="O2169" t="s">
        <v>484</v>
      </c>
    </row>
    <row r="2170" spans="1:15" x14ac:dyDescent="0.25">
      <c r="A2170" t="s">
        <v>485</v>
      </c>
      <c r="B2170" s="90" t="s">
        <v>399</v>
      </c>
      <c r="C2170" s="91">
        <v>2009</v>
      </c>
      <c r="D2170" s="35" t="s">
        <v>2490</v>
      </c>
      <c r="E2170" t="s">
        <v>400</v>
      </c>
      <c r="F2170" s="35" t="s">
        <v>2490</v>
      </c>
      <c r="G2170" t="s">
        <v>27</v>
      </c>
      <c r="H2170" s="35" t="s">
        <v>2490</v>
      </c>
      <c r="I2170" s="92" t="s">
        <v>401</v>
      </c>
      <c r="J2170" s="191"/>
      <c r="L2170" s="91">
        <v>2008</v>
      </c>
      <c r="M2170" s="194">
        <f t="shared" si="66"/>
        <v>2009</v>
      </c>
      <c r="N2170" t="str">
        <f t="shared" si="67"/>
        <v>2009#Misto#Absoluto#PCD KATA</v>
      </c>
      <c r="O2170" t="s">
        <v>485</v>
      </c>
    </row>
    <row r="2171" spans="1:15" x14ac:dyDescent="0.25">
      <c r="A2171" t="s">
        <v>486</v>
      </c>
      <c r="B2171" s="90" t="s">
        <v>399</v>
      </c>
      <c r="C2171" s="91">
        <v>2010</v>
      </c>
      <c r="D2171" s="35" t="s">
        <v>2490</v>
      </c>
      <c r="E2171" t="s">
        <v>400</v>
      </c>
      <c r="F2171" s="35" t="s">
        <v>2490</v>
      </c>
      <c r="G2171" t="s">
        <v>27</v>
      </c>
      <c r="H2171" s="35" t="s">
        <v>2490</v>
      </c>
      <c r="I2171" s="92" t="s">
        <v>401</v>
      </c>
      <c r="J2171" s="191"/>
      <c r="L2171" s="91">
        <v>2009</v>
      </c>
      <c r="M2171" s="194">
        <f t="shared" si="66"/>
        <v>2010</v>
      </c>
      <c r="N2171" t="str">
        <f t="shared" si="67"/>
        <v>2010#Misto#Absoluto#PCD KATA</v>
      </c>
      <c r="O2171" t="s">
        <v>486</v>
      </c>
    </row>
    <row r="2172" spans="1:15" x14ac:dyDescent="0.25">
      <c r="A2172" t="s">
        <v>487</v>
      </c>
      <c r="B2172" s="90" t="s">
        <v>399</v>
      </c>
      <c r="C2172" s="91">
        <v>2011</v>
      </c>
      <c r="D2172" s="35" t="s">
        <v>2490</v>
      </c>
      <c r="E2172" t="s">
        <v>400</v>
      </c>
      <c r="F2172" s="35" t="s">
        <v>2490</v>
      </c>
      <c r="G2172" t="s">
        <v>27</v>
      </c>
      <c r="H2172" s="35" t="s">
        <v>2490</v>
      </c>
      <c r="I2172" s="92" t="s">
        <v>401</v>
      </c>
      <c r="J2172" s="191"/>
      <c r="L2172" s="91">
        <v>2010</v>
      </c>
      <c r="M2172" s="194">
        <f t="shared" si="66"/>
        <v>2011</v>
      </c>
      <c r="N2172" t="str">
        <f t="shared" si="67"/>
        <v>2011#Misto#Absoluto#PCD KATA</v>
      </c>
      <c r="O2172" t="s">
        <v>487</v>
      </c>
    </row>
    <row r="2173" spans="1:15" x14ac:dyDescent="0.25">
      <c r="A2173" t="s">
        <v>488</v>
      </c>
      <c r="B2173" s="90" t="s">
        <v>399</v>
      </c>
      <c r="C2173" s="91">
        <v>2012</v>
      </c>
      <c r="D2173" s="35" t="s">
        <v>2490</v>
      </c>
      <c r="E2173" t="s">
        <v>400</v>
      </c>
      <c r="F2173" s="35" t="s">
        <v>2490</v>
      </c>
      <c r="G2173" t="s">
        <v>27</v>
      </c>
      <c r="H2173" s="35" t="s">
        <v>2490</v>
      </c>
      <c r="I2173" s="92" t="s">
        <v>401</v>
      </c>
      <c r="J2173" s="191"/>
      <c r="L2173" s="91">
        <v>2011</v>
      </c>
      <c r="M2173" s="194">
        <f t="shared" si="66"/>
        <v>2012</v>
      </c>
      <c r="N2173" t="str">
        <f t="shared" si="67"/>
        <v>2012#Misto#Absoluto#PCD KATA</v>
      </c>
      <c r="O2173" t="s">
        <v>488</v>
      </c>
    </row>
    <row r="2174" spans="1:15" x14ac:dyDescent="0.25">
      <c r="A2174" t="s">
        <v>489</v>
      </c>
      <c r="B2174" s="90" t="s">
        <v>399</v>
      </c>
      <c r="C2174" s="91">
        <v>2013</v>
      </c>
      <c r="D2174" s="35" t="s">
        <v>2490</v>
      </c>
      <c r="E2174" t="s">
        <v>400</v>
      </c>
      <c r="F2174" s="35" t="s">
        <v>2490</v>
      </c>
      <c r="G2174" t="s">
        <v>27</v>
      </c>
      <c r="H2174" s="35" t="s">
        <v>2490</v>
      </c>
      <c r="I2174" s="92" t="s">
        <v>401</v>
      </c>
      <c r="J2174" s="191"/>
      <c r="L2174" s="91">
        <v>2012</v>
      </c>
      <c r="M2174" s="194">
        <f t="shared" si="66"/>
        <v>2013</v>
      </c>
      <c r="N2174" t="str">
        <f t="shared" si="67"/>
        <v>2013#Misto#Absoluto#PCD KATA</v>
      </c>
      <c r="O2174" t="s">
        <v>489</v>
      </c>
    </row>
    <row r="2175" spans="1:15" x14ac:dyDescent="0.25">
      <c r="A2175" t="s">
        <v>490</v>
      </c>
      <c r="B2175" s="90" t="s">
        <v>399</v>
      </c>
      <c r="C2175" s="91">
        <v>2014</v>
      </c>
      <c r="D2175" s="35" t="s">
        <v>2490</v>
      </c>
      <c r="E2175" t="s">
        <v>400</v>
      </c>
      <c r="F2175" s="35" t="s">
        <v>2490</v>
      </c>
      <c r="G2175" t="s">
        <v>27</v>
      </c>
      <c r="H2175" s="35" t="s">
        <v>2490</v>
      </c>
      <c r="I2175" s="92" t="s">
        <v>401</v>
      </c>
      <c r="J2175" s="191"/>
      <c r="L2175" s="91">
        <v>2013</v>
      </c>
      <c r="M2175" s="194">
        <f t="shared" si="66"/>
        <v>2014</v>
      </c>
      <c r="N2175" t="str">
        <f t="shared" si="67"/>
        <v>2014#Misto#Absoluto#PCD KATA</v>
      </c>
      <c r="O2175" t="s">
        <v>490</v>
      </c>
    </row>
    <row r="2176" spans="1:15" x14ac:dyDescent="0.25">
      <c r="A2176" t="s">
        <v>491</v>
      </c>
      <c r="B2176" s="90" t="s">
        <v>399</v>
      </c>
      <c r="C2176" s="91">
        <v>2015</v>
      </c>
      <c r="D2176" s="35" t="s">
        <v>2490</v>
      </c>
      <c r="E2176" t="s">
        <v>400</v>
      </c>
      <c r="F2176" s="35" t="s">
        <v>2490</v>
      </c>
      <c r="G2176" t="s">
        <v>27</v>
      </c>
      <c r="H2176" s="35" t="s">
        <v>2490</v>
      </c>
      <c r="I2176" s="92" t="s">
        <v>401</v>
      </c>
      <c r="J2176" s="191"/>
      <c r="L2176" s="91">
        <v>2014</v>
      </c>
      <c r="M2176" s="194">
        <f t="shared" si="66"/>
        <v>2015</v>
      </c>
      <c r="N2176" t="str">
        <f t="shared" si="67"/>
        <v>2015#Misto#Absoluto#PCD KATA</v>
      </c>
      <c r="O2176" t="s">
        <v>491</v>
      </c>
    </row>
    <row r="2177" spans="1:15" x14ac:dyDescent="0.25">
      <c r="A2177" t="s">
        <v>492</v>
      </c>
      <c r="B2177" s="90" t="s">
        <v>399</v>
      </c>
      <c r="C2177" s="91">
        <v>2016</v>
      </c>
      <c r="D2177" s="35" t="s">
        <v>2490</v>
      </c>
      <c r="E2177" t="s">
        <v>400</v>
      </c>
      <c r="F2177" s="35" t="s">
        <v>2490</v>
      </c>
      <c r="G2177" t="s">
        <v>27</v>
      </c>
      <c r="H2177" s="35" t="s">
        <v>2490</v>
      </c>
      <c r="I2177" s="92" t="s">
        <v>401</v>
      </c>
      <c r="J2177" s="191"/>
      <c r="L2177" s="91">
        <v>2015</v>
      </c>
      <c r="M2177" s="194">
        <f t="shared" si="66"/>
        <v>2016</v>
      </c>
      <c r="N2177" t="str">
        <f t="shared" si="67"/>
        <v>2016#Misto#Absoluto#PCD KATA</v>
      </c>
      <c r="O2177" t="s">
        <v>492</v>
      </c>
    </row>
    <row r="2178" spans="1:15" x14ac:dyDescent="0.25">
      <c r="A2178" t="s">
        <v>493</v>
      </c>
      <c r="B2178" s="90" t="s">
        <v>399</v>
      </c>
      <c r="C2178" s="91">
        <v>2017</v>
      </c>
      <c r="D2178" s="35" t="s">
        <v>2490</v>
      </c>
      <c r="E2178" t="s">
        <v>400</v>
      </c>
      <c r="F2178" s="35" t="s">
        <v>2490</v>
      </c>
      <c r="G2178" t="s">
        <v>27</v>
      </c>
      <c r="H2178" s="35" t="s">
        <v>2490</v>
      </c>
      <c r="I2178" s="92" t="s">
        <v>401</v>
      </c>
      <c r="J2178" s="191"/>
      <c r="L2178" s="91">
        <v>2016</v>
      </c>
      <c r="M2178" s="194">
        <f t="shared" ref="M2178:M2241" si="68">L2178+1</f>
        <v>2017</v>
      </c>
      <c r="N2178" t="str">
        <f t="shared" ref="N2178:N2241" si="69">_xlfn.CONCAT(C2178:K2178)</f>
        <v>2017#Misto#Absoluto#PCD KATA</v>
      </c>
      <c r="O2178" t="s">
        <v>493</v>
      </c>
    </row>
    <row r="2179" spans="1:15" x14ac:dyDescent="0.25">
      <c r="A2179" t="s">
        <v>494</v>
      </c>
      <c r="B2179" s="90" t="s">
        <v>399</v>
      </c>
      <c r="C2179" s="91">
        <v>2018</v>
      </c>
      <c r="D2179" s="35" t="s">
        <v>2490</v>
      </c>
      <c r="E2179" t="s">
        <v>400</v>
      </c>
      <c r="F2179" s="35" t="s">
        <v>2490</v>
      </c>
      <c r="G2179" t="s">
        <v>27</v>
      </c>
      <c r="H2179" s="35" t="s">
        <v>2490</v>
      </c>
      <c r="I2179" s="92" t="s">
        <v>401</v>
      </c>
      <c r="J2179" s="191"/>
      <c r="L2179" s="91">
        <v>2017</v>
      </c>
      <c r="M2179" s="194">
        <f t="shared" si="68"/>
        <v>2018</v>
      </c>
      <c r="N2179" t="str">
        <f t="shared" si="69"/>
        <v>2018#Misto#Absoluto#PCD KATA</v>
      </c>
      <c r="O2179" t="s">
        <v>494</v>
      </c>
    </row>
    <row r="2180" spans="1:15" x14ac:dyDescent="0.25">
      <c r="A2180" t="s">
        <v>495</v>
      </c>
      <c r="B2180" s="90" t="s">
        <v>399</v>
      </c>
      <c r="C2180" s="91">
        <v>2019</v>
      </c>
      <c r="D2180" s="35" t="s">
        <v>2490</v>
      </c>
      <c r="E2180" t="s">
        <v>400</v>
      </c>
      <c r="F2180" s="35" t="s">
        <v>2490</v>
      </c>
      <c r="G2180" t="s">
        <v>27</v>
      </c>
      <c r="H2180" s="35" t="s">
        <v>2490</v>
      </c>
      <c r="I2180" s="92" t="s">
        <v>401</v>
      </c>
      <c r="J2180" s="191"/>
      <c r="L2180" s="91">
        <v>2018</v>
      </c>
      <c r="M2180" s="194">
        <f t="shared" si="68"/>
        <v>2019</v>
      </c>
      <c r="N2180" t="str">
        <f t="shared" si="69"/>
        <v>2019#Misto#Absoluto#PCD KATA</v>
      </c>
      <c r="O2180" t="s">
        <v>495</v>
      </c>
    </row>
    <row r="2181" spans="1:15" x14ac:dyDescent="0.25">
      <c r="A2181" t="s">
        <v>1373</v>
      </c>
      <c r="B2181" s="90" t="s">
        <v>399</v>
      </c>
      <c r="C2181" s="91">
        <v>2020</v>
      </c>
      <c r="D2181" s="35" t="s">
        <v>2490</v>
      </c>
      <c r="E2181" t="s">
        <v>400</v>
      </c>
      <c r="F2181" s="35" t="s">
        <v>2490</v>
      </c>
      <c r="G2181" t="s">
        <v>27</v>
      </c>
      <c r="H2181" s="35" t="s">
        <v>2490</v>
      </c>
      <c r="I2181" s="92" t="s">
        <v>401</v>
      </c>
      <c r="J2181" s="191"/>
      <c r="L2181" s="91">
        <v>2019</v>
      </c>
      <c r="M2181" s="194">
        <f t="shared" si="68"/>
        <v>2020</v>
      </c>
      <c r="N2181" t="str">
        <f t="shared" si="69"/>
        <v>2020#Misto#Absoluto#PCD KATA</v>
      </c>
      <c r="O2181" t="s">
        <v>1373</v>
      </c>
    </row>
    <row r="2182" spans="1:15" x14ac:dyDescent="0.25">
      <c r="A2182" t="s">
        <v>1374</v>
      </c>
      <c r="B2182" s="90" t="s">
        <v>399</v>
      </c>
      <c r="C2182" s="91">
        <v>2021</v>
      </c>
      <c r="D2182" s="35" t="s">
        <v>2490</v>
      </c>
      <c r="E2182" t="s">
        <v>400</v>
      </c>
      <c r="F2182" s="35" t="s">
        <v>2490</v>
      </c>
      <c r="G2182" t="s">
        <v>27</v>
      </c>
      <c r="H2182" s="35" t="s">
        <v>2490</v>
      </c>
      <c r="I2182" s="92" t="s">
        <v>401</v>
      </c>
      <c r="J2182" s="191"/>
      <c r="L2182" s="91">
        <v>2020</v>
      </c>
      <c r="M2182" s="194">
        <f t="shared" si="68"/>
        <v>2021</v>
      </c>
      <c r="N2182" t="str">
        <f t="shared" si="69"/>
        <v>2021#Misto#Absoluto#PCD KATA</v>
      </c>
      <c r="O2182" t="s">
        <v>1374</v>
      </c>
    </row>
    <row r="2183" spans="1:15" x14ac:dyDescent="0.25">
      <c r="A2183" t="s">
        <v>1375</v>
      </c>
      <c r="B2183" s="90" t="s">
        <v>399</v>
      </c>
      <c r="C2183" s="91">
        <v>2022</v>
      </c>
      <c r="D2183" s="35" t="s">
        <v>2490</v>
      </c>
      <c r="E2183" t="s">
        <v>400</v>
      </c>
      <c r="F2183" s="35" t="s">
        <v>2490</v>
      </c>
      <c r="G2183" t="s">
        <v>27</v>
      </c>
      <c r="H2183" s="35" t="s">
        <v>2490</v>
      </c>
      <c r="I2183" s="92" t="s">
        <v>401</v>
      </c>
      <c r="J2183" s="191"/>
      <c r="L2183" s="91">
        <v>2021</v>
      </c>
      <c r="M2183" s="194">
        <f t="shared" si="68"/>
        <v>2022</v>
      </c>
      <c r="N2183" t="str">
        <f t="shared" si="69"/>
        <v>2022#Misto#Absoluto#PCD KATA</v>
      </c>
      <c r="O2183" t="s">
        <v>1375</v>
      </c>
    </row>
    <row r="2184" spans="1:15" x14ac:dyDescent="0.25">
      <c r="A2184" t="s">
        <v>1376</v>
      </c>
      <c r="B2184" s="90" t="s">
        <v>399</v>
      </c>
      <c r="C2184" s="91">
        <v>2023</v>
      </c>
      <c r="D2184" s="35" t="s">
        <v>2490</v>
      </c>
      <c r="E2184" t="s">
        <v>400</v>
      </c>
      <c r="F2184" s="35" t="s">
        <v>2490</v>
      </c>
      <c r="G2184" t="s">
        <v>27</v>
      </c>
      <c r="H2184" s="35" t="s">
        <v>2490</v>
      </c>
      <c r="I2184" s="92" t="s">
        <v>401</v>
      </c>
      <c r="J2184" s="191"/>
      <c r="L2184" s="91">
        <v>2022</v>
      </c>
      <c r="M2184" s="194">
        <f t="shared" si="68"/>
        <v>2023</v>
      </c>
      <c r="N2184" t="str">
        <f t="shared" si="69"/>
        <v>2023#Misto#Absoluto#PCD KATA</v>
      </c>
      <c r="O2184" t="s">
        <v>1376</v>
      </c>
    </row>
    <row r="2185" spans="1:15" x14ac:dyDescent="0.25">
      <c r="A2185" t="s">
        <v>2530</v>
      </c>
      <c r="B2185" s="90" t="s">
        <v>399</v>
      </c>
      <c r="C2185" s="91">
        <v>2024</v>
      </c>
      <c r="D2185" s="35" t="s">
        <v>2490</v>
      </c>
      <c r="E2185" t="s">
        <v>400</v>
      </c>
      <c r="F2185" s="35" t="s">
        <v>2490</v>
      </c>
      <c r="G2185" t="s">
        <v>27</v>
      </c>
      <c r="H2185" s="35" t="s">
        <v>2490</v>
      </c>
      <c r="I2185" s="92" t="s">
        <v>401</v>
      </c>
      <c r="J2185" s="191"/>
      <c r="L2185" s="91">
        <v>2023</v>
      </c>
      <c r="M2185" s="194">
        <f t="shared" si="68"/>
        <v>2024</v>
      </c>
      <c r="N2185" t="str">
        <f t="shared" si="69"/>
        <v>2024#Misto#Absoluto#PCD KATA</v>
      </c>
      <c r="O2185" t="s">
        <v>2530</v>
      </c>
    </row>
    <row r="2186" spans="1:15" x14ac:dyDescent="0.25">
      <c r="A2186" t="s">
        <v>2531</v>
      </c>
      <c r="B2186" s="90" t="s">
        <v>399</v>
      </c>
      <c r="C2186" s="91">
        <v>2025</v>
      </c>
      <c r="D2186" s="35" t="s">
        <v>2490</v>
      </c>
      <c r="E2186" t="s">
        <v>400</v>
      </c>
      <c r="F2186" s="35" t="s">
        <v>2490</v>
      </c>
      <c r="G2186" t="s">
        <v>27</v>
      </c>
      <c r="H2186" s="35" t="s">
        <v>2490</v>
      </c>
      <c r="I2186" s="92" t="s">
        <v>401</v>
      </c>
      <c r="J2186" s="191"/>
      <c r="L2186" s="91">
        <v>2024</v>
      </c>
      <c r="M2186" s="194">
        <f t="shared" si="68"/>
        <v>2025</v>
      </c>
      <c r="N2186" t="str">
        <f t="shared" si="69"/>
        <v>2025#Misto#Absoluto#PCD KATA</v>
      </c>
      <c r="O2186" t="s">
        <v>2531</v>
      </c>
    </row>
    <row r="2187" spans="1:15" ht="15.75" thickBot="1" x14ac:dyDescent="0.3">
      <c r="A2187" t="s">
        <v>2574</v>
      </c>
      <c r="B2187" s="90" t="s">
        <v>399</v>
      </c>
      <c r="C2187" s="91">
        <v>2026</v>
      </c>
      <c r="D2187" s="35" t="s">
        <v>2490</v>
      </c>
      <c r="E2187" t="s">
        <v>400</v>
      </c>
      <c r="F2187" s="35" t="s">
        <v>2490</v>
      </c>
      <c r="G2187" t="s">
        <v>27</v>
      </c>
      <c r="H2187" s="35" t="s">
        <v>2490</v>
      </c>
      <c r="I2187" s="92" t="s">
        <v>401</v>
      </c>
      <c r="J2187" s="191"/>
      <c r="L2187" s="91">
        <v>2025</v>
      </c>
      <c r="M2187" s="194">
        <f t="shared" si="68"/>
        <v>2026</v>
      </c>
      <c r="N2187" t="str">
        <f t="shared" si="69"/>
        <v>2026#Misto#Absoluto#PCD KATA</v>
      </c>
      <c r="O2187" t="s">
        <v>2574</v>
      </c>
    </row>
    <row r="2188" spans="1:15" ht="15.75" thickTop="1" x14ac:dyDescent="0.25">
      <c r="A2188" t="s">
        <v>498</v>
      </c>
      <c r="B2188" s="93" t="s">
        <v>496</v>
      </c>
      <c r="C2188" s="98">
        <v>1926</v>
      </c>
      <c r="D2188" s="35" t="s">
        <v>2490</v>
      </c>
      <c r="E2188" s="95" t="s">
        <v>400</v>
      </c>
      <c r="F2188" s="35" t="s">
        <v>2490</v>
      </c>
      <c r="G2188" s="95" t="s">
        <v>27</v>
      </c>
      <c r="H2188" s="35" t="s">
        <v>2490</v>
      </c>
      <c r="I2188" s="96" t="s">
        <v>497</v>
      </c>
      <c r="J2188" s="191"/>
      <c r="L2188" s="98">
        <v>1925</v>
      </c>
      <c r="M2188" s="194">
        <f t="shared" si="68"/>
        <v>1926</v>
      </c>
      <c r="N2188" t="str">
        <f t="shared" si="69"/>
        <v>1926#Misto#Absoluto#PCD KOBUDO</v>
      </c>
      <c r="O2188" t="s">
        <v>498</v>
      </c>
    </row>
    <row r="2189" spans="1:15" x14ac:dyDescent="0.25">
      <c r="A2189" t="s">
        <v>499</v>
      </c>
      <c r="B2189" s="97" t="s">
        <v>496</v>
      </c>
      <c r="C2189" s="98">
        <v>1927</v>
      </c>
      <c r="D2189" s="35" t="s">
        <v>2490</v>
      </c>
      <c r="E2189" s="99" t="s">
        <v>400</v>
      </c>
      <c r="F2189" s="35" t="s">
        <v>2490</v>
      </c>
      <c r="G2189" s="99" t="s">
        <v>27</v>
      </c>
      <c r="H2189" s="35" t="s">
        <v>2490</v>
      </c>
      <c r="I2189" s="100" t="s">
        <v>497</v>
      </c>
      <c r="J2189" s="191"/>
      <c r="L2189" s="98">
        <v>1926</v>
      </c>
      <c r="M2189" s="194">
        <f t="shared" si="68"/>
        <v>1927</v>
      </c>
      <c r="N2189" t="str">
        <f t="shared" si="69"/>
        <v>1927#Misto#Absoluto#PCD KOBUDO</v>
      </c>
      <c r="O2189" t="s">
        <v>499</v>
      </c>
    </row>
    <row r="2190" spans="1:15" x14ac:dyDescent="0.25">
      <c r="A2190" t="s">
        <v>500</v>
      </c>
      <c r="B2190" s="97" t="s">
        <v>496</v>
      </c>
      <c r="C2190" s="98">
        <v>1928</v>
      </c>
      <c r="D2190" s="35" t="s">
        <v>2490</v>
      </c>
      <c r="E2190" s="99" t="s">
        <v>400</v>
      </c>
      <c r="F2190" s="35" t="s">
        <v>2490</v>
      </c>
      <c r="G2190" s="99" t="s">
        <v>27</v>
      </c>
      <c r="H2190" s="35" t="s">
        <v>2490</v>
      </c>
      <c r="I2190" s="100" t="s">
        <v>497</v>
      </c>
      <c r="J2190" s="191"/>
      <c r="L2190" s="98">
        <v>1927</v>
      </c>
      <c r="M2190" s="194">
        <f t="shared" si="68"/>
        <v>1928</v>
      </c>
      <c r="N2190" t="str">
        <f t="shared" si="69"/>
        <v>1928#Misto#Absoluto#PCD KOBUDO</v>
      </c>
      <c r="O2190" t="s">
        <v>500</v>
      </c>
    </row>
    <row r="2191" spans="1:15" x14ac:dyDescent="0.25">
      <c r="A2191" t="s">
        <v>501</v>
      </c>
      <c r="B2191" s="97" t="s">
        <v>496</v>
      </c>
      <c r="C2191" s="98">
        <v>1929</v>
      </c>
      <c r="D2191" s="35" t="s">
        <v>2490</v>
      </c>
      <c r="E2191" s="99" t="s">
        <v>400</v>
      </c>
      <c r="F2191" s="35" t="s">
        <v>2490</v>
      </c>
      <c r="G2191" s="99" t="s">
        <v>27</v>
      </c>
      <c r="H2191" s="35" t="s">
        <v>2490</v>
      </c>
      <c r="I2191" s="100" t="s">
        <v>497</v>
      </c>
      <c r="J2191" s="191"/>
      <c r="L2191" s="98">
        <v>1928</v>
      </c>
      <c r="M2191" s="194">
        <f t="shared" si="68"/>
        <v>1929</v>
      </c>
      <c r="N2191" t="str">
        <f t="shared" si="69"/>
        <v>1929#Misto#Absoluto#PCD KOBUDO</v>
      </c>
      <c r="O2191" t="s">
        <v>501</v>
      </c>
    </row>
    <row r="2192" spans="1:15" x14ac:dyDescent="0.25">
      <c r="A2192" t="s">
        <v>502</v>
      </c>
      <c r="B2192" s="97" t="s">
        <v>496</v>
      </c>
      <c r="C2192" s="98">
        <v>1930</v>
      </c>
      <c r="D2192" s="35" t="s">
        <v>2490</v>
      </c>
      <c r="E2192" s="99" t="s">
        <v>400</v>
      </c>
      <c r="F2192" s="35" t="s">
        <v>2490</v>
      </c>
      <c r="G2192" s="99" t="s">
        <v>27</v>
      </c>
      <c r="H2192" s="35" t="s">
        <v>2490</v>
      </c>
      <c r="I2192" s="100" t="s">
        <v>497</v>
      </c>
      <c r="J2192" s="191"/>
      <c r="L2192" s="98">
        <v>1929</v>
      </c>
      <c r="M2192" s="194">
        <f t="shared" si="68"/>
        <v>1930</v>
      </c>
      <c r="N2192" t="str">
        <f t="shared" si="69"/>
        <v>1930#Misto#Absoluto#PCD KOBUDO</v>
      </c>
      <c r="O2192" t="s">
        <v>502</v>
      </c>
    </row>
    <row r="2193" spans="1:15" x14ac:dyDescent="0.25">
      <c r="A2193" t="s">
        <v>503</v>
      </c>
      <c r="B2193" s="97" t="s">
        <v>496</v>
      </c>
      <c r="C2193" s="98">
        <v>1931</v>
      </c>
      <c r="D2193" s="35" t="s">
        <v>2490</v>
      </c>
      <c r="E2193" s="99" t="s">
        <v>400</v>
      </c>
      <c r="F2193" s="35" t="s">
        <v>2490</v>
      </c>
      <c r="G2193" s="99" t="s">
        <v>27</v>
      </c>
      <c r="H2193" s="35" t="s">
        <v>2490</v>
      </c>
      <c r="I2193" s="100" t="s">
        <v>497</v>
      </c>
      <c r="J2193" s="191"/>
      <c r="L2193" s="98">
        <v>1930</v>
      </c>
      <c r="M2193" s="194">
        <f t="shared" si="68"/>
        <v>1931</v>
      </c>
      <c r="N2193" t="str">
        <f t="shared" si="69"/>
        <v>1931#Misto#Absoluto#PCD KOBUDO</v>
      </c>
      <c r="O2193" t="s">
        <v>503</v>
      </c>
    </row>
    <row r="2194" spans="1:15" x14ac:dyDescent="0.25">
      <c r="A2194" t="s">
        <v>504</v>
      </c>
      <c r="B2194" s="97" t="s">
        <v>496</v>
      </c>
      <c r="C2194" s="98">
        <v>1932</v>
      </c>
      <c r="D2194" s="35" t="s">
        <v>2490</v>
      </c>
      <c r="E2194" s="99" t="s">
        <v>400</v>
      </c>
      <c r="F2194" s="35" t="s">
        <v>2490</v>
      </c>
      <c r="G2194" s="99" t="s">
        <v>27</v>
      </c>
      <c r="H2194" s="35" t="s">
        <v>2490</v>
      </c>
      <c r="I2194" s="100" t="s">
        <v>497</v>
      </c>
      <c r="J2194" s="191"/>
      <c r="L2194" s="98">
        <v>1931</v>
      </c>
      <c r="M2194" s="194">
        <f t="shared" si="68"/>
        <v>1932</v>
      </c>
      <c r="N2194" t="str">
        <f t="shared" si="69"/>
        <v>1932#Misto#Absoluto#PCD KOBUDO</v>
      </c>
      <c r="O2194" t="s">
        <v>504</v>
      </c>
    </row>
    <row r="2195" spans="1:15" x14ac:dyDescent="0.25">
      <c r="A2195" t="s">
        <v>505</v>
      </c>
      <c r="B2195" s="97" t="s">
        <v>496</v>
      </c>
      <c r="C2195" s="98">
        <v>1933</v>
      </c>
      <c r="D2195" s="35" t="s">
        <v>2490</v>
      </c>
      <c r="E2195" s="99" t="s">
        <v>400</v>
      </c>
      <c r="F2195" s="35" t="s">
        <v>2490</v>
      </c>
      <c r="G2195" s="99" t="s">
        <v>27</v>
      </c>
      <c r="H2195" s="35" t="s">
        <v>2490</v>
      </c>
      <c r="I2195" s="100" t="s">
        <v>497</v>
      </c>
      <c r="J2195" s="191"/>
      <c r="L2195" s="98">
        <v>1932</v>
      </c>
      <c r="M2195" s="194">
        <f t="shared" si="68"/>
        <v>1933</v>
      </c>
      <c r="N2195" t="str">
        <f t="shared" si="69"/>
        <v>1933#Misto#Absoluto#PCD KOBUDO</v>
      </c>
      <c r="O2195" t="s">
        <v>505</v>
      </c>
    </row>
    <row r="2196" spans="1:15" x14ac:dyDescent="0.25">
      <c r="A2196" t="s">
        <v>506</v>
      </c>
      <c r="B2196" s="97" t="s">
        <v>496</v>
      </c>
      <c r="C2196" s="98">
        <v>1934</v>
      </c>
      <c r="D2196" s="35" t="s">
        <v>2490</v>
      </c>
      <c r="E2196" s="99" t="s">
        <v>400</v>
      </c>
      <c r="F2196" s="35" t="s">
        <v>2490</v>
      </c>
      <c r="G2196" s="99" t="s">
        <v>27</v>
      </c>
      <c r="H2196" s="35" t="s">
        <v>2490</v>
      </c>
      <c r="I2196" s="100" t="s">
        <v>497</v>
      </c>
      <c r="J2196" s="191"/>
      <c r="L2196" s="98">
        <v>1933</v>
      </c>
      <c r="M2196" s="194">
        <f t="shared" si="68"/>
        <v>1934</v>
      </c>
      <c r="N2196" t="str">
        <f t="shared" si="69"/>
        <v>1934#Misto#Absoluto#PCD KOBUDO</v>
      </c>
      <c r="O2196" t="s">
        <v>506</v>
      </c>
    </row>
    <row r="2197" spans="1:15" x14ac:dyDescent="0.25">
      <c r="A2197" t="s">
        <v>507</v>
      </c>
      <c r="B2197" s="97" t="s">
        <v>496</v>
      </c>
      <c r="C2197" s="98">
        <v>1935</v>
      </c>
      <c r="D2197" s="35" t="s">
        <v>2490</v>
      </c>
      <c r="E2197" s="99" t="s">
        <v>400</v>
      </c>
      <c r="F2197" s="35" t="s">
        <v>2490</v>
      </c>
      <c r="G2197" s="99" t="s">
        <v>27</v>
      </c>
      <c r="H2197" s="35" t="s">
        <v>2490</v>
      </c>
      <c r="I2197" s="100" t="s">
        <v>497</v>
      </c>
      <c r="J2197" s="191"/>
      <c r="L2197" s="98">
        <v>1934</v>
      </c>
      <c r="M2197" s="194">
        <f t="shared" si="68"/>
        <v>1935</v>
      </c>
      <c r="N2197" t="str">
        <f t="shared" si="69"/>
        <v>1935#Misto#Absoluto#PCD KOBUDO</v>
      </c>
      <c r="O2197" t="s">
        <v>507</v>
      </c>
    </row>
    <row r="2198" spans="1:15" x14ac:dyDescent="0.25">
      <c r="A2198" t="s">
        <v>508</v>
      </c>
      <c r="B2198" s="97" t="s">
        <v>496</v>
      </c>
      <c r="C2198" s="98">
        <v>1936</v>
      </c>
      <c r="D2198" s="35" t="s">
        <v>2490</v>
      </c>
      <c r="E2198" s="99" t="s">
        <v>400</v>
      </c>
      <c r="F2198" s="35" t="s">
        <v>2490</v>
      </c>
      <c r="G2198" s="99" t="s">
        <v>27</v>
      </c>
      <c r="H2198" s="35" t="s">
        <v>2490</v>
      </c>
      <c r="I2198" s="100" t="s">
        <v>497</v>
      </c>
      <c r="J2198" s="191"/>
      <c r="L2198" s="98">
        <v>1935</v>
      </c>
      <c r="M2198" s="194">
        <f t="shared" si="68"/>
        <v>1936</v>
      </c>
      <c r="N2198" t="str">
        <f t="shared" si="69"/>
        <v>1936#Misto#Absoluto#PCD KOBUDO</v>
      </c>
      <c r="O2198" t="s">
        <v>508</v>
      </c>
    </row>
    <row r="2199" spans="1:15" x14ac:dyDescent="0.25">
      <c r="A2199" t="s">
        <v>509</v>
      </c>
      <c r="B2199" s="97" t="s">
        <v>496</v>
      </c>
      <c r="C2199" s="98">
        <v>1937</v>
      </c>
      <c r="D2199" s="35" t="s">
        <v>2490</v>
      </c>
      <c r="E2199" s="99" t="s">
        <v>400</v>
      </c>
      <c r="F2199" s="35" t="s">
        <v>2490</v>
      </c>
      <c r="G2199" s="99" t="s">
        <v>27</v>
      </c>
      <c r="H2199" s="35" t="s">
        <v>2490</v>
      </c>
      <c r="I2199" s="100" t="s">
        <v>497</v>
      </c>
      <c r="J2199" s="191"/>
      <c r="L2199" s="98">
        <v>1936</v>
      </c>
      <c r="M2199" s="194">
        <f t="shared" si="68"/>
        <v>1937</v>
      </c>
      <c r="N2199" t="str">
        <f t="shared" si="69"/>
        <v>1937#Misto#Absoluto#PCD KOBUDO</v>
      </c>
      <c r="O2199" t="s">
        <v>509</v>
      </c>
    </row>
    <row r="2200" spans="1:15" x14ac:dyDescent="0.25">
      <c r="A2200" t="s">
        <v>510</v>
      </c>
      <c r="B2200" s="97" t="s">
        <v>496</v>
      </c>
      <c r="C2200" s="98">
        <v>1938</v>
      </c>
      <c r="D2200" s="35" t="s">
        <v>2490</v>
      </c>
      <c r="E2200" s="99" t="s">
        <v>400</v>
      </c>
      <c r="F2200" s="35" t="s">
        <v>2490</v>
      </c>
      <c r="G2200" s="99" t="s">
        <v>27</v>
      </c>
      <c r="H2200" s="35" t="s">
        <v>2490</v>
      </c>
      <c r="I2200" s="100" t="s">
        <v>497</v>
      </c>
      <c r="J2200" s="191"/>
      <c r="L2200" s="98">
        <v>1937</v>
      </c>
      <c r="M2200" s="194">
        <f t="shared" si="68"/>
        <v>1938</v>
      </c>
      <c r="N2200" t="str">
        <f t="shared" si="69"/>
        <v>1938#Misto#Absoluto#PCD KOBUDO</v>
      </c>
      <c r="O2200" t="s">
        <v>510</v>
      </c>
    </row>
    <row r="2201" spans="1:15" x14ac:dyDescent="0.25">
      <c r="A2201" t="s">
        <v>511</v>
      </c>
      <c r="B2201" s="97" t="s">
        <v>496</v>
      </c>
      <c r="C2201" s="98">
        <v>1939</v>
      </c>
      <c r="D2201" s="35" t="s">
        <v>2490</v>
      </c>
      <c r="E2201" s="99" t="s">
        <v>400</v>
      </c>
      <c r="F2201" s="35" t="s">
        <v>2490</v>
      </c>
      <c r="G2201" s="99" t="s">
        <v>27</v>
      </c>
      <c r="H2201" s="35" t="s">
        <v>2490</v>
      </c>
      <c r="I2201" s="100" t="s">
        <v>497</v>
      </c>
      <c r="J2201" s="191"/>
      <c r="L2201" s="98">
        <v>1938</v>
      </c>
      <c r="M2201" s="194">
        <f t="shared" si="68"/>
        <v>1939</v>
      </c>
      <c r="N2201" t="str">
        <f t="shared" si="69"/>
        <v>1939#Misto#Absoluto#PCD KOBUDO</v>
      </c>
      <c r="O2201" t="s">
        <v>511</v>
      </c>
    </row>
    <row r="2202" spans="1:15" x14ac:dyDescent="0.25">
      <c r="A2202" t="s">
        <v>512</v>
      </c>
      <c r="B2202" s="97" t="s">
        <v>496</v>
      </c>
      <c r="C2202" s="98">
        <v>1940</v>
      </c>
      <c r="D2202" s="35" t="s">
        <v>2490</v>
      </c>
      <c r="E2202" s="99" t="s">
        <v>400</v>
      </c>
      <c r="F2202" s="35" t="s">
        <v>2490</v>
      </c>
      <c r="G2202" s="99" t="s">
        <v>27</v>
      </c>
      <c r="H2202" s="35" t="s">
        <v>2490</v>
      </c>
      <c r="I2202" s="100" t="s">
        <v>497</v>
      </c>
      <c r="J2202" s="191"/>
      <c r="L2202" s="98">
        <v>1939</v>
      </c>
      <c r="M2202" s="194">
        <f t="shared" si="68"/>
        <v>1940</v>
      </c>
      <c r="N2202" t="str">
        <f t="shared" si="69"/>
        <v>1940#Misto#Absoluto#PCD KOBUDO</v>
      </c>
      <c r="O2202" t="s">
        <v>512</v>
      </c>
    </row>
    <row r="2203" spans="1:15" x14ac:dyDescent="0.25">
      <c r="A2203" t="s">
        <v>513</v>
      </c>
      <c r="B2203" s="97" t="s">
        <v>496</v>
      </c>
      <c r="C2203" s="98">
        <v>1941</v>
      </c>
      <c r="D2203" s="35" t="s">
        <v>2490</v>
      </c>
      <c r="E2203" s="99" t="s">
        <v>400</v>
      </c>
      <c r="F2203" s="35" t="s">
        <v>2490</v>
      </c>
      <c r="G2203" s="99" t="s">
        <v>27</v>
      </c>
      <c r="H2203" s="35" t="s">
        <v>2490</v>
      </c>
      <c r="I2203" s="100" t="s">
        <v>497</v>
      </c>
      <c r="J2203" s="191"/>
      <c r="L2203" s="98">
        <v>1940</v>
      </c>
      <c r="M2203" s="194">
        <f t="shared" si="68"/>
        <v>1941</v>
      </c>
      <c r="N2203" t="str">
        <f t="shared" si="69"/>
        <v>1941#Misto#Absoluto#PCD KOBUDO</v>
      </c>
      <c r="O2203" t="s">
        <v>513</v>
      </c>
    </row>
    <row r="2204" spans="1:15" x14ac:dyDescent="0.25">
      <c r="A2204" t="s">
        <v>514</v>
      </c>
      <c r="B2204" s="97" t="s">
        <v>496</v>
      </c>
      <c r="C2204" s="98">
        <v>1942</v>
      </c>
      <c r="D2204" s="35" t="s">
        <v>2490</v>
      </c>
      <c r="E2204" s="99" t="s">
        <v>400</v>
      </c>
      <c r="F2204" s="35" t="s">
        <v>2490</v>
      </c>
      <c r="G2204" s="99" t="s">
        <v>27</v>
      </c>
      <c r="H2204" s="35" t="s">
        <v>2490</v>
      </c>
      <c r="I2204" s="100" t="s">
        <v>497</v>
      </c>
      <c r="J2204" s="191"/>
      <c r="L2204" s="98">
        <v>1941</v>
      </c>
      <c r="M2204" s="194">
        <f t="shared" si="68"/>
        <v>1942</v>
      </c>
      <c r="N2204" t="str">
        <f t="shared" si="69"/>
        <v>1942#Misto#Absoluto#PCD KOBUDO</v>
      </c>
      <c r="O2204" t="s">
        <v>514</v>
      </c>
    </row>
    <row r="2205" spans="1:15" x14ac:dyDescent="0.25">
      <c r="A2205" t="s">
        <v>515</v>
      </c>
      <c r="B2205" s="97" t="s">
        <v>496</v>
      </c>
      <c r="C2205" s="98">
        <v>1943</v>
      </c>
      <c r="D2205" s="35" t="s">
        <v>2490</v>
      </c>
      <c r="E2205" s="99" t="s">
        <v>400</v>
      </c>
      <c r="F2205" s="35" t="s">
        <v>2490</v>
      </c>
      <c r="G2205" s="99" t="s">
        <v>27</v>
      </c>
      <c r="H2205" s="35" t="s">
        <v>2490</v>
      </c>
      <c r="I2205" s="100" t="s">
        <v>497</v>
      </c>
      <c r="J2205" s="191"/>
      <c r="L2205" s="98">
        <v>1942</v>
      </c>
      <c r="M2205" s="194">
        <f t="shared" si="68"/>
        <v>1943</v>
      </c>
      <c r="N2205" t="str">
        <f t="shared" si="69"/>
        <v>1943#Misto#Absoluto#PCD KOBUDO</v>
      </c>
      <c r="O2205" t="s">
        <v>515</v>
      </c>
    </row>
    <row r="2206" spans="1:15" x14ac:dyDescent="0.25">
      <c r="A2206" t="s">
        <v>516</v>
      </c>
      <c r="B2206" s="97" t="s">
        <v>496</v>
      </c>
      <c r="C2206" s="98">
        <v>1944</v>
      </c>
      <c r="D2206" s="35" t="s">
        <v>2490</v>
      </c>
      <c r="E2206" s="99" t="s">
        <v>400</v>
      </c>
      <c r="F2206" s="35" t="s">
        <v>2490</v>
      </c>
      <c r="G2206" s="99" t="s">
        <v>27</v>
      </c>
      <c r="H2206" s="35" t="s">
        <v>2490</v>
      </c>
      <c r="I2206" s="100" t="s">
        <v>497</v>
      </c>
      <c r="J2206" s="191"/>
      <c r="L2206" s="98">
        <v>1943</v>
      </c>
      <c r="M2206" s="194">
        <f t="shared" si="68"/>
        <v>1944</v>
      </c>
      <c r="N2206" t="str">
        <f t="shared" si="69"/>
        <v>1944#Misto#Absoluto#PCD KOBUDO</v>
      </c>
      <c r="O2206" t="s">
        <v>516</v>
      </c>
    </row>
    <row r="2207" spans="1:15" x14ac:dyDescent="0.25">
      <c r="A2207" t="s">
        <v>517</v>
      </c>
      <c r="B2207" s="97" t="s">
        <v>496</v>
      </c>
      <c r="C2207" s="98">
        <v>1945</v>
      </c>
      <c r="D2207" s="35" t="s">
        <v>2490</v>
      </c>
      <c r="E2207" s="99" t="s">
        <v>400</v>
      </c>
      <c r="F2207" s="35" t="s">
        <v>2490</v>
      </c>
      <c r="G2207" s="99" t="s">
        <v>27</v>
      </c>
      <c r="H2207" s="35" t="s">
        <v>2490</v>
      </c>
      <c r="I2207" s="100" t="s">
        <v>497</v>
      </c>
      <c r="J2207" s="191"/>
      <c r="L2207" s="98">
        <v>1944</v>
      </c>
      <c r="M2207" s="194">
        <f t="shared" si="68"/>
        <v>1945</v>
      </c>
      <c r="N2207" t="str">
        <f t="shared" si="69"/>
        <v>1945#Misto#Absoluto#PCD KOBUDO</v>
      </c>
      <c r="O2207" t="s">
        <v>517</v>
      </c>
    </row>
    <row r="2208" spans="1:15" x14ac:dyDescent="0.25">
      <c r="A2208" t="s">
        <v>518</v>
      </c>
      <c r="B2208" s="97" t="s">
        <v>496</v>
      </c>
      <c r="C2208" s="98">
        <v>1946</v>
      </c>
      <c r="D2208" s="35" t="s">
        <v>2490</v>
      </c>
      <c r="E2208" s="99" t="s">
        <v>400</v>
      </c>
      <c r="F2208" s="35" t="s">
        <v>2490</v>
      </c>
      <c r="G2208" s="99" t="s">
        <v>27</v>
      </c>
      <c r="H2208" s="35" t="s">
        <v>2490</v>
      </c>
      <c r="I2208" s="100" t="s">
        <v>497</v>
      </c>
      <c r="J2208" s="191"/>
      <c r="L2208" s="98">
        <v>1945</v>
      </c>
      <c r="M2208" s="194">
        <f t="shared" si="68"/>
        <v>1946</v>
      </c>
      <c r="N2208" t="str">
        <f t="shared" si="69"/>
        <v>1946#Misto#Absoluto#PCD KOBUDO</v>
      </c>
      <c r="O2208" t="s">
        <v>518</v>
      </c>
    </row>
    <row r="2209" spans="1:15" x14ac:dyDescent="0.25">
      <c r="A2209" t="s">
        <v>519</v>
      </c>
      <c r="B2209" s="97" t="s">
        <v>496</v>
      </c>
      <c r="C2209" s="98">
        <v>1947</v>
      </c>
      <c r="D2209" s="35" t="s">
        <v>2490</v>
      </c>
      <c r="E2209" s="99" t="s">
        <v>400</v>
      </c>
      <c r="F2209" s="35" t="s">
        <v>2490</v>
      </c>
      <c r="G2209" s="99" t="s">
        <v>27</v>
      </c>
      <c r="H2209" s="35" t="s">
        <v>2490</v>
      </c>
      <c r="I2209" s="100" t="s">
        <v>497</v>
      </c>
      <c r="J2209" s="191"/>
      <c r="L2209" s="98">
        <v>1946</v>
      </c>
      <c r="M2209" s="194">
        <f t="shared" si="68"/>
        <v>1947</v>
      </c>
      <c r="N2209" t="str">
        <f t="shared" si="69"/>
        <v>1947#Misto#Absoluto#PCD KOBUDO</v>
      </c>
      <c r="O2209" t="s">
        <v>519</v>
      </c>
    </row>
    <row r="2210" spans="1:15" x14ac:dyDescent="0.25">
      <c r="A2210" t="s">
        <v>520</v>
      </c>
      <c r="B2210" s="97" t="s">
        <v>496</v>
      </c>
      <c r="C2210" s="98">
        <v>1948</v>
      </c>
      <c r="D2210" s="35" t="s">
        <v>2490</v>
      </c>
      <c r="E2210" s="99" t="s">
        <v>400</v>
      </c>
      <c r="F2210" s="35" t="s">
        <v>2490</v>
      </c>
      <c r="G2210" s="99" t="s">
        <v>27</v>
      </c>
      <c r="H2210" s="35" t="s">
        <v>2490</v>
      </c>
      <c r="I2210" s="100" t="s">
        <v>497</v>
      </c>
      <c r="J2210" s="191"/>
      <c r="L2210" s="98">
        <v>1947</v>
      </c>
      <c r="M2210" s="194">
        <f t="shared" si="68"/>
        <v>1948</v>
      </c>
      <c r="N2210" t="str">
        <f t="shared" si="69"/>
        <v>1948#Misto#Absoluto#PCD KOBUDO</v>
      </c>
      <c r="O2210" t="s">
        <v>520</v>
      </c>
    </row>
    <row r="2211" spans="1:15" x14ac:dyDescent="0.25">
      <c r="A2211" t="s">
        <v>521</v>
      </c>
      <c r="B2211" s="97" t="s">
        <v>496</v>
      </c>
      <c r="C2211" s="98">
        <v>1949</v>
      </c>
      <c r="D2211" s="35" t="s">
        <v>2490</v>
      </c>
      <c r="E2211" s="99" t="s">
        <v>400</v>
      </c>
      <c r="F2211" s="35" t="s">
        <v>2490</v>
      </c>
      <c r="G2211" s="99" t="s">
        <v>27</v>
      </c>
      <c r="H2211" s="35" t="s">
        <v>2490</v>
      </c>
      <c r="I2211" s="100" t="s">
        <v>497</v>
      </c>
      <c r="J2211" s="191"/>
      <c r="L2211" s="98">
        <v>1948</v>
      </c>
      <c r="M2211" s="194">
        <f t="shared" si="68"/>
        <v>1949</v>
      </c>
      <c r="N2211" t="str">
        <f t="shared" si="69"/>
        <v>1949#Misto#Absoluto#PCD KOBUDO</v>
      </c>
      <c r="O2211" t="s">
        <v>521</v>
      </c>
    </row>
    <row r="2212" spans="1:15" x14ac:dyDescent="0.25">
      <c r="A2212" t="s">
        <v>522</v>
      </c>
      <c r="B2212" s="97" t="s">
        <v>496</v>
      </c>
      <c r="C2212" s="98">
        <v>1950</v>
      </c>
      <c r="D2212" s="35" t="s">
        <v>2490</v>
      </c>
      <c r="E2212" s="99" t="s">
        <v>400</v>
      </c>
      <c r="F2212" s="35" t="s">
        <v>2490</v>
      </c>
      <c r="G2212" s="99" t="s">
        <v>27</v>
      </c>
      <c r="H2212" s="35" t="s">
        <v>2490</v>
      </c>
      <c r="I2212" s="100" t="s">
        <v>497</v>
      </c>
      <c r="J2212" s="191"/>
      <c r="L2212" s="98">
        <v>1949</v>
      </c>
      <c r="M2212" s="194">
        <f t="shared" si="68"/>
        <v>1950</v>
      </c>
      <c r="N2212" t="str">
        <f t="shared" si="69"/>
        <v>1950#Misto#Absoluto#PCD KOBUDO</v>
      </c>
      <c r="O2212" t="s">
        <v>522</v>
      </c>
    </row>
    <row r="2213" spans="1:15" x14ac:dyDescent="0.25">
      <c r="A2213" t="s">
        <v>523</v>
      </c>
      <c r="B2213" s="97" t="s">
        <v>496</v>
      </c>
      <c r="C2213" s="98">
        <v>1951</v>
      </c>
      <c r="D2213" s="35" t="s">
        <v>2490</v>
      </c>
      <c r="E2213" s="99" t="s">
        <v>400</v>
      </c>
      <c r="F2213" s="35" t="s">
        <v>2490</v>
      </c>
      <c r="G2213" s="99" t="s">
        <v>27</v>
      </c>
      <c r="H2213" s="35" t="s">
        <v>2490</v>
      </c>
      <c r="I2213" s="100" t="s">
        <v>497</v>
      </c>
      <c r="J2213" s="191"/>
      <c r="L2213" s="98">
        <v>1950</v>
      </c>
      <c r="M2213" s="194">
        <f t="shared" si="68"/>
        <v>1951</v>
      </c>
      <c r="N2213" t="str">
        <f t="shared" si="69"/>
        <v>1951#Misto#Absoluto#PCD KOBUDO</v>
      </c>
      <c r="O2213" t="s">
        <v>523</v>
      </c>
    </row>
    <row r="2214" spans="1:15" x14ac:dyDescent="0.25">
      <c r="A2214" t="s">
        <v>524</v>
      </c>
      <c r="B2214" s="97" t="s">
        <v>496</v>
      </c>
      <c r="C2214" s="98">
        <v>1952</v>
      </c>
      <c r="D2214" s="35" t="s">
        <v>2490</v>
      </c>
      <c r="E2214" s="99" t="s">
        <v>400</v>
      </c>
      <c r="F2214" s="35" t="s">
        <v>2490</v>
      </c>
      <c r="G2214" s="99" t="s">
        <v>27</v>
      </c>
      <c r="H2214" s="35" t="s">
        <v>2490</v>
      </c>
      <c r="I2214" s="100" t="s">
        <v>497</v>
      </c>
      <c r="J2214" s="191"/>
      <c r="L2214" s="98">
        <v>1951</v>
      </c>
      <c r="M2214" s="194">
        <f t="shared" si="68"/>
        <v>1952</v>
      </c>
      <c r="N2214" t="str">
        <f t="shared" si="69"/>
        <v>1952#Misto#Absoluto#PCD KOBUDO</v>
      </c>
      <c r="O2214" t="s">
        <v>524</v>
      </c>
    </row>
    <row r="2215" spans="1:15" x14ac:dyDescent="0.25">
      <c r="A2215" t="s">
        <v>525</v>
      </c>
      <c r="B2215" s="97" t="s">
        <v>496</v>
      </c>
      <c r="C2215" s="98">
        <v>1953</v>
      </c>
      <c r="D2215" s="35" t="s">
        <v>2490</v>
      </c>
      <c r="E2215" s="99" t="s">
        <v>400</v>
      </c>
      <c r="F2215" s="35" t="s">
        <v>2490</v>
      </c>
      <c r="G2215" s="99" t="s">
        <v>27</v>
      </c>
      <c r="H2215" s="35" t="s">
        <v>2490</v>
      </c>
      <c r="I2215" s="100" t="s">
        <v>497</v>
      </c>
      <c r="J2215" s="191"/>
      <c r="L2215" s="98">
        <v>1952</v>
      </c>
      <c r="M2215" s="194">
        <f t="shared" si="68"/>
        <v>1953</v>
      </c>
      <c r="N2215" t="str">
        <f t="shared" si="69"/>
        <v>1953#Misto#Absoluto#PCD KOBUDO</v>
      </c>
      <c r="O2215" t="s">
        <v>525</v>
      </c>
    </row>
    <row r="2216" spans="1:15" x14ac:dyDescent="0.25">
      <c r="A2216" t="s">
        <v>526</v>
      </c>
      <c r="B2216" s="97" t="s">
        <v>496</v>
      </c>
      <c r="C2216" s="98">
        <v>1954</v>
      </c>
      <c r="D2216" s="35" t="s">
        <v>2490</v>
      </c>
      <c r="E2216" s="99" t="s">
        <v>400</v>
      </c>
      <c r="F2216" s="35" t="s">
        <v>2490</v>
      </c>
      <c r="G2216" s="99" t="s">
        <v>27</v>
      </c>
      <c r="H2216" s="35" t="s">
        <v>2490</v>
      </c>
      <c r="I2216" s="100" t="s">
        <v>497</v>
      </c>
      <c r="J2216" s="191"/>
      <c r="L2216" s="98">
        <v>1953</v>
      </c>
      <c r="M2216" s="194">
        <f t="shared" si="68"/>
        <v>1954</v>
      </c>
      <c r="N2216" t="str">
        <f t="shared" si="69"/>
        <v>1954#Misto#Absoluto#PCD KOBUDO</v>
      </c>
      <c r="O2216" t="s">
        <v>526</v>
      </c>
    </row>
    <row r="2217" spans="1:15" x14ac:dyDescent="0.25">
      <c r="A2217" t="s">
        <v>527</v>
      </c>
      <c r="B2217" s="97" t="s">
        <v>496</v>
      </c>
      <c r="C2217" s="98">
        <v>1955</v>
      </c>
      <c r="D2217" s="35" t="s">
        <v>2490</v>
      </c>
      <c r="E2217" s="99" t="s">
        <v>400</v>
      </c>
      <c r="F2217" s="35" t="s">
        <v>2490</v>
      </c>
      <c r="G2217" s="99" t="s">
        <v>27</v>
      </c>
      <c r="H2217" s="35" t="s">
        <v>2490</v>
      </c>
      <c r="I2217" s="100" t="s">
        <v>497</v>
      </c>
      <c r="J2217" s="191"/>
      <c r="L2217" s="98">
        <v>1954</v>
      </c>
      <c r="M2217" s="194">
        <f t="shared" si="68"/>
        <v>1955</v>
      </c>
      <c r="N2217" t="str">
        <f t="shared" si="69"/>
        <v>1955#Misto#Absoluto#PCD KOBUDO</v>
      </c>
      <c r="O2217" t="s">
        <v>527</v>
      </c>
    </row>
    <row r="2218" spans="1:15" x14ac:dyDescent="0.25">
      <c r="A2218" t="s">
        <v>528</v>
      </c>
      <c r="B2218" s="97" t="s">
        <v>496</v>
      </c>
      <c r="C2218" s="98">
        <v>1956</v>
      </c>
      <c r="D2218" s="35" t="s">
        <v>2490</v>
      </c>
      <c r="E2218" s="99" t="s">
        <v>400</v>
      </c>
      <c r="F2218" s="35" t="s">
        <v>2490</v>
      </c>
      <c r="G2218" s="99" t="s">
        <v>27</v>
      </c>
      <c r="H2218" s="35" t="s">
        <v>2490</v>
      </c>
      <c r="I2218" s="100" t="s">
        <v>497</v>
      </c>
      <c r="J2218" s="191"/>
      <c r="L2218" s="98">
        <v>1955</v>
      </c>
      <c r="M2218" s="194">
        <f t="shared" si="68"/>
        <v>1956</v>
      </c>
      <c r="N2218" t="str">
        <f t="shared" si="69"/>
        <v>1956#Misto#Absoluto#PCD KOBUDO</v>
      </c>
      <c r="O2218" t="s">
        <v>528</v>
      </c>
    </row>
    <row r="2219" spans="1:15" x14ac:dyDescent="0.25">
      <c r="A2219" t="s">
        <v>529</v>
      </c>
      <c r="B2219" s="97" t="s">
        <v>496</v>
      </c>
      <c r="C2219" s="98">
        <v>1957</v>
      </c>
      <c r="D2219" s="35" t="s">
        <v>2490</v>
      </c>
      <c r="E2219" s="99" t="s">
        <v>400</v>
      </c>
      <c r="F2219" s="35" t="s">
        <v>2490</v>
      </c>
      <c r="G2219" s="99" t="s">
        <v>27</v>
      </c>
      <c r="H2219" s="35" t="s">
        <v>2490</v>
      </c>
      <c r="I2219" s="100" t="s">
        <v>497</v>
      </c>
      <c r="J2219" s="191"/>
      <c r="L2219" s="98">
        <v>1956</v>
      </c>
      <c r="M2219" s="194">
        <f t="shared" si="68"/>
        <v>1957</v>
      </c>
      <c r="N2219" t="str">
        <f t="shared" si="69"/>
        <v>1957#Misto#Absoluto#PCD KOBUDO</v>
      </c>
      <c r="O2219" t="s">
        <v>529</v>
      </c>
    </row>
    <row r="2220" spans="1:15" x14ac:dyDescent="0.25">
      <c r="A2220" t="s">
        <v>530</v>
      </c>
      <c r="B2220" s="97" t="s">
        <v>496</v>
      </c>
      <c r="C2220" s="98">
        <v>1958</v>
      </c>
      <c r="D2220" s="35" t="s">
        <v>2490</v>
      </c>
      <c r="E2220" s="99" t="s">
        <v>400</v>
      </c>
      <c r="F2220" s="35" t="s">
        <v>2490</v>
      </c>
      <c r="G2220" s="99" t="s">
        <v>27</v>
      </c>
      <c r="H2220" s="35" t="s">
        <v>2490</v>
      </c>
      <c r="I2220" s="100" t="s">
        <v>497</v>
      </c>
      <c r="J2220" s="191"/>
      <c r="L2220" s="98">
        <v>1957</v>
      </c>
      <c r="M2220" s="194">
        <f t="shared" si="68"/>
        <v>1958</v>
      </c>
      <c r="N2220" t="str">
        <f t="shared" si="69"/>
        <v>1958#Misto#Absoluto#PCD KOBUDO</v>
      </c>
      <c r="O2220" t="s">
        <v>530</v>
      </c>
    </row>
    <row r="2221" spans="1:15" x14ac:dyDescent="0.25">
      <c r="A2221" t="s">
        <v>531</v>
      </c>
      <c r="B2221" s="97" t="s">
        <v>496</v>
      </c>
      <c r="C2221" s="98">
        <v>1959</v>
      </c>
      <c r="D2221" s="35" t="s">
        <v>2490</v>
      </c>
      <c r="E2221" s="99" t="s">
        <v>400</v>
      </c>
      <c r="F2221" s="35" t="s">
        <v>2490</v>
      </c>
      <c r="G2221" s="99" t="s">
        <v>27</v>
      </c>
      <c r="H2221" s="35" t="s">
        <v>2490</v>
      </c>
      <c r="I2221" s="100" t="s">
        <v>497</v>
      </c>
      <c r="J2221" s="191"/>
      <c r="L2221" s="98">
        <v>1958</v>
      </c>
      <c r="M2221" s="194">
        <f t="shared" si="68"/>
        <v>1959</v>
      </c>
      <c r="N2221" t="str">
        <f t="shared" si="69"/>
        <v>1959#Misto#Absoluto#PCD KOBUDO</v>
      </c>
      <c r="O2221" t="s">
        <v>531</v>
      </c>
    </row>
    <row r="2222" spans="1:15" x14ac:dyDescent="0.25">
      <c r="A2222" t="s">
        <v>532</v>
      </c>
      <c r="B2222" s="97" t="s">
        <v>496</v>
      </c>
      <c r="C2222" s="98">
        <v>1960</v>
      </c>
      <c r="D2222" s="35" t="s">
        <v>2490</v>
      </c>
      <c r="E2222" s="99" t="s">
        <v>400</v>
      </c>
      <c r="F2222" s="35" t="s">
        <v>2490</v>
      </c>
      <c r="G2222" s="99" t="s">
        <v>27</v>
      </c>
      <c r="H2222" s="35" t="s">
        <v>2490</v>
      </c>
      <c r="I2222" s="100" t="s">
        <v>497</v>
      </c>
      <c r="J2222" s="191"/>
      <c r="L2222" s="98">
        <v>1959</v>
      </c>
      <c r="M2222" s="194">
        <f t="shared" si="68"/>
        <v>1960</v>
      </c>
      <c r="N2222" t="str">
        <f t="shared" si="69"/>
        <v>1960#Misto#Absoluto#PCD KOBUDO</v>
      </c>
      <c r="O2222" t="s">
        <v>532</v>
      </c>
    </row>
    <row r="2223" spans="1:15" x14ac:dyDescent="0.25">
      <c r="A2223" t="s">
        <v>533</v>
      </c>
      <c r="B2223" s="97" t="s">
        <v>496</v>
      </c>
      <c r="C2223" s="98">
        <v>1961</v>
      </c>
      <c r="D2223" s="35" t="s">
        <v>2490</v>
      </c>
      <c r="E2223" s="99" t="s">
        <v>400</v>
      </c>
      <c r="F2223" s="35" t="s">
        <v>2490</v>
      </c>
      <c r="G2223" s="99" t="s">
        <v>27</v>
      </c>
      <c r="H2223" s="35" t="s">
        <v>2490</v>
      </c>
      <c r="I2223" s="100" t="s">
        <v>497</v>
      </c>
      <c r="J2223" s="191"/>
      <c r="L2223" s="98">
        <v>1960</v>
      </c>
      <c r="M2223" s="194">
        <f t="shared" si="68"/>
        <v>1961</v>
      </c>
      <c r="N2223" t="str">
        <f t="shared" si="69"/>
        <v>1961#Misto#Absoluto#PCD KOBUDO</v>
      </c>
      <c r="O2223" t="s">
        <v>533</v>
      </c>
    </row>
    <row r="2224" spans="1:15" x14ac:dyDescent="0.25">
      <c r="A2224" t="s">
        <v>534</v>
      </c>
      <c r="B2224" s="97" t="s">
        <v>496</v>
      </c>
      <c r="C2224" s="98">
        <v>1962</v>
      </c>
      <c r="D2224" s="35" t="s">
        <v>2490</v>
      </c>
      <c r="E2224" s="99" t="s">
        <v>400</v>
      </c>
      <c r="F2224" s="35" t="s">
        <v>2490</v>
      </c>
      <c r="G2224" s="99" t="s">
        <v>27</v>
      </c>
      <c r="H2224" s="35" t="s">
        <v>2490</v>
      </c>
      <c r="I2224" s="100" t="s">
        <v>497</v>
      </c>
      <c r="J2224" s="191"/>
      <c r="L2224" s="98">
        <v>1961</v>
      </c>
      <c r="M2224" s="194">
        <f t="shared" si="68"/>
        <v>1962</v>
      </c>
      <c r="N2224" t="str">
        <f t="shared" si="69"/>
        <v>1962#Misto#Absoluto#PCD KOBUDO</v>
      </c>
      <c r="O2224" t="s">
        <v>534</v>
      </c>
    </row>
    <row r="2225" spans="1:15" x14ac:dyDescent="0.25">
      <c r="A2225" t="s">
        <v>535</v>
      </c>
      <c r="B2225" s="97" t="s">
        <v>496</v>
      </c>
      <c r="C2225" s="98">
        <v>1963</v>
      </c>
      <c r="D2225" s="35" t="s">
        <v>2490</v>
      </c>
      <c r="E2225" s="99" t="s">
        <v>400</v>
      </c>
      <c r="F2225" s="35" t="s">
        <v>2490</v>
      </c>
      <c r="G2225" s="99" t="s">
        <v>27</v>
      </c>
      <c r="H2225" s="35" t="s">
        <v>2490</v>
      </c>
      <c r="I2225" s="100" t="s">
        <v>497</v>
      </c>
      <c r="J2225" s="191"/>
      <c r="L2225" s="98">
        <v>1962</v>
      </c>
      <c r="M2225" s="194">
        <f t="shared" si="68"/>
        <v>1963</v>
      </c>
      <c r="N2225" t="str">
        <f t="shared" si="69"/>
        <v>1963#Misto#Absoluto#PCD KOBUDO</v>
      </c>
      <c r="O2225" t="s">
        <v>535</v>
      </c>
    </row>
    <row r="2226" spans="1:15" x14ac:dyDescent="0.25">
      <c r="A2226" t="s">
        <v>536</v>
      </c>
      <c r="B2226" s="97" t="s">
        <v>496</v>
      </c>
      <c r="C2226" s="98">
        <v>1964</v>
      </c>
      <c r="D2226" s="35" t="s">
        <v>2490</v>
      </c>
      <c r="E2226" s="99" t="s">
        <v>400</v>
      </c>
      <c r="F2226" s="35" t="s">
        <v>2490</v>
      </c>
      <c r="G2226" s="99" t="s">
        <v>27</v>
      </c>
      <c r="H2226" s="35" t="s">
        <v>2490</v>
      </c>
      <c r="I2226" s="100" t="s">
        <v>497</v>
      </c>
      <c r="J2226" s="191"/>
      <c r="L2226" s="98">
        <v>1963</v>
      </c>
      <c r="M2226" s="194">
        <f t="shared" si="68"/>
        <v>1964</v>
      </c>
      <c r="N2226" t="str">
        <f t="shared" si="69"/>
        <v>1964#Misto#Absoluto#PCD KOBUDO</v>
      </c>
      <c r="O2226" t="s">
        <v>536</v>
      </c>
    </row>
    <row r="2227" spans="1:15" x14ac:dyDescent="0.25">
      <c r="A2227" t="s">
        <v>537</v>
      </c>
      <c r="B2227" s="97" t="s">
        <v>496</v>
      </c>
      <c r="C2227" s="98">
        <v>1965</v>
      </c>
      <c r="D2227" s="35" t="s">
        <v>2490</v>
      </c>
      <c r="E2227" s="99" t="s">
        <v>400</v>
      </c>
      <c r="F2227" s="35" t="s">
        <v>2490</v>
      </c>
      <c r="G2227" s="99" t="s">
        <v>27</v>
      </c>
      <c r="H2227" s="35" t="s">
        <v>2490</v>
      </c>
      <c r="I2227" s="100" t="s">
        <v>497</v>
      </c>
      <c r="J2227" s="191"/>
      <c r="L2227" s="98">
        <v>1964</v>
      </c>
      <c r="M2227" s="194">
        <f t="shared" si="68"/>
        <v>1965</v>
      </c>
      <c r="N2227" t="str">
        <f t="shared" si="69"/>
        <v>1965#Misto#Absoluto#PCD KOBUDO</v>
      </c>
      <c r="O2227" t="s">
        <v>537</v>
      </c>
    </row>
    <row r="2228" spans="1:15" x14ac:dyDescent="0.25">
      <c r="A2228" t="s">
        <v>538</v>
      </c>
      <c r="B2228" s="97" t="s">
        <v>496</v>
      </c>
      <c r="C2228" s="98">
        <v>1966</v>
      </c>
      <c r="D2228" s="35" t="s">
        <v>2490</v>
      </c>
      <c r="E2228" s="99" t="s">
        <v>400</v>
      </c>
      <c r="F2228" s="35" t="s">
        <v>2490</v>
      </c>
      <c r="G2228" s="99" t="s">
        <v>27</v>
      </c>
      <c r="H2228" s="35" t="s">
        <v>2490</v>
      </c>
      <c r="I2228" s="100" t="s">
        <v>497</v>
      </c>
      <c r="J2228" s="191"/>
      <c r="L2228" s="98">
        <v>1965</v>
      </c>
      <c r="M2228" s="194">
        <f t="shared" si="68"/>
        <v>1966</v>
      </c>
      <c r="N2228" t="str">
        <f t="shared" si="69"/>
        <v>1966#Misto#Absoluto#PCD KOBUDO</v>
      </c>
      <c r="O2228" t="s">
        <v>538</v>
      </c>
    </row>
    <row r="2229" spans="1:15" x14ac:dyDescent="0.25">
      <c r="A2229" t="s">
        <v>539</v>
      </c>
      <c r="B2229" s="97" t="s">
        <v>496</v>
      </c>
      <c r="C2229" s="98">
        <v>1967</v>
      </c>
      <c r="D2229" s="35" t="s">
        <v>2490</v>
      </c>
      <c r="E2229" s="99" t="s">
        <v>400</v>
      </c>
      <c r="F2229" s="35" t="s">
        <v>2490</v>
      </c>
      <c r="G2229" s="99" t="s">
        <v>27</v>
      </c>
      <c r="H2229" s="35" t="s">
        <v>2490</v>
      </c>
      <c r="I2229" s="100" t="s">
        <v>497</v>
      </c>
      <c r="J2229" s="191"/>
      <c r="L2229" s="98">
        <v>1966</v>
      </c>
      <c r="M2229" s="194">
        <f t="shared" si="68"/>
        <v>1967</v>
      </c>
      <c r="N2229" t="str">
        <f t="shared" si="69"/>
        <v>1967#Misto#Absoluto#PCD KOBUDO</v>
      </c>
      <c r="O2229" t="s">
        <v>539</v>
      </c>
    </row>
    <row r="2230" spans="1:15" x14ac:dyDescent="0.25">
      <c r="A2230" t="s">
        <v>540</v>
      </c>
      <c r="B2230" s="97" t="s">
        <v>496</v>
      </c>
      <c r="C2230" s="98">
        <v>1968</v>
      </c>
      <c r="D2230" s="35" t="s">
        <v>2490</v>
      </c>
      <c r="E2230" s="99" t="s">
        <v>400</v>
      </c>
      <c r="F2230" s="35" t="s">
        <v>2490</v>
      </c>
      <c r="G2230" s="99" t="s">
        <v>27</v>
      </c>
      <c r="H2230" s="35" t="s">
        <v>2490</v>
      </c>
      <c r="I2230" s="100" t="s">
        <v>497</v>
      </c>
      <c r="J2230" s="191"/>
      <c r="L2230" s="98">
        <v>1967</v>
      </c>
      <c r="M2230" s="194">
        <f t="shared" si="68"/>
        <v>1968</v>
      </c>
      <c r="N2230" t="str">
        <f t="shared" si="69"/>
        <v>1968#Misto#Absoluto#PCD KOBUDO</v>
      </c>
      <c r="O2230" t="s">
        <v>540</v>
      </c>
    </row>
    <row r="2231" spans="1:15" x14ac:dyDescent="0.25">
      <c r="A2231" t="s">
        <v>541</v>
      </c>
      <c r="B2231" s="97" t="s">
        <v>496</v>
      </c>
      <c r="C2231" s="98">
        <v>1969</v>
      </c>
      <c r="D2231" s="35" t="s">
        <v>2490</v>
      </c>
      <c r="E2231" s="99" t="s">
        <v>400</v>
      </c>
      <c r="F2231" s="35" t="s">
        <v>2490</v>
      </c>
      <c r="G2231" s="99" t="s">
        <v>27</v>
      </c>
      <c r="H2231" s="35" t="s">
        <v>2490</v>
      </c>
      <c r="I2231" s="100" t="s">
        <v>497</v>
      </c>
      <c r="J2231" s="191"/>
      <c r="L2231" s="98">
        <v>1968</v>
      </c>
      <c r="M2231" s="194">
        <f t="shared" si="68"/>
        <v>1969</v>
      </c>
      <c r="N2231" t="str">
        <f t="shared" si="69"/>
        <v>1969#Misto#Absoluto#PCD KOBUDO</v>
      </c>
      <c r="O2231" t="s">
        <v>541</v>
      </c>
    </row>
    <row r="2232" spans="1:15" x14ac:dyDescent="0.25">
      <c r="A2232" t="s">
        <v>542</v>
      </c>
      <c r="B2232" s="97" t="s">
        <v>496</v>
      </c>
      <c r="C2232" s="98">
        <v>1970</v>
      </c>
      <c r="D2232" s="35" t="s">
        <v>2490</v>
      </c>
      <c r="E2232" s="99" t="s">
        <v>400</v>
      </c>
      <c r="F2232" s="35" t="s">
        <v>2490</v>
      </c>
      <c r="G2232" s="99" t="s">
        <v>27</v>
      </c>
      <c r="H2232" s="35" t="s">
        <v>2490</v>
      </c>
      <c r="I2232" s="100" t="s">
        <v>497</v>
      </c>
      <c r="J2232" s="191"/>
      <c r="L2232" s="98">
        <v>1969</v>
      </c>
      <c r="M2232" s="194">
        <f t="shared" si="68"/>
        <v>1970</v>
      </c>
      <c r="N2232" t="str">
        <f t="shared" si="69"/>
        <v>1970#Misto#Absoluto#PCD KOBUDO</v>
      </c>
      <c r="O2232" t="s">
        <v>542</v>
      </c>
    </row>
    <row r="2233" spans="1:15" x14ac:dyDescent="0.25">
      <c r="A2233" t="s">
        <v>543</v>
      </c>
      <c r="B2233" s="97" t="s">
        <v>496</v>
      </c>
      <c r="C2233" s="98">
        <v>1971</v>
      </c>
      <c r="D2233" s="35" t="s">
        <v>2490</v>
      </c>
      <c r="E2233" s="99" t="s">
        <v>400</v>
      </c>
      <c r="F2233" s="35" t="s">
        <v>2490</v>
      </c>
      <c r="G2233" s="99" t="s">
        <v>27</v>
      </c>
      <c r="H2233" s="35" t="s">
        <v>2490</v>
      </c>
      <c r="I2233" s="100" t="s">
        <v>497</v>
      </c>
      <c r="J2233" s="191"/>
      <c r="L2233" s="98">
        <v>1970</v>
      </c>
      <c r="M2233" s="194">
        <f t="shared" si="68"/>
        <v>1971</v>
      </c>
      <c r="N2233" t="str">
        <f t="shared" si="69"/>
        <v>1971#Misto#Absoluto#PCD KOBUDO</v>
      </c>
      <c r="O2233" t="s">
        <v>543</v>
      </c>
    </row>
    <row r="2234" spans="1:15" x14ac:dyDescent="0.25">
      <c r="A2234" t="s">
        <v>544</v>
      </c>
      <c r="B2234" s="97" t="s">
        <v>496</v>
      </c>
      <c r="C2234" s="98">
        <v>1972</v>
      </c>
      <c r="D2234" s="35" t="s">
        <v>2490</v>
      </c>
      <c r="E2234" s="99" t="s">
        <v>400</v>
      </c>
      <c r="F2234" s="35" t="s">
        <v>2490</v>
      </c>
      <c r="G2234" s="99" t="s">
        <v>27</v>
      </c>
      <c r="H2234" s="35" t="s">
        <v>2490</v>
      </c>
      <c r="I2234" s="100" t="s">
        <v>497</v>
      </c>
      <c r="J2234" s="191"/>
      <c r="L2234" s="98">
        <v>1971</v>
      </c>
      <c r="M2234" s="194">
        <f t="shared" si="68"/>
        <v>1972</v>
      </c>
      <c r="N2234" t="str">
        <f t="shared" si="69"/>
        <v>1972#Misto#Absoluto#PCD KOBUDO</v>
      </c>
      <c r="O2234" t="s">
        <v>544</v>
      </c>
    </row>
    <row r="2235" spans="1:15" x14ac:dyDescent="0.25">
      <c r="A2235" t="s">
        <v>545</v>
      </c>
      <c r="B2235" s="97" t="s">
        <v>496</v>
      </c>
      <c r="C2235" s="98">
        <v>1973</v>
      </c>
      <c r="D2235" s="35" t="s">
        <v>2490</v>
      </c>
      <c r="E2235" s="99" t="s">
        <v>400</v>
      </c>
      <c r="F2235" s="35" t="s">
        <v>2490</v>
      </c>
      <c r="G2235" s="99" t="s">
        <v>27</v>
      </c>
      <c r="H2235" s="35" t="s">
        <v>2490</v>
      </c>
      <c r="I2235" s="100" t="s">
        <v>497</v>
      </c>
      <c r="J2235" s="191"/>
      <c r="L2235" s="98">
        <v>1972</v>
      </c>
      <c r="M2235" s="194">
        <f t="shared" si="68"/>
        <v>1973</v>
      </c>
      <c r="N2235" t="str">
        <f t="shared" si="69"/>
        <v>1973#Misto#Absoluto#PCD KOBUDO</v>
      </c>
      <c r="O2235" t="s">
        <v>545</v>
      </c>
    </row>
    <row r="2236" spans="1:15" x14ac:dyDescent="0.25">
      <c r="A2236" t="s">
        <v>546</v>
      </c>
      <c r="B2236" s="97" t="s">
        <v>496</v>
      </c>
      <c r="C2236" s="98">
        <v>1974</v>
      </c>
      <c r="D2236" s="35" t="s">
        <v>2490</v>
      </c>
      <c r="E2236" s="99" t="s">
        <v>400</v>
      </c>
      <c r="F2236" s="35" t="s">
        <v>2490</v>
      </c>
      <c r="G2236" s="99" t="s">
        <v>27</v>
      </c>
      <c r="H2236" s="35" t="s">
        <v>2490</v>
      </c>
      <c r="I2236" s="100" t="s">
        <v>497</v>
      </c>
      <c r="J2236" s="191"/>
      <c r="L2236" s="98">
        <v>1973</v>
      </c>
      <c r="M2236" s="194">
        <f t="shared" si="68"/>
        <v>1974</v>
      </c>
      <c r="N2236" t="str">
        <f t="shared" si="69"/>
        <v>1974#Misto#Absoluto#PCD KOBUDO</v>
      </c>
      <c r="O2236" t="s">
        <v>546</v>
      </c>
    </row>
    <row r="2237" spans="1:15" x14ac:dyDescent="0.25">
      <c r="A2237" t="s">
        <v>547</v>
      </c>
      <c r="B2237" s="97" t="s">
        <v>496</v>
      </c>
      <c r="C2237" s="98">
        <v>1975</v>
      </c>
      <c r="D2237" s="35" t="s">
        <v>2490</v>
      </c>
      <c r="E2237" s="99" t="s">
        <v>400</v>
      </c>
      <c r="F2237" s="35" t="s">
        <v>2490</v>
      </c>
      <c r="G2237" s="99" t="s">
        <v>27</v>
      </c>
      <c r="H2237" s="35" t="s">
        <v>2490</v>
      </c>
      <c r="I2237" s="100" t="s">
        <v>497</v>
      </c>
      <c r="J2237" s="191"/>
      <c r="L2237" s="98">
        <v>1974</v>
      </c>
      <c r="M2237" s="194">
        <f t="shared" si="68"/>
        <v>1975</v>
      </c>
      <c r="N2237" t="str">
        <f t="shared" si="69"/>
        <v>1975#Misto#Absoluto#PCD KOBUDO</v>
      </c>
      <c r="O2237" t="s">
        <v>547</v>
      </c>
    </row>
    <row r="2238" spans="1:15" x14ac:dyDescent="0.25">
      <c r="A2238" t="s">
        <v>548</v>
      </c>
      <c r="B2238" s="97" t="s">
        <v>496</v>
      </c>
      <c r="C2238" s="98">
        <v>1976</v>
      </c>
      <c r="D2238" s="35" t="s">
        <v>2490</v>
      </c>
      <c r="E2238" s="99" t="s">
        <v>400</v>
      </c>
      <c r="F2238" s="35" t="s">
        <v>2490</v>
      </c>
      <c r="G2238" s="99" t="s">
        <v>27</v>
      </c>
      <c r="H2238" s="35" t="s">
        <v>2490</v>
      </c>
      <c r="I2238" s="100" t="s">
        <v>497</v>
      </c>
      <c r="J2238" s="191"/>
      <c r="L2238" s="98">
        <v>1975</v>
      </c>
      <c r="M2238" s="194">
        <f t="shared" si="68"/>
        <v>1976</v>
      </c>
      <c r="N2238" t="str">
        <f t="shared" si="69"/>
        <v>1976#Misto#Absoluto#PCD KOBUDO</v>
      </c>
      <c r="O2238" t="s">
        <v>548</v>
      </c>
    </row>
    <row r="2239" spans="1:15" x14ac:dyDescent="0.25">
      <c r="A2239" t="s">
        <v>549</v>
      </c>
      <c r="B2239" s="97" t="s">
        <v>496</v>
      </c>
      <c r="C2239" s="98">
        <v>1977</v>
      </c>
      <c r="D2239" s="35" t="s">
        <v>2490</v>
      </c>
      <c r="E2239" s="99" t="s">
        <v>400</v>
      </c>
      <c r="F2239" s="35" t="s">
        <v>2490</v>
      </c>
      <c r="G2239" s="99" t="s">
        <v>27</v>
      </c>
      <c r="H2239" s="35" t="s">
        <v>2490</v>
      </c>
      <c r="I2239" s="100" t="s">
        <v>497</v>
      </c>
      <c r="J2239" s="191"/>
      <c r="L2239" s="98">
        <v>1976</v>
      </c>
      <c r="M2239" s="194">
        <f t="shared" si="68"/>
        <v>1977</v>
      </c>
      <c r="N2239" t="str">
        <f t="shared" si="69"/>
        <v>1977#Misto#Absoluto#PCD KOBUDO</v>
      </c>
      <c r="O2239" t="s">
        <v>549</v>
      </c>
    </row>
    <row r="2240" spans="1:15" x14ac:dyDescent="0.25">
      <c r="A2240" t="s">
        <v>550</v>
      </c>
      <c r="B2240" s="97" t="s">
        <v>496</v>
      </c>
      <c r="C2240" s="98">
        <v>1978</v>
      </c>
      <c r="D2240" s="35" t="s">
        <v>2490</v>
      </c>
      <c r="E2240" s="99" t="s">
        <v>400</v>
      </c>
      <c r="F2240" s="35" t="s">
        <v>2490</v>
      </c>
      <c r="G2240" s="99" t="s">
        <v>27</v>
      </c>
      <c r="H2240" s="35" t="s">
        <v>2490</v>
      </c>
      <c r="I2240" s="100" t="s">
        <v>497</v>
      </c>
      <c r="J2240" s="191"/>
      <c r="L2240" s="98">
        <v>1977</v>
      </c>
      <c r="M2240" s="194">
        <f t="shared" si="68"/>
        <v>1978</v>
      </c>
      <c r="N2240" t="str">
        <f t="shared" si="69"/>
        <v>1978#Misto#Absoluto#PCD KOBUDO</v>
      </c>
      <c r="O2240" t="s">
        <v>550</v>
      </c>
    </row>
    <row r="2241" spans="1:15" x14ac:dyDescent="0.25">
      <c r="A2241" t="s">
        <v>551</v>
      </c>
      <c r="B2241" s="97" t="s">
        <v>496</v>
      </c>
      <c r="C2241" s="98">
        <v>1979</v>
      </c>
      <c r="D2241" s="35" t="s">
        <v>2490</v>
      </c>
      <c r="E2241" s="99" t="s">
        <v>400</v>
      </c>
      <c r="F2241" s="35" t="s">
        <v>2490</v>
      </c>
      <c r="G2241" s="99" t="s">
        <v>27</v>
      </c>
      <c r="H2241" s="35" t="s">
        <v>2490</v>
      </c>
      <c r="I2241" s="100" t="s">
        <v>497</v>
      </c>
      <c r="J2241" s="191"/>
      <c r="L2241" s="98">
        <v>1978</v>
      </c>
      <c r="M2241" s="194">
        <f t="shared" si="68"/>
        <v>1979</v>
      </c>
      <c r="N2241" t="str">
        <f t="shared" si="69"/>
        <v>1979#Misto#Absoluto#PCD KOBUDO</v>
      </c>
      <c r="O2241" t="s">
        <v>551</v>
      </c>
    </row>
    <row r="2242" spans="1:15" x14ac:dyDescent="0.25">
      <c r="A2242" t="s">
        <v>552</v>
      </c>
      <c r="B2242" s="97" t="s">
        <v>496</v>
      </c>
      <c r="C2242" s="98">
        <v>1980</v>
      </c>
      <c r="D2242" s="35" t="s">
        <v>2490</v>
      </c>
      <c r="E2242" s="99" t="s">
        <v>400</v>
      </c>
      <c r="F2242" s="35" t="s">
        <v>2490</v>
      </c>
      <c r="G2242" s="99" t="s">
        <v>27</v>
      </c>
      <c r="H2242" s="35" t="s">
        <v>2490</v>
      </c>
      <c r="I2242" s="100" t="s">
        <v>497</v>
      </c>
      <c r="J2242" s="191"/>
      <c r="L2242" s="98">
        <v>1979</v>
      </c>
      <c r="M2242" s="194">
        <f t="shared" ref="M2242:M2288" si="70">L2242+1</f>
        <v>1980</v>
      </c>
      <c r="N2242" t="str">
        <f t="shared" ref="N2242:N2288" si="71">_xlfn.CONCAT(C2242:K2242)</f>
        <v>1980#Misto#Absoluto#PCD KOBUDO</v>
      </c>
      <c r="O2242" t="s">
        <v>552</v>
      </c>
    </row>
    <row r="2243" spans="1:15" x14ac:dyDescent="0.25">
      <c r="A2243" t="s">
        <v>553</v>
      </c>
      <c r="B2243" s="97" t="s">
        <v>496</v>
      </c>
      <c r="C2243" s="98">
        <v>1981</v>
      </c>
      <c r="D2243" s="35" t="s">
        <v>2490</v>
      </c>
      <c r="E2243" s="99" t="s">
        <v>400</v>
      </c>
      <c r="F2243" s="35" t="s">
        <v>2490</v>
      </c>
      <c r="G2243" s="99" t="s">
        <v>27</v>
      </c>
      <c r="H2243" s="35" t="s">
        <v>2490</v>
      </c>
      <c r="I2243" s="100" t="s">
        <v>497</v>
      </c>
      <c r="J2243" s="191"/>
      <c r="L2243" s="98">
        <v>1980</v>
      </c>
      <c r="M2243" s="194">
        <f t="shared" si="70"/>
        <v>1981</v>
      </c>
      <c r="N2243" t="str">
        <f t="shared" si="71"/>
        <v>1981#Misto#Absoluto#PCD KOBUDO</v>
      </c>
      <c r="O2243" t="s">
        <v>553</v>
      </c>
    </row>
    <row r="2244" spans="1:15" x14ac:dyDescent="0.25">
      <c r="A2244" t="s">
        <v>554</v>
      </c>
      <c r="B2244" s="97" t="s">
        <v>496</v>
      </c>
      <c r="C2244" s="98">
        <v>1982</v>
      </c>
      <c r="D2244" s="35" t="s">
        <v>2490</v>
      </c>
      <c r="E2244" s="99" t="s">
        <v>400</v>
      </c>
      <c r="F2244" s="35" t="s">
        <v>2490</v>
      </c>
      <c r="G2244" s="99" t="s">
        <v>27</v>
      </c>
      <c r="H2244" s="35" t="s">
        <v>2490</v>
      </c>
      <c r="I2244" s="100" t="s">
        <v>497</v>
      </c>
      <c r="J2244" s="191"/>
      <c r="L2244" s="98">
        <v>1981</v>
      </c>
      <c r="M2244" s="194">
        <f t="shared" si="70"/>
        <v>1982</v>
      </c>
      <c r="N2244" t="str">
        <f t="shared" si="71"/>
        <v>1982#Misto#Absoluto#PCD KOBUDO</v>
      </c>
      <c r="O2244" t="s">
        <v>554</v>
      </c>
    </row>
    <row r="2245" spans="1:15" x14ac:dyDescent="0.25">
      <c r="A2245" t="s">
        <v>555</v>
      </c>
      <c r="B2245" s="97" t="s">
        <v>496</v>
      </c>
      <c r="C2245" s="98">
        <v>1983</v>
      </c>
      <c r="D2245" s="35" t="s">
        <v>2490</v>
      </c>
      <c r="E2245" s="99" t="s">
        <v>400</v>
      </c>
      <c r="F2245" s="35" t="s">
        <v>2490</v>
      </c>
      <c r="G2245" s="99" t="s">
        <v>27</v>
      </c>
      <c r="H2245" s="35" t="s">
        <v>2490</v>
      </c>
      <c r="I2245" s="100" t="s">
        <v>497</v>
      </c>
      <c r="J2245" s="191"/>
      <c r="L2245" s="98">
        <v>1982</v>
      </c>
      <c r="M2245" s="194">
        <f t="shared" si="70"/>
        <v>1983</v>
      </c>
      <c r="N2245" t="str">
        <f t="shared" si="71"/>
        <v>1983#Misto#Absoluto#PCD KOBUDO</v>
      </c>
      <c r="O2245" t="s">
        <v>555</v>
      </c>
    </row>
    <row r="2246" spans="1:15" x14ac:dyDescent="0.25">
      <c r="A2246" t="s">
        <v>556</v>
      </c>
      <c r="B2246" s="97" t="s">
        <v>496</v>
      </c>
      <c r="C2246" s="98">
        <v>1984</v>
      </c>
      <c r="D2246" s="35" t="s">
        <v>2490</v>
      </c>
      <c r="E2246" s="99" t="s">
        <v>400</v>
      </c>
      <c r="F2246" s="35" t="s">
        <v>2490</v>
      </c>
      <c r="G2246" s="99" t="s">
        <v>27</v>
      </c>
      <c r="H2246" s="35" t="s">
        <v>2490</v>
      </c>
      <c r="I2246" s="100" t="s">
        <v>497</v>
      </c>
      <c r="J2246" s="191"/>
      <c r="L2246" s="98">
        <v>1983</v>
      </c>
      <c r="M2246" s="194">
        <f t="shared" si="70"/>
        <v>1984</v>
      </c>
      <c r="N2246" t="str">
        <f t="shared" si="71"/>
        <v>1984#Misto#Absoluto#PCD KOBUDO</v>
      </c>
      <c r="O2246" t="s">
        <v>556</v>
      </c>
    </row>
    <row r="2247" spans="1:15" x14ac:dyDescent="0.25">
      <c r="A2247" t="s">
        <v>557</v>
      </c>
      <c r="B2247" s="97" t="s">
        <v>496</v>
      </c>
      <c r="C2247" s="98">
        <v>1985</v>
      </c>
      <c r="D2247" s="35" t="s">
        <v>2490</v>
      </c>
      <c r="E2247" s="99" t="s">
        <v>400</v>
      </c>
      <c r="F2247" s="35" t="s">
        <v>2490</v>
      </c>
      <c r="G2247" s="99" t="s">
        <v>27</v>
      </c>
      <c r="H2247" s="35" t="s">
        <v>2490</v>
      </c>
      <c r="I2247" s="100" t="s">
        <v>497</v>
      </c>
      <c r="J2247" s="191"/>
      <c r="L2247" s="98">
        <v>1984</v>
      </c>
      <c r="M2247" s="194">
        <f t="shared" si="70"/>
        <v>1985</v>
      </c>
      <c r="N2247" t="str">
        <f t="shared" si="71"/>
        <v>1985#Misto#Absoluto#PCD KOBUDO</v>
      </c>
      <c r="O2247" t="s">
        <v>557</v>
      </c>
    </row>
    <row r="2248" spans="1:15" x14ac:dyDescent="0.25">
      <c r="A2248" t="s">
        <v>558</v>
      </c>
      <c r="B2248" s="97" t="s">
        <v>496</v>
      </c>
      <c r="C2248" s="98">
        <v>1986</v>
      </c>
      <c r="D2248" s="35" t="s">
        <v>2490</v>
      </c>
      <c r="E2248" s="99" t="s">
        <v>400</v>
      </c>
      <c r="F2248" s="35" t="s">
        <v>2490</v>
      </c>
      <c r="G2248" s="99" t="s">
        <v>27</v>
      </c>
      <c r="H2248" s="35" t="s">
        <v>2490</v>
      </c>
      <c r="I2248" s="100" t="s">
        <v>497</v>
      </c>
      <c r="J2248" s="191"/>
      <c r="L2248" s="98">
        <v>1985</v>
      </c>
      <c r="M2248" s="194">
        <f t="shared" si="70"/>
        <v>1986</v>
      </c>
      <c r="N2248" t="str">
        <f t="shared" si="71"/>
        <v>1986#Misto#Absoluto#PCD KOBUDO</v>
      </c>
      <c r="O2248" t="s">
        <v>558</v>
      </c>
    </row>
    <row r="2249" spans="1:15" x14ac:dyDescent="0.25">
      <c r="A2249" t="s">
        <v>559</v>
      </c>
      <c r="B2249" s="97" t="s">
        <v>496</v>
      </c>
      <c r="C2249" s="98">
        <v>1987</v>
      </c>
      <c r="D2249" s="35" t="s">
        <v>2490</v>
      </c>
      <c r="E2249" s="99" t="s">
        <v>400</v>
      </c>
      <c r="F2249" s="35" t="s">
        <v>2490</v>
      </c>
      <c r="G2249" s="99" t="s">
        <v>27</v>
      </c>
      <c r="H2249" s="35" t="s">
        <v>2490</v>
      </c>
      <c r="I2249" s="100" t="s">
        <v>497</v>
      </c>
      <c r="J2249" s="191"/>
      <c r="L2249" s="98">
        <v>1986</v>
      </c>
      <c r="M2249" s="194">
        <f t="shared" si="70"/>
        <v>1987</v>
      </c>
      <c r="N2249" t="str">
        <f t="shared" si="71"/>
        <v>1987#Misto#Absoluto#PCD KOBUDO</v>
      </c>
      <c r="O2249" t="s">
        <v>559</v>
      </c>
    </row>
    <row r="2250" spans="1:15" x14ac:dyDescent="0.25">
      <c r="A2250" t="s">
        <v>560</v>
      </c>
      <c r="B2250" s="97" t="s">
        <v>496</v>
      </c>
      <c r="C2250" s="98">
        <v>1988</v>
      </c>
      <c r="D2250" s="35" t="s">
        <v>2490</v>
      </c>
      <c r="E2250" s="99" t="s">
        <v>400</v>
      </c>
      <c r="F2250" s="35" t="s">
        <v>2490</v>
      </c>
      <c r="G2250" s="99" t="s">
        <v>27</v>
      </c>
      <c r="H2250" s="35" t="s">
        <v>2490</v>
      </c>
      <c r="I2250" s="100" t="s">
        <v>497</v>
      </c>
      <c r="J2250" s="191"/>
      <c r="L2250" s="98">
        <v>1987</v>
      </c>
      <c r="M2250" s="194">
        <f t="shared" si="70"/>
        <v>1988</v>
      </c>
      <c r="N2250" t="str">
        <f t="shared" si="71"/>
        <v>1988#Misto#Absoluto#PCD KOBUDO</v>
      </c>
      <c r="O2250" t="s">
        <v>560</v>
      </c>
    </row>
    <row r="2251" spans="1:15" x14ac:dyDescent="0.25">
      <c r="A2251" t="s">
        <v>561</v>
      </c>
      <c r="B2251" s="97" t="s">
        <v>496</v>
      </c>
      <c r="C2251" s="98">
        <v>1989</v>
      </c>
      <c r="D2251" s="35" t="s">
        <v>2490</v>
      </c>
      <c r="E2251" s="99" t="s">
        <v>400</v>
      </c>
      <c r="F2251" s="35" t="s">
        <v>2490</v>
      </c>
      <c r="G2251" s="99" t="s">
        <v>27</v>
      </c>
      <c r="H2251" s="35" t="s">
        <v>2490</v>
      </c>
      <c r="I2251" s="100" t="s">
        <v>497</v>
      </c>
      <c r="J2251" s="191"/>
      <c r="L2251" s="98">
        <v>1988</v>
      </c>
      <c r="M2251" s="194">
        <f t="shared" si="70"/>
        <v>1989</v>
      </c>
      <c r="N2251" t="str">
        <f t="shared" si="71"/>
        <v>1989#Misto#Absoluto#PCD KOBUDO</v>
      </c>
      <c r="O2251" t="s">
        <v>561</v>
      </c>
    </row>
    <row r="2252" spans="1:15" x14ac:dyDescent="0.25">
      <c r="A2252" t="s">
        <v>562</v>
      </c>
      <c r="B2252" s="97" t="s">
        <v>496</v>
      </c>
      <c r="C2252" s="98">
        <v>1990</v>
      </c>
      <c r="D2252" s="35" t="s">
        <v>2490</v>
      </c>
      <c r="E2252" s="99" t="s">
        <v>400</v>
      </c>
      <c r="F2252" s="35" t="s">
        <v>2490</v>
      </c>
      <c r="G2252" s="99" t="s">
        <v>27</v>
      </c>
      <c r="H2252" s="35" t="s">
        <v>2490</v>
      </c>
      <c r="I2252" s="100" t="s">
        <v>497</v>
      </c>
      <c r="J2252" s="191"/>
      <c r="L2252" s="98">
        <v>1989</v>
      </c>
      <c r="M2252" s="194">
        <f t="shared" si="70"/>
        <v>1990</v>
      </c>
      <c r="N2252" t="str">
        <f t="shared" si="71"/>
        <v>1990#Misto#Absoluto#PCD KOBUDO</v>
      </c>
      <c r="O2252" t="s">
        <v>562</v>
      </c>
    </row>
    <row r="2253" spans="1:15" x14ac:dyDescent="0.25">
      <c r="A2253" t="s">
        <v>563</v>
      </c>
      <c r="B2253" s="97" t="s">
        <v>496</v>
      </c>
      <c r="C2253" s="98">
        <v>1991</v>
      </c>
      <c r="D2253" s="35" t="s">
        <v>2490</v>
      </c>
      <c r="E2253" s="99" t="s">
        <v>400</v>
      </c>
      <c r="F2253" s="35" t="s">
        <v>2490</v>
      </c>
      <c r="G2253" s="99" t="s">
        <v>27</v>
      </c>
      <c r="H2253" s="35" t="s">
        <v>2490</v>
      </c>
      <c r="I2253" s="100" t="s">
        <v>497</v>
      </c>
      <c r="J2253" s="191"/>
      <c r="L2253" s="98">
        <v>1990</v>
      </c>
      <c r="M2253" s="194">
        <f t="shared" si="70"/>
        <v>1991</v>
      </c>
      <c r="N2253" t="str">
        <f t="shared" si="71"/>
        <v>1991#Misto#Absoluto#PCD KOBUDO</v>
      </c>
      <c r="O2253" t="s">
        <v>563</v>
      </c>
    </row>
    <row r="2254" spans="1:15" x14ac:dyDescent="0.25">
      <c r="A2254" t="s">
        <v>564</v>
      </c>
      <c r="B2254" s="97" t="s">
        <v>496</v>
      </c>
      <c r="C2254" s="98">
        <v>1992</v>
      </c>
      <c r="D2254" s="35" t="s">
        <v>2490</v>
      </c>
      <c r="E2254" s="99" t="s">
        <v>400</v>
      </c>
      <c r="F2254" s="35" t="s">
        <v>2490</v>
      </c>
      <c r="G2254" s="99" t="s">
        <v>27</v>
      </c>
      <c r="H2254" s="35" t="s">
        <v>2490</v>
      </c>
      <c r="I2254" s="100" t="s">
        <v>497</v>
      </c>
      <c r="J2254" s="191"/>
      <c r="L2254" s="98">
        <v>1991</v>
      </c>
      <c r="M2254" s="194">
        <f t="shared" si="70"/>
        <v>1992</v>
      </c>
      <c r="N2254" t="str">
        <f t="shared" si="71"/>
        <v>1992#Misto#Absoluto#PCD KOBUDO</v>
      </c>
      <c r="O2254" t="s">
        <v>564</v>
      </c>
    </row>
    <row r="2255" spans="1:15" x14ac:dyDescent="0.25">
      <c r="A2255" t="s">
        <v>565</v>
      </c>
      <c r="B2255" s="97" t="s">
        <v>496</v>
      </c>
      <c r="C2255" s="98">
        <v>1993</v>
      </c>
      <c r="D2255" s="35" t="s">
        <v>2490</v>
      </c>
      <c r="E2255" s="99" t="s">
        <v>400</v>
      </c>
      <c r="F2255" s="35" t="s">
        <v>2490</v>
      </c>
      <c r="G2255" s="99" t="s">
        <v>27</v>
      </c>
      <c r="H2255" s="35" t="s">
        <v>2490</v>
      </c>
      <c r="I2255" s="100" t="s">
        <v>497</v>
      </c>
      <c r="J2255" s="191"/>
      <c r="L2255" s="98">
        <v>1992</v>
      </c>
      <c r="M2255" s="194">
        <f t="shared" si="70"/>
        <v>1993</v>
      </c>
      <c r="N2255" t="str">
        <f t="shared" si="71"/>
        <v>1993#Misto#Absoluto#PCD KOBUDO</v>
      </c>
      <c r="O2255" t="s">
        <v>565</v>
      </c>
    </row>
    <row r="2256" spans="1:15" x14ac:dyDescent="0.25">
      <c r="A2256" t="s">
        <v>566</v>
      </c>
      <c r="B2256" s="97" t="s">
        <v>496</v>
      </c>
      <c r="C2256" s="98">
        <v>1994</v>
      </c>
      <c r="D2256" s="35" t="s">
        <v>2490</v>
      </c>
      <c r="E2256" s="99" t="s">
        <v>400</v>
      </c>
      <c r="F2256" s="35" t="s">
        <v>2490</v>
      </c>
      <c r="G2256" s="99" t="s">
        <v>27</v>
      </c>
      <c r="H2256" s="35" t="s">
        <v>2490</v>
      </c>
      <c r="I2256" s="100" t="s">
        <v>497</v>
      </c>
      <c r="J2256" s="191"/>
      <c r="L2256" s="98">
        <v>1993</v>
      </c>
      <c r="M2256" s="194">
        <f t="shared" si="70"/>
        <v>1994</v>
      </c>
      <c r="N2256" t="str">
        <f t="shared" si="71"/>
        <v>1994#Misto#Absoluto#PCD KOBUDO</v>
      </c>
      <c r="O2256" t="s">
        <v>566</v>
      </c>
    </row>
    <row r="2257" spans="1:15" x14ac:dyDescent="0.25">
      <c r="A2257" t="s">
        <v>567</v>
      </c>
      <c r="B2257" s="97" t="s">
        <v>496</v>
      </c>
      <c r="C2257" s="98">
        <v>1995</v>
      </c>
      <c r="D2257" s="35" t="s">
        <v>2490</v>
      </c>
      <c r="E2257" s="99" t="s">
        <v>400</v>
      </c>
      <c r="F2257" s="35" t="s">
        <v>2490</v>
      </c>
      <c r="G2257" s="99" t="s">
        <v>27</v>
      </c>
      <c r="H2257" s="35" t="s">
        <v>2490</v>
      </c>
      <c r="I2257" s="100" t="s">
        <v>497</v>
      </c>
      <c r="J2257" s="191"/>
      <c r="L2257" s="98">
        <v>1994</v>
      </c>
      <c r="M2257" s="194">
        <f t="shared" si="70"/>
        <v>1995</v>
      </c>
      <c r="N2257" t="str">
        <f t="shared" si="71"/>
        <v>1995#Misto#Absoluto#PCD KOBUDO</v>
      </c>
      <c r="O2257" t="s">
        <v>567</v>
      </c>
    </row>
    <row r="2258" spans="1:15" x14ac:dyDescent="0.25">
      <c r="A2258" t="s">
        <v>568</v>
      </c>
      <c r="B2258" s="97" t="s">
        <v>496</v>
      </c>
      <c r="C2258" s="98">
        <v>1996</v>
      </c>
      <c r="D2258" s="35" t="s">
        <v>2490</v>
      </c>
      <c r="E2258" s="99" t="s">
        <v>400</v>
      </c>
      <c r="F2258" s="35" t="s">
        <v>2490</v>
      </c>
      <c r="G2258" s="99" t="s">
        <v>27</v>
      </c>
      <c r="H2258" s="35" t="s">
        <v>2490</v>
      </c>
      <c r="I2258" s="100" t="s">
        <v>497</v>
      </c>
      <c r="J2258" s="191"/>
      <c r="L2258" s="98">
        <v>1995</v>
      </c>
      <c r="M2258" s="194">
        <f t="shared" si="70"/>
        <v>1996</v>
      </c>
      <c r="N2258" t="str">
        <f t="shared" si="71"/>
        <v>1996#Misto#Absoluto#PCD KOBUDO</v>
      </c>
      <c r="O2258" t="s">
        <v>568</v>
      </c>
    </row>
    <row r="2259" spans="1:15" x14ac:dyDescent="0.25">
      <c r="A2259" t="s">
        <v>569</v>
      </c>
      <c r="B2259" s="97" t="s">
        <v>496</v>
      </c>
      <c r="C2259" s="98">
        <v>1997</v>
      </c>
      <c r="D2259" s="35" t="s">
        <v>2490</v>
      </c>
      <c r="E2259" s="99" t="s">
        <v>400</v>
      </c>
      <c r="F2259" s="35" t="s">
        <v>2490</v>
      </c>
      <c r="G2259" s="99" t="s">
        <v>27</v>
      </c>
      <c r="H2259" s="35" t="s">
        <v>2490</v>
      </c>
      <c r="I2259" s="100" t="s">
        <v>497</v>
      </c>
      <c r="J2259" s="191"/>
      <c r="L2259" s="98">
        <v>1996</v>
      </c>
      <c r="M2259" s="194">
        <f t="shared" si="70"/>
        <v>1997</v>
      </c>
      <c r="N2259" t="str">
        <f t="shared" si="71"/>
        <v>1997#Misto#Absoluto#PCD KOBUDO</v>
      </c>
      <c r="O2259" t="s">
        <v>569</v>
      </c>
    </row>
    <row r="2260" spans="1:15" x14ac:dyDescent="0.25">
      <c r="A2260" t="s">
        <v>570</v>
      </c>
      <c r="B2260" s="97" t="s">
        <v>496</v>
      </c>
      <c r="C2260" s="98">
        <v>1998</v>
      </c>
      <c r="D2260" s="35" t="s">
        <v>2490</v>
      </c>
      <c r="E2260" s="99" t="s">
        <v>400</v>
      </c>
      <c r="F2260" s="35" t="s">
        <v>2490</v>
      </c>
      <c r="G2260" s="99" t="s">
        <v>27</v>
      </c>
      <c r="H2260" s="35" t="s">
        <v>2490</v>
      </c>
      <c r="I2260" s="100" t="s">
        <v>497</v>
      </c>
      <c r="J2260" s="191"/>
      <c r="L2260" s="98">
        <v>1997</v>
      </c>
      <c r="M2260" s="194">
        <f t="shared" si="70"/>
        <v>1998</v>
      </c>
      <c r="N2260" t="str">
        <f t="shared" si="71"/>
        <v>1998#Misto#Absoluto#PCD KOBUDO</v>
      </c>
      <c r="O2260" t="s">
        <v>570</v>
      </c>
    </row>
    <row r="2261" spans="1:15" x14ac:dyDescent="0.25">
      <c r="A2261" t="s">
        <v>571</v>
      </c>
      <c r="B2261" s="97" t="s">
        <v>496</v>
      </c>
      <c r="C2261" s="98">
        <v>1999</v>
      </c>
      <c r="D2261" s="35" t="s">
        <v>2490</v>
      </c>
      <c r="E2261" s="99" t="s">
        <v>400</v>
      </c>
      <c r="F2261" s="35" t="s">
        <v>2490</v>
      </c>
      <c r="G2261" s="99" t="s">
        <v>27</v>
      </c>
      <c r="H2261" s="35" t="s">
        <v>2490</v>
      </c>
      <c r="I2261" s="100" t="s">
        <v>497</v>
      </c>
      <c r="J2261" s="191"/>
      <c r="L2261" s="98">
        <v>1998</v>
      </c>
      <c r="M2261" s="194">
        <f t="shared" si="70"/>
        <v>1999</v>
      </c>
      <c r="N2261" t="str">
        <f t="shared" si="71"/>
        <v>1999#Misto#Absoluto#PCD KOBUDO</v>
      </c>
      <c r="O2261" t="s">
        <v>571</v>
      </c>
    </row>
    <row r="2262" spans="1:15" x14ac:dyDescent="0.25">
      <c r="A2262" t="s">
        <v>572</v>
      </c>
      <c r="B2262" s="97" t="s">
        <v>496</v>
      </c>
      <c r="C2262" s="98">
        <v>2000</v>
      </c>
      <c r="D2262" s="35" t="s">
        <v>2490</v>
      </c>
      <c r="E2262" s="99" t="s">
        <v>400</v>
      </c>
      <c r="F2262" s="35" t="s">
        <v>2490</v>
      </c>
      <c r="G2262" s="99" t="s">
        <v>27</v>
      </c>
      <c r="H2262" s="35" t="s">
        <v>2490</v>
      </c>
      <c r="I2262" s="100" t="s">
        <v>497</v>
      </c>
      <c r="J2262" s="191"/>
      <c r="L2262" s="98">
        <v>1999</v>
      </c>
      <c r="M2262" s="194">
        <f t="shared" si="70"/>
        <v>2000</v>
      </c>
      <c r="N2262" t="str">
        <f t="shared" si="71"/>
        <v>2000#Misto#Absoluto#PCD KOBUDO</v>
      </c>
      <c r="O2262" t="s">
        <v>572</v>
      </c>
    </row>
    <row r="2263" spans="1:15" x14ac:dyDescent="0.25">
      <c r="A2263" t="s">
        <v>573</v>
      </c>
      <c r="B2263" s="97" t="s">
        <v>496</v>
      </c>
      <c r="C2263" s="98">
        <v>2001</v>
      </c>
      <c r="D2263" s="35" t="s">
        <v>2490</v>
      </c>
      <c r="E2263" s="99" t="s">
        <v>400</v>
      </c>
      <c r="F2263" s="35" t="s">
        <v>2490</v>
      </c>
      <c r="G2263" s="99" t="s">
        <v>27</v>
      </c>
      <c r="H2263" s="35" t="s">
        <v>2490</v>
      </c>
      <c r="I2263" s="100" t="s">
        <v>497</v>
      </c>
      <c r="J2263" s="191"/>
      <c r="L2263" s="98">
        <v>2000</v>
      </c>
      <c r="M2263" s="194">
        <f t="shared" si="70"/>
        <v>2001</v>
      </c>
      <c r="N2263" t="str">
        <f t="shared" si="71"/>
        <v>2001#Misto#Absoluto#PCD KOBUDO</v>
      </c>
      <c r="O2263" t="s">
        <v>573</v>
      </c>
    </row>
    <row r="2264" spans="1:15" x14ac:dyDescent="0.25">
      <c r="A2264" t="s">
        <v>574</v>
      </c>
      <c r="B2264" s="97" t="s">
        <v>496</v>
      </c>
      <c r="C2264" s="98">
        <v>2002</v>
      </c>
      <c r="D2264" s="35" t="s">
        <v>2490</v>
      </c>
      <c r="E2264" s="99" t="s">
        <v>400</v>
      </c>
      <c r="F2264" s="35" t="s">
        <v>2490</v>
      </c>
      <c r="G2264" s="99" t="s">
        <v>27</v>
      </c>
      <c r="H2264" s="35" t="s">
        <v>2490</v>
      </c>
      <c r="I2264" s="100" t="s">
        <v>497</v>
      </c>
      <c r="J2264" s="191"/>
      <c r="L2264" s="98">
        <v>2001</v>
      </c>
      <c r="M2264" s="194">
        <f t="shared" si="70"/>
        <v>2002</v>
      </c>
      <c r="N2264" t="str">
        <f t="shared" si="71"/>
        <v>2002#Misto#Absoluto#PCD KOBUDO</v>
      </c>
      <c r="O2264" t="s">
        <v>574</v>
      </c>
    </row>
    <row r="2265" spans="1:15" x14ac:dyDescent="0.25">
      <c r="A2265" t="s">
        <v>575</v>
      </c>
      <c r="B2265" s="97" t="s">
        <v>496</v>
      </c>
      <c r="C2265" s="98">
        <v>2003</v>
      </c>
      <c r="D2265" s="35" t="s">
        <v>2490</v>
      </c>
      <c r="E2265" s="99" t="s">
        <v>400</v>
      </c>
      <c r="F2265" s="35" t="s">
        <v>2490</v>
      </c>
      <c r="G2265" s="99" t="s">
        <v>27</v>
      </c>
      <c r="H2265" s="35" t="s">
        <v>2490</v>
      </c>
      <c r="I2265" s="100" t="s">
        <v>497</v>
      </c>
      <c r="J2265" s="191"/>
      <c r="L2265" s="98">
        <v>2002</v>
      </c>
      <c r="M2265" s="194">
        <f t="shared" si="70"/>
        <v>2003</v>
      </c>
      <c r="N2265" t="str">
        <f t="shared" si="71"/>
        <v>2003#Misto#Absoluto#PCD KOBUDO</v>
      </c>
      <c r="O2265" t="s">
        <v>575</v>
      </c>
    </row>
    <row r="2266" spans="1:15" x14ac:dyDescent="0.25">
      <c r="A2266" t="s">
        <v>576</v>
      </c>
      <c r="B2266" s="97" t="s">
        <v>496</v>
      </c>
      <c r="C2266" s="98">
        <v>2004</v>
      </c>
      <c r="D2266" s="35" t="s">
        <v>2490</v>
      </c>
      <c r="E2266" s="99" t="s">
        <v>400</v>
      </c>
      <c r="F2266" s="35" t="s">
        <v>2490</v>
      </c>
      <c r="G2266" s="99" t="s">
        <v>27</v>
      </c>
      <c r="H2266" s="35" t="s">
        <v>2490</v>
      </c>
      <c r="I2266" s="100" t="s">
        <v>497</v>
      </c>
      <c r="J2266" s="191"/>
      <c r="L2266" s="98">
        <v>2003</v>
      </c>
      <c r="M2266" s="194">
        <f t="shared" si="70"/>
        <v>2004</v>
      </c>
      <c r="N2266" t="str">
        <f t="shared" si="71"/>
        <v>2004#Misto#Absoluto#PCD KOBUDO</v>
      </c>
      <c r="O2266" t="s">
        <v>576</v>
      </c>
    </row>
    <row r="2267" spans="1:15" x14ac:dyDescent="0.25">
      <c r="A2267" t="s">
        <v>577</v>
      </c>
      <c r="B2267" s="97" t="s">
        <v>496</v>
      </c>
      <c r="C2267" s="98">
        <v>2005</v>
      </c>
      <c r="D2267" s="35" t="s">
        <v>2490</v>
      </c>
      <c r="E2267" s="99" t="s">
        <v>400</v>
      </c>
      <c r="F2267" s="35" t="s">
        <v>2490</v>
      </c>
      <c r="G2267" s="99" t="s">
        <v>27</v>
      </c>
      <c r="H2267" s="35" t="s">
        <v>2490</v>
      </c>
      <c r="I2267" s="100" t="s">
        <v>497</v>
      </c>
      <c r="J2267" s="191"/>
      <c r="L2267" s="98">
        <v>2004</v>
      </c>
      <c r="M2267" s="194">
        <f t="shared" si="70"/>
        <v>2005</v>
      </c>
      <c r="N2267" t="str">
        <f t="shared" si="71"/>
        <v>2005#Misto#Absoluto#PCD KOBUDO</v>
      </c>
      <c r="O2267" t="s">
        <v>577</v>
      </c>
    </row>
    <row r="2268" spans="1:15" x14ac:dyDescent="0.25">
      <c r="A2268" t="s">
        <v>578</v>
      </c>
      <c r="B2268" s="97" t="s">
        <v>496</v>
      </c>
      <c r="C2268" s="98">
        <v>2006</v>
      </c>
      <c r="D2268" s="35" t="s">
        <v>2490</v>
      </c>
      <c r="E2268" s="99" t="s">
        <v>400</v>
      </c>
      <c r="F2268" s="35" t="s">
        <v>2490</v>
      </c>
      <c r="G2268" s="99" t="s">
        <v>27</v>
      </c>
      <c r="H2268" s="35" t="s">
        <v>2490</v>
      </c>
      <c r="I2268" s="100" t="s">
        <v>497</v>
      </c>
      <c r="J2268" s="191"/>
      <c r="L2268" s="98">
        <v>2005</v>
      </c>
      <c r="M2268" s="194">
        <f t="shared" si="70"/>
        <v>2006</v>
      </c>
      <c r="N2268" t="str">
        <f t="shared" si="71"/>
        <v>2006#Misto#Absoluto#PCD KOBUDO</v>
      </c>
      <c r="O2268" t="s">
        <v>578</v>
      </c>
    </row>
    <row r="2269" spans="1:15" x14ac:dyDescent="0.25">
      <c r="A2269" t="s">
        <v>579</v>
      </c>
      <c r="B2269" s="97" t="s">
        <v>496</v>
      </c>
      <c r="C2269" s="98">
        <v>2007</v>
      </c>
      <c r="D2269" s="35" t="s">
        <v>2490</v>
      </c>
      <c r="E2269" s="99" t="s">
        <v>400</v>
      </c>
      <c r="F2269" s="35" t="s">
        <v>2490</v>
      </c>
      <c r="G2269" s="99" t="s">
        <v>27</v>
      </c>
      <c r="H2269" s="35" t="s">
        <v>2490</v>
      </c>
      <c r="I2269" s="100" t="s">
        <v>497</v>
      </c>
      <c r="J2269" s="191"/>
      <c r="L2269" s="98">
        <v>2006</v>
      </c>
      <c r="M2269" s="194">
        <f t="shared" si="70"/>
        <v>2007</v>
      </c>
      <c r="N2269" t="str">
        <f t="shared" si="71"/>
        <v>2007#Misto#Absoluto#PCD KOBUDO</v>
      </c>
      <c r="O2269" t="s">
        <v>579</v>
      </c>
    </row>
    <row r="2270" spans="1:15" x14ac:dyDescent="0.25">
      <c r="A2270" t="s">
        <v>580</v>
      </c>
      <c r="B2270" s="97" t="s">
        <v>496</v>
      </c>
      <c r="C2270" s="98">
        <v>2008</v>
      </c>
      <c r="D2270" s="35" t="s">
        <v>2490</v>
      </c>
      <c r="E2270" s="99" t="s">
        <v>400</v>
      </c>
      <c r="F2270" s="35" t="s">
        <v>2490</v>
      </c>
      <c r="G2270" s="99" t="s">
        <v>27</v>
      </c>
      <c r="H2270" s="35" t="s">
        <v>2490</v>
      </c>
      <c r="I2270" s="100" t="s">
        <v>497</v>
      </c>
      <c r="J2270" s="191"/>
      <c r="L2270" s="98">
        <v>2007</v>
      </c>
      <c r="M2270" s="194">
        <f t="shared" si="70"/>
        <v>2008</v>
      </c>
      <c r="N2270" t="str">
        <f t="shared" si="71"/>
        <v>2008#Misto#Absoluto#PCD KOBUDO</v>
      </c>
      <c r="O2270" t="s">
        <v>580</v>
      </c>
    </row>
    <row r="2271" spans="1:15" x14ac:dyDescent="0.25">
      <c r="A2271" t="s">
        <v>581</v>
      </c>
      <c r="B2271" s="97" t="s">
        <v>496</v>
      </c>
      <c r="C2271" s="98">
        <v>2009</v>
      </c>
      <c r="D2271" s="35" t="s">
        <v>2490</v>
      </c>
      <c r="E2271" s="99" t="s">
        <v>400</v>
      </c>
      <c r="F2271" s="35" t="s">
        <v>2490</v>
      </c>
      <c r="G2271" s="99" t="s">
        <v>27</v>
      </c>
      <c r="H2271" s="35" t="s">
        <v>2490</v>
      </c>
      <c r="I2271" s="100" t="s">
        <v>497</v>
      </c>
      <c r="J2271" s="191"/>
      <c r="L2271" s="98">
        <v>2008</v>
      </c>
      <c r="M2271" s="194">
        <f t="shared" si="70"/>
        <v>2009</v>
      </c>
      <c r="N2271" t="str">
        <f t="shared" si="71"/>
        <v>2009#Misto#Absoluto#PCD KOBUDO</v>
      </c>
      <c r="O2271" t="s">
        <v>581</v>
      </c>
    </row>
    <row r="2272" spans="1:15" x14ac:dyDescent="0.25">
      <c r="A2272" t="s">
        <v>582</v>
      </c>
      <c r="B2272" s="97" t="s">
        <v>496</v>
      </c>
      <c r="C2272" s="98">
        <v>2010</v>
      </c>
      <c r="D2272" s="35" t="s">
        <v>2490</v>
      </c>
      <c r="E2272" s="99" t="s">
        <v>400</v>
      </c>
      <c r="F2272" s="35" t="s">
        <v>2490</v>
      </c>
      <c r="G2272" s="99" t="s">
        <v>27</v>
      </c>
      <c r="H2272" s="35" t="s">
        <v>2490</v>
      </c>
      <c r="I2272" s="100" t="s">
        <v>497</v>
      </c>
      <c r="J2272" s="191"/>
      <c r="L2272" s="98">
        <v>2009</v>
      </c>
      <c r="M2272" s="194">
        <f t="shared" si="70"/>
        <v>2010</v>
      </c>
      <c r="N2272" t="str">
        <f t="shared" si="71"/>
        <v>2010#Misto#Absoluto#PCD KOBUDO</v>
      </c>
      <c r="O2272" t="s">
        <v>582</v>
      </c>
    </row>
    <row r="2273" spans="1:15" x14ac:dyDescent="0.25">
      <c r="A2273" t="s">
        <v>583</v>
      </c>
      <c r="B2273" s="97" t="s">
        <v>496</v>
      </c>
      <c r="C2273" s="98">
        <v>2011</v>
      </c>
      <c r="D2273" s="35" t="s">
        <v>2490</v>
      </c>
      <c r="E2273" s="99" t="s">
        <v>400</v>
      </c>
      <c r="F2273" s="35" t="s">
        <v>2490</v>
      </c>
      <c r="G2273" s="99" t="s">
        <v>27</v>
      </c>
      <c r="H2273" s="35" t="s">
        <v>2490</v>
      </c>
      <c r="I2273" s="100" t="s">
        <v>497</v>
      </c>
      <c r="J2273" s="191"/>
      <c r="L2273" s="98">
        <v>2010</v>
      </c>
      <c r="M2273" s="194">
        <f t="shared" si="70"/>
        <v>2011</v>
      </c>
      <c r="N2273" t="str">
        <f t="shared" si="71"/>
        <v>2011#Misto#Absoluto#PCD KOBUDO</v>
      </c>
      <c r="O2273" t="s">
        <v>583</v>
      </c>
    </row>
    <row r="2274" spans="1:15" x14ac:dyDescent="0.25">
      <c r="A2274" t="s">
        <v>584</v>
      </c>
      <c r="B2274" s="97" t="s">
        <v>496</v>
      </c>
      <c r="C2274" s="98">
        <v>2012</v>
      </c>
      <c r="D2274" s="35" t="s">
        <v>2490</v>
      </c>
      <c r="E2274" s="99" t="s">
        <v>400</v>
      </c>
      <c r="F2274" s="35" t="s">
        <v>2490</v>
      </c>
      <c r="G2274" s="99" t="s">
        <v>27</v>
      </c>
      <c r="H2274" s="35" t="s">
        <v>2490</v>
      </c>
      <c r="I2274" s="100" t="s">
        <v>497</v>
      </c>
      <c r="J2274" s="191"/>
      <c r="L2274" s="98">
        <v>2011</v>
      </c>
      <c r="M2274" s="194">
        <f t="shared" si="70"/>
        <v>2012</v>
      </c>
      <c r="N2274" t="str">
        <f t="shared" si="71"/>
        <v>2012#Misto#Absoluto#PCD KOBUDO</v>
      </c>
      <c r="O2274" t="s">
        <v>584</v>
      </c>
    </row>
    <row r="2275" spans="1:15" x14ac:dyDescent="0.25">
      <c r="A2275" t="s">
        <v>585</v>
      </c>
      <c r="B2275" s="97" t="s">
        <v>496</v>
      </c>
      <c r="C2275" s="98">
        <v>2013</v>
      </c>
      <c r="D2275" s="35" t="s">
        <v>2490</v>
      </c>
      <c r="E2275" s="99" t="s">
        <v>400</v>
      </c>
      <c r="F2275" s="35" t="s">
        <v>2490</v>
      </c>
      <c r="G2275" s="99" t="s">
        <v>27</v>
      </c>
      <c r="H2275" s="35" t="s">
        <v>2490</v>
      </c>
      <c r="I2275" s="100" t="s">
        <v>497</v>
      </c>
      <c r="J2275" s="191"/>
      <c r="L2275" s="98">
        <v>2012</v>
      </c>
      <c r="M2275" s="194">
        <f t="shared" si="70"/>
        <v>2013</v>
      </c>
      <c r="N2275" t="str">
        <f t="shared" si="71"/>
        <v>2013#Misto#Absoluto#PCD KOBUDO</v>
      </c>
      <c r="O2275" t="s">
        <v>585</v>
      </c>
    </row>
    <row r="2276" spans="1:15" x14ac:dyDescent="0.25">
      <c r="A2276" t="s">
        <v>586</v>
      </c>
      <c r="B2276" s="97" t="s">
        <v>496</v>
      </c>
      <c r="C2276" s="98">
        <v>2014</v>
      </c>
      <c r="D2276" s="35" t="s">
        <v>2490</v>
      </c>
      <c r="E2276" s="99" t="s">
        <v>400</v>
      </c>
      <c r="F2276" s="35" t="s">
        <v>2490</v>
      </c>
      <c r="G2276" s="99" t="s">
        <v>27</v>
      </c>
      <c r="H2276" s="35" t="s">
        <v>2490</v>
      </c>
      <c r="I2276" s="100" t="s">
        <v>497</v>
      </c>
      <c r="J2276" s="191"/>
      <c r="L2276" s="98">
        <v>2013</v>
      </c>
      <c r="M2276" s="194">
        <f t="shared" si="70"/>
        <v>2014</v>
      </c>
      <c r="N2276" t="str">
        <f t="shared" si="71"/>
        <v>2014#Misto#Absoluto#PCD KOBUDO</v>
      </c>
      <c r="O2276" t="s">
        <v>586</v>
      </c>
    </row>
    <row r="2277" spans="1:15" x14ac:dyDescent="0.25">
      <c r="A2277" t="s">
        <v>587</v>
      </c>
      <c r="B2277" s="97" t="s">
        <v>496</v>
      </c>
      <c r="C2277" s="98">
        <v>2015</v>
      </c>
      <c r="D2277" s="35" t="s">
        <v>2490</v>
      </c>
      <c r="E2277" s="99" t="s">
        <v>400</v>
      </c>
      <c r="F2277" s="35" t="s">
        <v>2490</v>
      </c>
      <c r="G2277" s="99" t="s">
        <v>27</v>
      </c>
      <c r="H2277" s="35" t="s">
        <v>2490</v>
      </c>
      <c r="I2277" s="100" t="s">
        <v>497</v>
      </c>
      <c r="J2277" s="191"/>
      <c r="L2277" s="98">
        <v>2014</v>
      </c>
      <c r="M2277" s="194">
        <f t="shared" si="70"/>
        <v>2015</v>
      </c>
      <c r="N2277" t="str">
        <f t="shared" si="71"/>
        <v>2015#Misto#Absoluto#PCD KOBUDO</v>
      </c>
      <c r="O2277" t="s">
        <v>587</v>
      </c>
    </row>
    <row r="2278" spans="1:15" x14ac:dyDescent="0.25">
      <c r="A2278" t="s">
        <v>588</v>
      </c>
      <c r="B2278" s="97" t="s">
        <v>496</v>
      </c>
      <c r="C2278" s="98">
        <v>2016</v>
      </c>
      <c r="D2278" s="35" t="s">
        <v>2490</v>
      </c>
      <c r="E2278" s="99" t="s">
        <v>400</v>
      </c>
      <c r="F2278" s="35" t="s">
        <v>2490</v>
      </c>
      <c r="G2278" s="99" t="s">
        <v>27</v>
      </c>
      <c r="H2278" s="35" t="s">
        <v>2490</v>
      </c>
      <c r="I2278" s="100" t="s">
        <v>497</v>
      </c>
      <c r="J2278" s="191"/>
      <c r="L2278" s="98">
        <v>2015</v>
      </c>
      <c r="M2278" s="194">
        <f t="shared" si="70"/>
        <v>2016</v>
      </c>
      <c r="N2278" t="str">
        <f t="shared" si="71"/>
        <v>2016#Misto#Absoluto#PCD KOBUDO</v>
      </c>
      <c r="O2278" t="s">
        <v>588</v>
      </c>
    </row>
    <row r="2279" spans="1:15" x14ac:dyDescent="0.25">
      <c r="A2279" t="s">
        <v>589</v>
      </c>
      <c r="B2279" s="97" t="s">
        <v>496</v>
      </c>
      <c r="C2279" s="98">
        <v>2017</v>
      </c>
      <c r="D2279" s="35" t="s">
        <v>2490</v>
      </c>
      <c r="E2279" s="99" t="s">
        <v>400</v>
      </c>
      <c r="F2279" s="35" t="s">
        <v>2490</v>
      </c>
      <c r="G2279" s="99" t="s">
        <v>27</v>
      </c>
      <c r="H2279" s="35" t="s">
        <v>2490</v>
      </c>
      <c r="I2279" s="100" t="s">
        <v>497</v>
      </c>
      <c r="J2279" s="191"/>
      <c r="L2279" s="98">
        <v>2016</v>
      </c>
      <c r="M2279" s="194">
        <f t="shared" si="70"/>
        <v>2017</v>
      </c>
      <c r="N2279" t="str">
        <f t="shared" si="71"/>
        <v>2017#Misto#Absoluto#PCD KOBUDO</v>
      </c>
      <c r="O2279" t="s">
        <v>589</v>
      </c>
    </row>
    <row r="2280" spans="1:15" x14ac:dyDescent="0.25">
      <c r="A2280" t="s">
        <v>590</v>
      </c>
      <c r="B2280" s="97" t="s">
        <v>496</v>
      </c>
      <c r="C2280" s="98">
        <v>2018</v>
      </c>
      <c r="D2280" s="35" t="s">
        <v>2490</v>
      </c>
      <c r="E2280" s="99" t="s">
        <v>400</v>
      </c>
      <c r="F2280" s="35" t="s">
        <v>2490</v>
      </c>
      <c r="G2280" s="99" t="s">
        <v>27</v>
      </c>
      <c r="H2280" s="35" t="s">
        <v>2490</v>
      </c>
      <c r="I2280" s="100" t="s">
        <v>497</v>
      </c>
      <c r="J2280" s="191"/>
      <c r="L2280" s="98">
        <v>2017</v>
      </c>
      <c r="M2280" s="194">
        <f t="shared" si="70"/>
        <v>2018</v>
      </c>
      <c r="N2280" t="str">
        <f t="shared" si="71"/>
        <v>2018#Misto#Absoluto#PCD KOBUDO</v>
      </c>
      <c r="O2280" t="s">
        <v>590</v>
      </c>
    </row>
    <row r="2281" spans="1:15" x14ac:dyDescent="0.25">
      <c r="A2281" t="s">
        <v>591</v>
      </c>
      <c r="B2281" s="97" t="s">
        <v>496</v>
      </c>
      <c r="C2281" s="98">
        <v>2019</v>
      </c>
      <c r="D2281" s="35" t="s">
        <v>2490</v>
      </c>
      <c r="E2281" s="99" t="s">
        <v>400</v>
      </c>
      <c r="F2281" s="35" t="s">
        <v>2490</v>
      </c>
      <c r="G2281" s="99" t="s">
        <v>27</v>
      </c>
      <c r="H2281" s="35" t="s">
        <v>2490</v>
      </c>
      <c r="I2281" s="100" t="s">
        <v>497</v>
      </c>
      <c r="J2281" s="191"/>
      <c r="L2281" s="98">
        <v>2018</v>
      </c>
      <c r="M2281" s="194">
        <f t="shared" si="70"/>
        <v>2019</v>
      </c>
      <c r="N2281" t="str">
        <f t="shared" si="71"/>
        <v>2019#Misto#Absoluto#PCD KOBUDO</v>
      </c>
      <c r="O2281" t="s">
        <v>591</v>
      </c>
    </row>
    <row r="2282" spans="1:15" x14ac:dyDescent="0.25">
      <c r="A2282" t="s">
        <v>1377</v>
      </c>
      <c r="B2282" s="97" t="s">
        <v>496</v>
      </c>
      <c r="C2282" s="98">
        <v>2020</v>
      </c>
      <c r="D2282" s="35" t="s">
        <v>2490</v>
      </c>
      <c r="E2282" s="99" t="s">
        <v>400</v>
      </c>
      <c r="F2282" s="35" t="s">
        <v>2490</v>
      </c>
      <c r="G2282" s="99" t="s">
        <v>27</v>
      </c>
      <c r="H2282" s="35" t="s">
        <v>2490</v>
      </c>
      <c r="I2282" s="100" t="s">
        <v>497</v>
      </c>
      <c r="J2282" s="191"/>
      <c r="L2282" s="98">
        <v>2019</v>
      </c>
      <c r="M2282" s="194">
        <f t="shared" si="70"/>
        <v>2020</v>
      </c>
      <c r="N2282" t="str">
        <f t="shared" si="71"/>
        <v>2020#Misto#Absoluto#PCD KOBUDO</v>
      </c>
      <c r="O2282" t="s">
        <v>1377</v>
      </c>
    </row>
    <row r="2283" spans="1:15" x14ac:dyDescent="0.25">
      <c r="A2283" t="s">
        <v>1378</v>
      </c>
      <c r="B2283" s="97" t="s">
        <v>496</v>
      </c>
      <c r="C2283" s="98">
        <v>2021</v>
      </c>
      <c r="D2283" s="35" t="s">
        <v>2490</v>
      </c>
      <c r="E2283" s="99" t="s">
        <v>400</v>
      </c>
      <c r="F2283" s="35" t="s">
        <v>2490</v>
      </c>
      <c r="G2283" s="99" t="s">
        <v>27</v>
      </c>
      <c r="H2283" s="35" t="s">
        <v>2490</v>
      </c>
      <c r="I2283" s="100" t="s">
        <v>497</v>
      </c>
      <c r="J2283" s="191"/>
      <c r="L2283" s="98">
        <v>2020</v>
      </c>
      <c r="M2283" s="194">
        <f t="shared" si="70"/>
        <v>2021</v>
      </c>
      <c r="N2283" t="str">
        <f t="shared" si="71"/>
        <v>2021#Misto#Absoluto#PCD KOBUDO</v>
      </c>
      <c r="O2283" t="s">
        <v>1378</v>
      </c>
    </row>
    <row r="2284" spans="1:15" x14ac:dyDescent="0.25">
      <c r="A2284" t="s">
        <v>1379</v>
      </c>
      <c r="B2284" s="97" t="s">
        <v>496</v>
      </c>
      <c r="C2284" s="98">
        <v>2022</v>
      </c>
      <c r="D2284" s="35" t="s">
        <v>2490</v>
      </c>
      <c r="E2284" s="99" t="s">
        <v>400</v>
      </c>
      <c r="F2284" s="35" t="s">
        <v>2490</v>
      </c>
      <c r="G2284" s="99" t="s">
        <v>27</v>
      </c>
      <c r="H2284" s="35" t="s">
        <v>2490</v>
      </c>
      <c r="I2284" s="100" t="s">
        <v>497</v>
      </c>
      <c r="J2284" s="191"/>
      <c r="L2284" s="98">
        <v>2021</v>
      </c>
      <c r="M2284" s="194">
        <f t="shared" si="70"/>
        <v>2022</v>
      </c>
      <c r="N2284" t="str">
        <f t="shared" si="71"/>
        <v>2022#Misto#Absoluto#PCD KOBUDO</v>
      </c>
      <c r="O2284" t="s">
        <v>1379</v>
      </c>
    </row>
    <row r="2285" spans="1:15" x14ac:dyDescent="0.25">
      <c r="A2285" t="s">
        <v>1380</v>
      </c>
      <c r="B2285" s="97" t="s">
        <v>496</v>
      </c>
      <c r="C2285" s="98">
        <v>2023</v>
      </c>
      <c r="D2285" s="35" t="s">
        <v>2490</v>
      </c>
      <c r="E2285" s="99" t="s">
        <v>400</v>
      </c>
      <c r="F2285" s="35" t="s">
        <v>2490</v>
      </c>
      <c r="G2285" s="99" t="s">
        <v>27</v>
      </c>
      <c r="H2285" s="35" t="s">
        <v>2490</v>
      </c>
      <c r="I2285" s="100" t="s">
        <v>497</v>
      </c>
      <c r="J2285" s="191"/>
      <c r="L2285" s="98">
        <v>2022</v>
      </c>
      <c r="M2285" s="194">
        <f t="shared" si="70"/>
        <v>2023</v>
      </c>
      <c r="N2285" t="str">
        <f t="shared" si="71"/>
        <v>2023#Misto#Absoluto#PCD KOBUDO</v>
      </c>
      <c r="O2285" t="s">
        <v>1380</v>
      </c>
    </row>
    <row r="2286" spans="1:15" x14ac:dyDescent="0.25">
      <c r="A2286" t="s">
        <v>2532</v>
      </c>
      <c r="B2286" s="97" t="s">
        <v>496</v>
      </c>
      <c r="C2286" s="98">
        <v>2024</v>
      </c>
      <c r="D2286" s="35" t="s">
        <v>2490</v>
      </c>
      <c r="E2286" s="99" t="s">
        <v>400</v>
      </c>
      <c r="F2286" s="35" t="s">
        <v>2490</v>
      </c>
      <c r="G2286" s="99" t="s">
        <v>27</v>
      </c>
      <c r="H2286" s="35" t="s">
        <v>2490</v>
      </c>
      <c r="I2286" s="100" t="s">
        <v>497</v>
      </c>
      <c r="J2286" s="191"/>
      <c r="L2286" s="98">
        <v>2023</v>
      </c>
      <c r="M2286" s="194">
        <f t="shared" si="70"/>
        <v>2024</v>
      </c>
      <c r="N2286" t="str">
        <f t="shared" si="71"/>
        <v>2024#Misto#Absoluto#PCD KOBUDO</v>
      </c>
      <c r="O2286" t="s">
        <v>2532</v>
      </c>
    </row>
    <row r="2287" spans="1:15" x14ac:dyDescent="0.25">
      <c r="A2287" t="s">
        <v>2533</v>
      </c>
      <c r="B2287" s="97" t="s">
        <v>496</v>
      </c>
      <c r="C2287" s="98">
        <v>2025</v>
      </c>
      <c r="D2287" s="35" t="s">
        <v>2490</v>
      </c>
      <c r="E2287" s="99" t="s">
        <v>400</v>
      </c>
      <c r="F2287" s="35" t="s">
        <v>2490</v>
      </c>
      <c r="G2287" s="99" t="s">
        <v>27</v>
      </c>
      <c r="H2287" s="35" t="s">
        <v>2490</v>
      </c>
      <c r="I2287" s="100" t="s">
        <v>497</v>
      </c>
      <c r="J2287" s="191"/>
      <c r="L2287" s="98">
        <v>2024</v>
      </c>
      <c r="M2287" s="194">
        <f t="shared" si="70"/>
        <v>2025</v>
      </c>
      <c r="N2287" t="str">
        <f t="shared" si="71"/>
        <v>2025#Misto#Absoluto#PCD KOBUDO</v>
      </c>
      <c r="O2287" t="s">
        <v>2533</v>
      </c>
    </row>
    <row r="2288" spans="1:15" ht="15.75" thickBot="1" x14ac:dyDescent="0.3">
      <c r="A2288" t="s">
        <v>2575</v>
      </c>
      <c r="B2288" s="101" t="s">
        <v>496</v>
      </c>
      <c r="C2288" s="98">
        <v>2026</v>
      </c>
      <c r="D2288" s="35" t="s">
        <v>2490</v>
      </c>
      <c r="E2288" s="103" t="s">
        <v>400</v>
      </c>
      <c r="F2288" s="35" t="s">
        <v>2490</v>
      </c>
      <c r="G2288" s="103" t="s">
        <v>27</v>
      </c>
      <c r="H2288" s="35" t="s">
        <v>2490</v>
      </c>
      <c r="I2288" s="104" t="s">
        <v>497</v>
      </c>
      <c r="J2288" s="191"/>
      <c r="L2288" s="98">
        <v>2025</v>
      </c>
      <c r="M2288" s="194">
        <f t="shared" si="70"/>
        <v>2026</v>
      </c>
      <c r="N2288" t="str">
        <f t="shared" si="71"/>
        <v>2026#Misto#Absoluto#PCD KOBUDO</v>
      </c>
      <c r="O2288" t="s">
        <v>2575</v>
      </c>
    </row>
    <row r="2289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Inscrição</vt:lpstr>
      <vt:lpstr>Categorias Karate</vt:lpstr>
      <vt:lpstr>Categorias Kobudo</vt:lpstr>
      <vt:lpstr>MatrizCategorias</vt:lpstr>
      <vt:lpstr>master matriz</vt:lpstr>
      <vt:lpstr>GRAD._KARATE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Shinzato</dc:creator>
  <cp:lastModifiedBy>Marcelino Duarte Cruz</cp:lastModifiedBy>
  <dcterms:created xsi:type="dcterms:W3CDTF">2020-09-15T15:09:10Z</dcterms:created>
  <dcterms:modified xsi:type="dcterms:W3CDTF">2026-05-23T23:58:05Z</dcterms:modified>
</cp:coreProperties>
</file>