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D:\(B) - MARCELINO\(C) - KARATE &amp; KOBUDO\KARATE\(A) - CAMPEONATOS\2025\(C) - MUNDIALITO 2025 23 a 24 08 2025\"/>
    </mc:Choice>
  </mc:AlternateContent>
  <xr:revisionPtr revIDLastSave="0" documentId="8_{0715BBF6-E2EC-4ECB-AFD8-161A6A85B9A8}" xr6:coauthVersionLast="47" xr6:coauthVersionMax="47" xr10:uidLastSave="{00000000-0000-0000-0000-000000000000}"/>
  <bookViews>
    <workbookView xWindow="-120" yWindow="-120" windowWidth="20730" windowHeight="11040" tabRatio="722" xr2:uid="{8EE16C55-D6A0-4779-A322-C83E33AC29C2}"/>
  </bookViews>
  <sheets>
    <sheet name="Inscrição" sheetId="1" r:id="rId1"/>
    <sheet name="MatrizCategorias" sheetId="2" state="hidden" r:id="rId2"/>
    <sheet name="Categorias Kata Karate" sheetId="8" r:id="rId3"/>
    <sheet name="Categorias Kumite" sheetId="10" r:id="rId4"/>
    <sheet name="Categorias Kobudo" sheetId="9" r:id="rId5"/>
  </sheets>
  <externalReferences>
    <externalReference r:id="rId6"/>
  </externalReferences>
  <definedNames>
    <definedName name="_xlnm._FilterDatabase" localSheetId="0" hidden="1">Inscrição!$B$17:$AC$85</definedName>
    <definedName name="GRAD._KARATE" comment="a;b">Inscrição!$E$19:$E$67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3" i="1" l="1"/>
  <c r="AG12" i="1"/>
  <c r="AG11" i="1"/>
  <c r="B1063" i="2"/>
  <c r="T20" i="1"/>
  <c r="T19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AC72" i="1" l="1"/>
  <c r="AD72" i="1" s="1"/>
  <c r="AC73" i="1"/>
  <c r="AD73" i="1" s="1"/>
  <c r="AC74" i="1"/>
  <c r="AD74" i="1" s="1"/>
  <c r="AC75" i="1"/>
  <c r="AD75" i="1" s="1"/>
  <c r="AC76" i="1"/>
  <c r="AD76" i="1" s="1"/>
  <c r="AC71" i="1"/>
  <c r="AD71" i="1" s="1"/>
  <c r="AC77" i="1"/>
  <c r="AD77" i="1" s="1"/>
  <c r="AC78" i="1"/>
  <c r="AD78" i="1" s="1"/>
  <c r="AC79" i="1"/>
  <c r="AD79" i="1" s="1"/>
  <c r="AC80" i="1"/>
  <c r="AD80" i="1" s="1"/>
  <c r="AC81" i="1"/>
  <c r="AD81" i="1" s="1"/>
  <c r="AC70" i="1"/>
  <c r="AD70" i="1" s="1"/>
  <c r="AC82" i="1" l="1"/>
  <c r="AD82" i="1" s="1"/>
  <c r="J22" i="10"/>
  <c r="D22" i="10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20" i="1"/>
  <c r="U19" i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2" i="2"/>
  <c r="W20" i="1" l="1"/>
  <c r="X20" i="1"/>
  <c r="Y20" i="1"/>
  <c r="Z20" i="1"/>
  <c r="AA20" i="1"/>
  <c r="AB20" i="1"/>
  <c r="W21" i="1"/>
  <c r="X21" i="1"/>
  <c r="Y21" i="1"/>
  <c r="Z21" i="1"/>
  <c r="AA21" i="1"/>
  <c r="AB21" i="1"/>
  <c r="W22" i="1"/>
  <c r="X22" i="1"/>
  <c r="Y22" i="1"/>
  <c r="Z22" i="1"/>
  <c r="AA22" i="1"/>
  <c r="AB22" i="1"/>
  <c r="W23" i="1"/>
  <c r="X23" i="1"/>
  <c r="Y23" i="1"/>
  <c r="Z23" i="1"/>
  <c r="AA23" i="1"/>
  <c r="AB23" i="1"/>
  <c r="W24" i="1"/>
  <c r="X24" i="1"/>
  <c r="Y24" i="1"/>
  <c r="Z24" i="1"/>
  <c r="AA24" i="1"/>
  <c r="AB24" i="1"/>
  <c r="W25" i="1"/>
  <c r="X25" i="1"/>
  <c r="Y25" i="1"/>
  <c r="Z25" i="1"/>
  <c r="AA25" i="1"/>
  <c r="AB25" i="1"/>
  <c r="W26" i="1"/>
  <c r="X26" i="1"/>
  <c r="Y26" i="1"/>
  <c r="Z26" i="1"/>
  <c r="AA26" i="1"/>
  <c r="AB26" i="1"/>
  <c r="W27" i="1"/>
  <c r="X27" i="1"/>
  <c r="Y27" i="1"/>
  <c r="Z27" i="1"/>
  <c r="AA27" i="1"/>
  <c r="AB27" i="1"/>
  <c r="W28" i="1"/>
  <c r="X28" i="1"/>
  <c r="Y28" i="1"/>
  <c r="Z28" i="1"/>
  <c r="AA28" i="1"/>
  <c r="AB28" i="1"/>
  <c r="W29" i="1"/>
  <c r="X29" i="1"/>
  <c r="Y29" i="1"/>
  <c r="Z29" i="1"/>
  <c r="AA29" i="1"/>
  <c r="AB29" i="1"/>
  <c r="W30" i="1"/>
  <c r="X30" i="1"/>
  <c r="Y30" i="1"/>
  <c r="Z30" i="1"/>
  <c r="AA30" i="1"/>
  <c r="AB30" i="1"/>
  <c r="W31" i="1"/>
  <c r="X31" i="1"/>
  <c r="Y31" i="1"/>
  <c r="Z31" i="1"/>
  <c r="AA31" i="1"/>
  <c r="AB31" i="1"/>
  <c r="W32" i="1"/>
  <c r="X32" i="1"/>
  <c r="Y32" i="1"/>
  <c r="Z32" i="1"/>
  <c r="AA32" i="1"/>
  <c r="AB32" i="1"/>
  <c r="W33" i="1"/>
  <c r="X33" i="1"/>
  <c r="Y33" i="1"/>
  <c r="Z33" i="1"/>
  <c r="AA33" i="1"/>
  <c r="AB33" i="1"/>
  <c r="W34" i="1"/>
  <c r="X34" i="1"/>
  <c r="Y34" i="1"/>
  <c r="Z34" i="1"/>
  <c r="AA34" i="1"/>
  <c r="AB34" i="1"/>
  <c r="W35" i="1"/>
  <c r="X35" i="1"/>
  <c r="Y35" i="1"/>
  <c r="Z35" i="1"/>
  <c r="AA35" i="1"/>
  <c r="AB35" i="1"/>
  <c r="W36" i="1"/>
  <c r="X36" i="1"/>
  <c r="Y36" i="1"/>
  <c r="Z36" i="1"/>
  <c r="AA36" i="1"/>
  <c r="AB36" i="1"/>
  <c r="W37" i="1"/>
  <c r="X37" i="1"/>
  <c r="Y37" i="1"/>
  <c r="Z37" i="1"/>
  <c r="AA37" i="1"/>
  <c r="AB37" i="1"/>
  <c r="W38" i="1"/>
  <c r="X38" i="1"/>
  <c r="Y38" i="1"/>
  <c r="Z38" i="1"/>
  <c r="AA38" i="1"/>
  <c r="AB38" i="1"/>
  <c r="W39" i="1"/>
  <c r="X39" i="1"/>
  <c r="Y39" i="1"/>
  <c r="Z39" i="1"/>
  <c r="AA39" i="1"/>
  <c r="AB39" i="1"/>
  <c r="W40" i="1"/>
  <c r="X40" i="1"/>
  <c r="Y40" i="1"/>
  <c r="Z40" i="1"/>
  <c r="AA40" i="1"/>
  <c r="AB40" i="1"/>
  <c r="W41" i="1"/>
  <c r="X41" i="1"/>
  <c r="Y41" i="1"/>
  <c r="Z41" i="1"/>
  <c r="AA41" i="1"/>
  <c r="AB41" i="1"/>
  <c r="W42" i="1"/>
  <c r="X42" i="1"/>
  <c r="Y42" i="1"/>
  <c r="Z42" i="1"/>
  <c r="AA42" i="1"/>
  <c r="AB42" i="1"/>
  <c r="W43" i="1"/>
  <c r="X43" i="1"/>
  <c r="Y43" i="1"/>
  <c r="Z43" i="1"/>
  <c r="AA43" i="1"/>
  <c r="AB43" i="1"/>
  <c r="W44" i="1"/>
  <c r="X44" i="1"/>
  <c r="Y44" i="1"/>
  <c r="Z44" i="1"/>
  <c r="AA44" i="1"/>
  <c r="AB44" i="1"/>
  <c r="W45" i="1"/>
  <c r="X45" i="1"/>
  <c r="Y45" i="1"/>
  <c r="Z45" i="1"/>
  <c r="AA45" i="1"/>
  <c r="AB45" i="1"/>
  <c r="W46" i="1"/>
  <c r="X46" i="1"/>
  <c r="Y46" i="1"/>
  <c r="Z46" i="1"/>
  <c r="AA46" i="1"/>
  <c r="AB46" i="1"/>
  <c r="W47" i="1"/>
  <c r="X47" i="1"/>
  <c r="Y47" i="1"/>
  <c r="Z47" i="1"/>
  <c r="AA47" i="1"/>
  <c r="AB47" i="1"/>
  <c r="W48" i="1"/>
  <c r="X48" i="1"/>
  <c r="Y48" i="1"/>
  <c r="Z48" i="1"/>
  <c r="AA48" i="1"/>
  <c r="AB48" i="1"/>
  <c r="W49" i="1"/>
  <c r="X49" i="1"/>
  <c r="Y49" i="1"/>
  <c r="Z49" i="1"/>
  <c r="AA49" i="1"/>
  <c r="AB49" i="1"/>
  <c r="W50" i="1"/>
  <c r="X50" i="1"/>
  <c r="Y50" i="1"/>
  <c r="Z50" i="1"/>
  <c r="AA50" i="1"/>
  <c r="AB50" i="1"/>
  <c r="W51" i="1"/>
  <c r="X51" i="1"/>
  <c r="Y51" i="1"/>
  <c r="Z51" i="1"/>
  <c r="AA51" i="1"/>
  <c r="AB51" i="1"/>
  <c r="W52" i="1"/>
  <c r="X52" i="1"/>
  <c r="Y52" i="1"/>
  <c r="Z52" i="1"/>
  <c r="AA52" i="1"/>
  <c r="AB52" i="1"/>
  <c r="W53" i="1"/>
  <c r="X53" i="1"/>
  <c r="Y53" i="1"/>
  <c r="Z53" i="1"/>
  <c r="AA53" i="1"/>
  <c r="AB53" i="1"/>
  <c r="W54" i="1"/>
  <c r="X54" i="1"/>
  <c r="Y54" i="1"/>
  <c r="Z54" i="1"/>
  <c r="AA54" i="1"/>
  <c r="AB54" i="1"/>
  <c r="W55" i="1"/>
  <c r="X55" i="1"/>
  <c r="Y55" i="1"/>
  <c r="Z55" i="1"/>
  <c r="AA55" i="1"/>
  <c r="AB55" i="1"/>
  <c r="W56" i="1"/>
  <c r="X56" i="1"/>
  <c r="Y56" i="1"/>
  <c r="Z56" i="1"/>
  <c r="AA56" i="1"/>
  <c r="AB56" i="1"/>
  <c r="W57" i="1"/>
  <c r="X57" i="1"/>
  <c r="Y57" i="1"/>
  <c r="Z57" i="1"/>
  <c r="AA57" i="1"/>
  <c r="AB57" i="1"/>
  <c r="W58" i="1"/>
  <c r="X58" i="1"/>
  <c r="Y58" i="1"/>
  <c r="Z58" i="1"/>
  <c r="AA58" i="1"/>
  <c r="AB58" i="1"/>
  <c r="W59" i="1"/>
  <c r="X59" i="1"/>
  <c r="Y59" i="1"/>
  <c r="Z59" i="1"/>
  <c r="AA59" i="1"/>
  <c r="AB59" i="1"/>
  <c r="W60" i="1"/>
  <c r="X60" i="1"/>
  <c r="Y60" i="1"/>
  <c r="Z60" i="1"/>
  <c r="AA60" i="1"/>
  <c r="AB60" i="1"/>
  <c r="W61" i="1"/>
  <c r="X61" i="1"/>
  <c r="Y61" i="1"/>
  <c r="Z61" i="1"/>
  <c r="AA61" i="1"/>
  <c r="AB61" i="1"/>
  <c r="W62" i="1"/>
  <c r="X62" i="1"/>
  <c r="Y62" i="1"/>
  <c r="Z62" i="1"/>
  <c r="AA62" i="1"/>
  <c r="AB62" i="1"/>
  <c r="W63" i="1"/>
  <c r="X63" i="1"/>
  <c r="Y63" i="1"/>
  <c r="Z63" i="1"/>
  <c r="AA63" i="1"/>
  <c r="AB63" i="1"/>
  <c r="W64" i="1"/>
  <c r="X64" i="1"/>
  <c r="Y64" i="1"/>
  <c r="Z64" i="1"/>
  <c r="AA64" i="1"/>
  <c r="AB64" i="1"/>
  <c r="W65" i="1"/>
  <c r="X65" i="1"/>
  <c r="Y65" i="1"/>
  <c r="Z65" i="1"/>
  <c r="AA65" i="1"/>
  <c r="AB65" i="1"/>
  <c r="W66" i="1"/>
  <c r="X66" i="1"/>
  <c r="Y66" i="1"/>
  <c r="Z66" i="1"/>
  <c r="AA66" i="1"/>
  <c r="AB66" i="1"/>
  <c r="W67" i="1"/>
  <c r="X67" i="1"/>
  <c r="Y67" i="1"/>
  <c r="Z67" i="1"/>
  <c r="AA67" i="1"/>
  <c r="AB67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AC66" i="1" l="1"/>
  <c r="AD66" i="1" s="1"/>
  <c r="AC20" i="1" l="1"/>
  <c r="AD20" i="1" s="1"/>
  <c r="AC21" i="1"/>
  <c r="AD21" i="1" s="1"/>
  <c r="AC22" i="1"/>
  <c r="AD22" i="1" s="1"/>
  <c r="AC23" i="1"/>
  <c r="AD23" i="1" s="1"/>
  <c r="AC24" i="1"/>
  <c r="AD24" i="1" s="1"/>
  <c r="AC25" i="1"/>
  <c r="AD25" i="1" s="1"/>
  <c r="AC26" i="1"/>
  <c r="AD26" i="1" s="1"/>
  <c r="AC27" i="1"/>
  <c r="AD27" i="1" s="1"/>
  <c r="AC28" i="1"/>
  <c r="AD28" i="1" s="1"/>
  <c r="AC29" i="1"/>
  <c r="AD29" i="1" s="1"/>
  <c r="AC30" i="1"/>
  <c r="AD30" i="1" s="1"/>
  <c r="AC31" i="1"/>
  <c r="AD31" i="1" s="1"/>
  <c r="AC32" i="1"/>
  <c r="AD32" i="1" s="1"/>
  <c r="AC33" i="1"/>
  <c r="AD33" i="1" s="1"/>
  <c r="AC34" i="1"/>
  <c r="AD34" i="1" s="1"/>
  <c r="AC35" i="1"/>
  <c r="AD35" i="1" s="1"/>
  <c r="AC36" i="1"/>
  <c r="AD36" i="1" s="1"/>
  <c r="AC37" i="1"/>
  <c r="AD37" i="1" s="1"/>
  <c r="AC38" i="1"/>
  <c r="AD38" i="1" s="1"/>
  <c r="AC39" i="1"/>
  <c r="AD39" i="1" s="1"/>
  <c r="AC40" i="1"/>
  <c r="AD40" i="1" s="1"/>
  <c r="AC41" i="1"/>
  <c r="AD41" i="1" s="1"/>
  <c r="AC42" i="1"/>
  <c r="AD42" i="1" s="1"/>
  <c r="AC43" i="1"/>
  <c r="AD43" i="1" s="1"/>
  <c r="AC44" i="1"/>
  <c r="AD44" i="1" s="1"/>
  <c r="AC45" i="1"/>
  <c r="AD45" i="1" s="1"/>
  <c r="AC46" i="1"/>
  <c r="AD46" i="1" s="1"/>
  <c r="AC47" i="1"/>
  <c r="AD47" i="1" s="1"/>
  <c r="AC48" i="1"/>
  <c r="AD48" i="1" s="1"/>
  <c r="AC49" i="1"/>
  <c r="AD49" i="1" s="1"/>
  <c r="AC50" i="1"/>
  <c r="AD50" i="1" s="1"/>
  <c r="AC51" i="1"/>
  <c r="AD51" i="1" s="1"/>
  <c r="AC52" i="1"/>
  <c r="AD52" i="1" s="1"/>
  <c r="AC53" i="1"/>
  <c r="AD53" i="1" s="1"/>
  <c r="AC54" i="1"/>
  <c r="AD54" i="1" s="1"/>
  <c r="AC55" i="1"/>
  <c r="AD55" i="1" s="1"/>
  <c r="AC56" i="1"/>
  <c r="AD56" i="1" s="1"/>
  <c r="AC57" i="1"/>
  <c r="AD57" i="1" s="1"/>
  <c r="AC58" i="1"/>
  <c r="AD58" i="1" s="1"/>
  <c r="AC59" i="1"/>
  <c r="AD59" i="1" s="1"/>
  <c r="AC60" i="1"/>
  <c r="AD60" i="1" s="1"/>
  <c r="AC61" i="1"/>
  <c r="AD61" i="1" s="1"/>
  <c r="AC62" i="1"/>
  <c r="AD62" i="1" s="1"/>
  <c r="AC63" i="1"/>
  <c r="AD63" i="1" s="1"/>
  <c r="AC64" i="1"/>
  <c r="AD64" i="1" s="1"/>
  <c r="AC65" i="1"/>
  <c r="AD65" i="1" s="1"/>
  <c r="AC67" i="1"/>
  <c r="AD67" i="1" s="1"/>
  <c r="AC19" i="1"/>
  <c r="AD19" i="1" s="1"/>
  <c r="V67" i="1"/>
  <c r="AA19" i="1"/>
  <c r="Z19" i="1"/>
  <c r="Y19" i="1"/>
  <c r="X19" i="1"/>
  <c r="W19" i="1"/>
  <c r="AB19" i="1"/>
  <c r="V19" i="1"/>
  <c r="AC68" i="1" l="1"/>
  <c r="AC83" i="1" l="1"/>
  <c r="AD83" i="1" s="1"/>
  <c r="AD68" i="1"/>
</calcChain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<sst xmlns="http://schemas.openxmlformats.org/spreadsheetml/2006/main" count="9097" uniqueCount="2038">
  <si>
    <t>Sexo</t>
  </si>
  <si>
    <t>Masculino</t>
  </si>
  <si>
    <t>NOME</t>
  </si>
  <si>
    <t>SEXO</t>
  </si>
  <si>
    <t>KUMITE</t>
  </si>
  <si>
    <t>KATA</t>
  </si>
  <si>
    <t>BO</t>
  </si>
  <si>
    <t>NUNCHAKU</t>
  </si>
  <si>
    <t>TUNQUA</t>
  </si>
  <si>
    <t>SAI</t>
  </si>
  <si>
    <t>KAMA</t>
  </si>
  <si>
    <t>No</t>
  </si>
  <si>
    <t>INFORMAÇÕES ATLETA</t>
  </si>
  <si>
    <t>Primeira Modalidade</t>
  </si>
  <si>
    <t>Taxas</t>
  </si>
  <si>
    <t>Modalidades Adicionais</t>
  </si>
  <si>
    <t>Categoria</t>
  </si>
  <si>
    <t>Ano</t>
  </si>
  <si>
    <t>Modalidade</t>
  </si>
  <si>
    <t>Chave de Busca</t>
  </si>
  <si>
    <t>Chave de Busca Kama</t>
  </si>
  <si>
    <t>Chave de Busca Kata</t>
  </si>
  <si>
    <t>Chave de Busca Bo</t>
  </si>
  <si>
    <t>Chave de Busca Nunchaku</t>
  </si>
  <si>
    <t>Chave de Busca Tunqua</t>
  </si>
  <si>
    <t>Chave de Busca Sai</t>
  </si>
  <si>
    <t>ANO NASC.</t>
  </si>
  <si>
    <t>Graduação</t>
  </si>
  <si>
    <t>Absoluto</t>
  </si>
  <si>
    <t>Feminino</t>
  </si>
  <si>
    <t>2011#Masculino#Absoluto#BO</t>
  </si>
  <si>
    <t>2012#Masculino#Absoluto#BO</t>
  </si>
  <si>
    <t>2013#Masculino#Absoluto#BO</t>
  </si>
  <si>
    <t>2014#Masculino#Absoluto#BO</t>
  </si>
  <si>
    <t>2009#Masculino#Absoluto#BO</t>
  </si>
  <si>
    <t>2010#Masculino#Absoluto#BO</t>
  </si>
  <si>
    <t>2007#Masculino#Absoluto#BO</t>
  </si>
  <si>
    <t>2008#Masculino#Absoluto#BO</t>
  </si>
  <si>
    <t>2005#Masculino#Absoluto#BO</t>
  </si>
  <si>
    <t>2006#Masculino#Absoluto#BO</t>
  </si>
  <si>
    <t>2003#Masculino#Absoluto#BO</t>
  </si>
  <si>
    <t>2004#Masculino#Absoluto#BO</t>
  </si>
  <si>
    <t>1925#Masculino#Absoluto#BO</t>
  </si>
  <si>
    <t>1926#Masculino#Absoluto#BO</t>
  </si>
  <si>
    <t>1927#Masculino#Absoluto#BO</t>
  </si>
  <si>
    <t>1928#Masculino#Absoluto#BO</t>
  </si>
  <si>
    <t>1929#Masculino#Absoluto#BO</t>
  </si>
  <si>
    <t>1930#Masculino#Absoluto#BO</t>
  </si>
  <si>
    <t>1931#Masculino#Absoluto#BO</t>
  </si>
  <si>
    <t>1932#Masculino#Absoluto#BO</t>
  </si>
  <si>
    <t>1933#Masculino#Absoluto#BO</t>
  </si>
  <si>
    <t>1934#Masculino#Absoluto#BO</t>
  </si>
  <si>
    <t>1935#Masculino#Absoluto#BO</t>
  </si>
  <si>
    <t>1936#Masculino#Absoluto#BO</t>
  </si>
  <si>
    <t>1937#Masculino#Absoluto#BO</t>
  </si>
  <si>
    <t>1938#Masculino#Absoluto#BO</t>
  </si>
  <si>
    <t>1939#Masculino#Absoluto#BO</t>
  </si>
  <si>
    <t>1940#Masculino#Absoluto#BO</t>
  </si>
  <si>
    <t>1941#Masculino#Absoluto#BO</t>
  </si>
  <si>
    <t>1942#Masculino#Absoluto#BO</t>
  </si>
  <si>
    <t>1943#Masculino#Absoluto#BO</t>
  </si>
  <si>
    <t>1944#Masculino#Absoluto#BO</t>
  </si>
  <si>
    <t>1945#Masculino#Absoluto#BO</t>
  </si>
  <si>
    <t>1946#Masculino#Absoluto#BO</t>
  </si>
  <si>
    <t>1947#Masculino#Absoluto#BO</t>
  </si>
  <si>
    <t>1948#Masculino#Absoluto#BO</t>
  </si>
  <si>
    <t>1949#Masculino#Absoluto#BO</t>
  </si>
  <si>
    <t>1950#Masculino#Absoluto#BO</t>
  </si>
  <si>
    <t>1951#Masculino#Absoluto#BO</t>
  </si>
  <si>
    <t>1952#Masculino#Absoluto#BO</t>
  </si>
  <si>
    <t>1953#Masculino#Absoluto#BO</t>
  </si>
  <si>
    <t>1954#Masculino#Absoluto#BO</t>
  </si>
  <si>
    <t>1955#Masculino#Absoluto#BO</t>
  </si>
  <si>
    <t>1956#Masculino#Absoluto#BO</t>
  </si>
  <si>
    <t>1957#Masculino#Absoluto#BO</t>
  </si>
  <si>
    <t>1958#Masculino#Absoluto#BO</t>
  </si>
  <si>
    <t>1959#Masculino#Absoluto#BO</t>
  </si>
  <si>
    <t>1960#Masculino#Absoluto#BO</t>
  </si>
  <si>
    <t>1961#Masculino#Absoluto#BO</t>
  </si>
  <si>
    <t>1962#Masculino#Absoluto#BO</t>
  </si>
  <si>
    <t>1963#Masculino#Absoluto#BO</t>
  </si>
  <si>
    <t>1964#Masculino#Absoluto#BO</t>
  </si>
  <si>
    <t>1965#Masculino#Absoluto#BO</t>
  </si>
  <si>
    <t>1986#Masculino#Absoluto#SAI</t>
  </si>
  <si>
    <t>1987#Masculino#Absoluto#SAI</t>
  </si>
  <si>
    <t>1988#Masculino#Absoluto#SAI</t>
  </si>
  <si>
    <t>1989#Masculino#Absoluto#SAI</t>
  </si>
  <si>
    <t>1990#Masculino#Absoluto#SAI</t>
  </si>
  <si>
    <t>1991#Masculino#Absoluto#SAI</t>
  </si>
  <si>
    <t>1992#Masculino#Absoluto#SAI</t>
  </si>
  <si>
    <t>1993#Masculino#Absoluto#SAI</t>
  </si>
  <si>
    <t>1994#Masculino#Absoluto#SAI</t>
  </si>
  <si>
    <t>1995#Masculino#Absoluto#SAI</t>
  </si>
  <si>
    <t>1996#Masculino#Absoluto#SAI</t>
  </si>
  <si>
    <t>1997#Masculino#Absoluto#SAI</t>
  </si>
  <si>
    <t>1998#Masculino#Absoluto#SAI</t>
  </si>
  <si>
    <t>1999#Masculino#Absoluto#SAI</t>
  </si>
  <si>
    <t>2000#Masculino#Absoluto#SAI</t>
  </si>
  <si>
    <t>2001#Masculino#Absoluto#SAI</t>
  </si>
  <si>
    <t>2002#Masculino#Absoluto#SAI</t>
  </si>
  <si>
    <t>1925#Masculino#Absoluto#SAI</t>
  </si>
  <si>
    <t>1926#Masculino#Absoluto#SAI</t>
  </si>
  <si>
    <t>1927#Masculino#Absoluto#SAI</t>
  </si>
  <si>
    <t>1928#Masculino#Absoluto#SAI</t>
  </si>
  <si>
    <t>1929#Masculino#Absoluto#SAI</t>
  </si>
  <si>
    <t>1930#Masculino#Absoluto#SAI</t>
  </si>
  <si>
    <t>1931#Masculino#Absoluto#SAI</t>
  </si>
  <si>
    <t>1932#Masculino#Absoluto#SAI</t>
  </si>
  <si>
    <t>1933#Masculino#Absoluto#SAI</t>
  </si>
  <si>
    <t>1934#Masculino#Absoluto#SAI</t>
  </si>
  <si>
    <t>1935#Masculino#Absoluto#SAI</t>
  </si>
  <si>
    <t>1936#Masculino#Absoluto#SAI</t>
  </si>
  <si>
    <t>1937#Masculino#Absoluto#SAI</t>
  </si>
  <si>
    <t>1938#Masculino#Absoluto#SAI</t>
  </si>
  <si>
    <t>1939#Masculino#Absoluto#SAI</t>
  </si>
  <si>
    <t>1940#Masculino#Absoluto#SAI</t>
  </si>
  <si>
    <t>1941#Masculino#Absoluto#SAI</t>
  </si>
  <si>
    <t>1942#Masculino#Absoluto#SAI</t>
  </si>
  <si>
    <t>1943#Masculino#Absoluto#SAI</t>
  </si>
  <si>
    <t>1944#Masculino#Absoluto#SAI</t>
  </si>
  <si>
    <t>1945#Masculino#Absoluto#SAI</t>
  </si>
  <si>
    <t>1946#Masculino#Absoluto#SAI</t>
  </si>
  <si>
    <t>1947#Masculino#Absoluto#SAI</t>
  </si>
  <si>
    <t>1948#Masculino#Absoluto#SAI</t>
  </si>
  <si>
    <t>1949#Masculino#Absoluto#SAI</t>
  </si>
  <si>
    <t>1950#Masculino#Absoluto#SAI</t>
  </si>
  <si>
    <t>1951#Masculino#Absoluto#SAI</t>
  </si>
  <si>
    <t>1952#Masculino#Absoluto#SAI</t>
  </si>
  <si>
    <t>1953#Masculino#Absoluto#SAI</t>
  </si>
  <si>
    <t>1954#Masculino#Absoluto#SAI</t>
  </si>
  <si>
    <t>1955#Masculino#Absoluto#SAI</t>
  </si>
  <si>
    <t>1956#Masculino#Absoluto#SAI</t>
  </si>
  <si>
    <t>1957#Masculino#Absoluto#SAI</t>
  </si>
  <si>
    <t>1958#Masculino#Absoluto#SAI</t>
  </si>
  <si>
    <t>1959#Masculino#Absoluto#SAI</t>
  </si>
  <si>
    <t>1960#Masculino#Absoluto#SAI</t>
  </si>
  <si>
    <t>1961#Masculino#Absoluto#SAI</t>
  </si>
  <si>
    <t>1962#Masculino#Absoluto#SAI</t>
  </si>
  <si>
    <t>1963#Masculino#Absoluto#SAI</t>
  </si>
  <si>
    <t>1964#Masculino#Absoluto#SAI</t>
  </si>
  <si>
    <t>1965#Masculino#Absoluto#SAI</t>
  </si>
  <si>
    <t>1966#Masculino#Absoluto#SAI</t>
  </si>
  <si>
    <t>1967#Masculino#Absoluto#SAI</t>
  </si>
  <si>
    <t>1968#Masculino#Absoluto#SAI</t>
  </si>
  <si>
    <t>1969#Masculino#Absoluto#SAI</t>
  </si>
  <si>
    <t>1970#Masculino#Absoluto#SAI</t>
  </si>
  <si>
    <t>1971#Masculino#Absoluto#SAI</t>
  </si>
  <si>
    <t>1972#Masculino#Absoluto#SAI</t>
  </si>
  <si>
    <t>1973#Masculino#Absoluto#SAI</t>
  </si>
  <si>
    <t>1974#Masculino#Absoluto#SAI</t>
  </si>
  <si>
    <t>1975#Masculino#Absoluto#SAI</t>
  </si>
  <si>
    <t>1976#Masculino#Absoluto#SAI</t>
  </si>
  <si>
    <t>1977#Masculino#Absoluto#SAI</t>
  </si>
  <si>
    <t>1978#Masculino#Absoluto#SAI</t>
  </si>
  <si>
    <t>1979#Masculino#Absoluto#SAI</t>
  </si>
  <si>
    <t>1980#Masculino#Absoluto#SAI</t>
  </si>
  <si>
    <t>1981#Masculino#Absoluto#SAI</t>
  </si>
  <si>
    <t>1982#Masculino#Absoluto#SAI</t>
  </si>
  <si>
    <t>1983#Masculino#Absoluto#SAI</t>
  </si>
  <si>
    <t>1984#Masculino#Absoluto#SAI</t>
  </si>
  <si>
    <t>1985#Masculino#Absoluto#SAI</t>
  </si>
  <si>
    <t>International Shorin-Ryu Karate-do &amp; Kobudo - SHINSHUKAN</t>
  </si>
  <si>
    <t>* Preenchimento obrigatório dos campos abaixo</t>
  </si>
  <si>
    <t>FICHA DE INSCRIÇÃO</t>
  </si>
  <si>
    <t>Associação:</t>
  </si>
  <si>
    <t>Cidade:</t>
  </si>
  <si>
    <t>Professor:</t>
  </si>
  <si>
    <t>E-mail:</t>
  </si>
  <si>
    <t>Esta ficha de inscrição sem os vídeos deverá ser enviada para o e-mail:</t>
  </si>
  <si>
    <t>inscricao@shinshukan.com.br</t>
  </si>
  <si>
    <t>Prazo de Inscrição:</t>
  </si>
  <si>
    <t>Não serão aceitas inscrições ou alterações após o prazo</t>
  </si>
  <si>
    <t>ATENÇÃO</t>
  </si>
  <si>
    <t>1) Você terá acesso apenas aos campos de preenchimento obrigatório.</t>
  </si>
  <si>
    <t>Banco do Brasil (001)</t>
  </si>
  <si>
    <t>C.C.: 557.197-9</t>
  </si>
  <si>
    <t>Ag.: 4385-0</t>
  </si>
  <si>
    <t>O pagamento deverá ser realizado através de depósito bancário, conforme informações abaixo:</t>
  </si>
  <si>
    <t>Favorecido: Nelson Mitsuhide Shinzato</t>
  </si>
  <si>
    <t>2003#Masculino#Absoluto#SAI</t>
  </si>
  <si>
    <t>1987#Masculino#Absoluto#BO</t>
  </si>
  <si>
    <t>1988#Masculino#Absoluto#BO</t>
  </si>
  <si>
    <t>1989#Masculino#Absoluto#BO</t>
  </si>
  <si>
    <t>1990#Masculino#Absoluto#BO</t>
  </si>
  <si>
    <t>1991#Masculino#Absoluto#BO</t>
  </si>
  <si>
    <t>1992#Masculino#Absoluto#BO</t>
  </si>
  <si>
    <t>1993#Masculino#Absoluto#BO</t>
  </si>
  <si>
    <t>1994#Masculino#Absoluto#BO</t>
  </si>
  <si>
    <t>1995#Masculino#Absoluto#BO</t>
  </si>
  <si>
    <t>1996#Masculino#Absoluto#BO</t>
  </si>
  <si>
    <t>1997#Masculino#Absoluto#BO</t>
  </si>
  <si>
    <t>1998#Masculino#Absoluto#BO</t>
  </si>
  <si>
    <t>1999#Masculino#Absoluto#BO</t>
  </si>
  <si>
    <t>2000#Masculino#Absoluto#BO</t>
  </si>
  <si>
    <t>2001#Masculino#Absoluto#BO</t>
  </si>
  <si>
    <t>2002#Masculino#Absoluto#BO</t>
  </si>
  <si>
    <t>1966#Masculino#Absoluto#BO</t>
  </si>
  <si>
    <t>1967#Masculino#Absoluto#BO</t>
  </si>
  <si>
    <t>1968#Masculino#Absoluto#BO</t>
  </si>
  <si>
    <t>1969#Masculino#Absoluto#BO</t>
  </si>
  <si>
    <t>1970#Masculino#Absoluto#BO</t>
  </si>
  <si>
    <t>1971#Masculino#Absoluto#BO</t>
  </si>
  <si>
    <t>1972#Masculino#Absoluto#BO</t>
  </si>
  <si>
    <t>1973#Masculino#Absoluto#BO</t>
  </si>
  <si>
    <t>1974#Masculino#Absoluto#BO</t>
  </si>
  <si>
    <t>1975#Masculino#Absoluto#BO</t>
  </si>
  <si>
    <t>1976#Masculino#Absoluto#BO</t>
  </si>
  <si>
    <t>1977#Masculino#Absoluto#BO</t>
  </si>
  <si>
    <t>1978#Masculino#Absoluto#BO</t>
  </si>
  <si>
    <t>1979#Masculino#Absoluto#BO</t>
  </si>
  <si>
    <t>1980#Masculino#Absoluto#BO</t>
  </si>
  <si>
    <t>1981#Masculino#Absoluto#BO</t>
  </si>
  <si>
    <t>1982#Masculino#Absoluto#BO</t>
  </si>
  <si>
    <t>1983#Masculino#Absoluto#BO</t>
  </si>
  <si>
    <t>1984#Masculino#Absoluto#BO</t>
  </si>
  <si>
    <t>1985#Masculino#Absoluto#BO</t>
  </si>
  <si>
    <t>1986#Masculino#Absoluto#BO</t>
  </si>
  <si>
    <t>Se não receber confirmação em até 24 horas, por favor entre em contato</t>
  </si>
  <si>
    <r>
      <t xml:space="preserve">Favor enviar o comprovante de pagamento junto com este formulário para: </t>
    </r>
    <r>
      <rPr>
        <b/>
        <sz val="10"/>
        <color theme="4"/>
        <rFont val="Calibri"/>
        <family val="2"/>
        <scheme val="minor"/>
      </rPr>
      <t xml:space="preserve">inscricao@shinshukan.com.br </t>
    </r>
    <r>
      <rPr>
        <b/>
        <sz val="10"/>
        <color theme="1"/>
        <rFont val="Calibri"/>
        <family val="2"/>
        <scheme val="minor"/>
      </rPr>
      <t>solicitando o e-mail de confirmação de recebimento</t>
    </r>
  </si>
  <si>
    <t>ESPECIAL?</t>
  </si>
  <si>
    <t>PCD</t>
  </si>
  <si>
    <t>Chave de Busca Kata PCD</t>
  </si>
  <si>
    <t>Chave de Busca PCD Kobudo</t>
  </si>
  <si>
    <t>2007#Masculino#Absoluto#SAI</t>
  </si>
  <si>
    <t>2008#Masculino#Absoluto#SAI</t>
  </si>
  <si>
    <t>2005#Masculino#Absoluto#SAI</t>
  </si>
  <si>
    <t>2006#Masculino#Absoluto#SAI</t>
  </si>
  <si>
    <t>2004#Masculino#Absoluto#SAI</t>
  </si>
  <si>
    <t>2) É obrigatório o preenchimento das informações da associação.</t>
  </si>
  <si>
    <t>2016#Masculino#Absoluto#KATA</t>
  </si>
  <si>
    <t>2016#Feminino#Absoluto#KATA</t>
  </si>
  <si>
    <t>2015#Masculino#Absoluto#BO</t>
  </si>
  <si>
    <t>2016#Masculino#Absoluto#BO</t>
  </si>
  <si>
    <t>2015#Feminino#Absoluto#BO</t>
  </si>
  <si>
    <t>2016#Feminino#Absoluto#BO</t>
  </si>
  <si>
    <t>2013#Feminino#Absoluto#BO</t>
  </si>
  <si>
    <t>2014#Feminino#Absoluto#BO</t>
  </si>
  <si>
    <t>2011#Feminino#Absoluto#BO</t>
  </si>
  <si>
    <t>2012#Feminino#Absoluto#BO</t>
  </si>
  <si>
    <t>2009#Feminino#Absoluto#BO</t>
  </si>
  <si>
    <t>2010#Feminino#Absoluto#BO</t>
  </si>
  <si>
    <t>2008#Feminino#Absoluto#BO</t>
  </si>
  <si>
    <t>1983#Feminino#Absoluto#BO</t>
  </si>
  <si>
    <t>1984#Feminino#Absoluto#BO</t>
  </si>
  <si>
    <t>1985#Feminino#Absoluto#BO</t>
  </si>
  <si>
    <t>1986#Feminino#Absoluto#BO</t>
  </si>
  <si>
    <t>1987#Feminino#Absoluto#BO</t>
  </si>
  <si>
    <t>1988#Feminino#Absoluto#BO</t>
  </si>
  <si>
    <t>1989#Feminino#Absoluto#BO</t>
  </si>
  <si>
    <t>1990#Feminino#Absoluto#BO</t>
  </si>
  <si>
    <t>1991#Feminino#Absoluto#BO</t>
  </si>
  <si>
    <t>1992#Feminino#Absoluto#BO</t>
  </si>
  <si>
    <t>1993#Feminino#Absoluto#BO</t>
  </si>
  <si>
    <t>1994#Feminino#Absoluto#BO</t>
  </si>
  <si>
    <t>1995#Feminino#Absoluto#BO</t>
  </si>
  <si>
    <t>1996#Feminino#Absoluto#BO</t>
  </si>
  <si>
    <t>1997#Feminino#Absoluto#BO</t>
  </si>
  <si>
    <t>1998#Feminino#Absoluto#BO</t>
  </si>
  <si>
    <t>1999#Feminino#Absoluto#BO</t>
  </si>
  <si>
    <t>2000#Feminino#Absoluto#BO</t>
  </si>
  <si>
    <t>2001#Feminino#Absoluto#BO</t>
  </si>
  <si>
    <t>2002#Feminino#Absoluto#BO</t>
  </si>
  <si>
    <t>1925#Feminino#Absoluto#BO</t>
  </si>
  <si>
    <t>1926#Feminino#Absoluto#BO</t>
  </si>
  <si>
    <t>1927#Feminino#Absoluto#BO</t>
  </si>
  <si>
    <t>1928#Feminino#Absoluto#BO</t>
  </si>
  <si>
    <t>1929#Feminino#Absoluto#BO</t>
  </si>
  <si>
    <t>1930#Feminino#Absoluto#BO</t>
  </si>
  <si>
    <t>1931#Feminino#Absoluto#BO</t>
  </si>
  <si>
    <t>1932#Feminino#Absoluto#BO</t>
  </si>
  <si>
    <t>1933#Feminino#Absoluto#BO</t>
  </si>
  <si>
    <t>1934#Feminino#Absoluto#BO</t>
  </si>
  <si>
    <t>1935#Feminino#Absoluto#BO</t>
  </si>
  <si>
    <t>1936#Feminino#Absoluto#BO</t>
  </si>
  <si>
    <t>1937#Feminino#Absoluto#BO</t>
  </si>
  <si>
    <t>1938#Feminino#Absoluto#BO</t>
  </si>
  <si>
    <t>1939#Feminino#Absoluto#BO</t>
  </si>
  <si>
    <t>1940#Feminino#Absoluto#BO</t>
  </si>
  <si>
    <t>1941#Feminino#Absoluto#BO</t>
  </si>
  <si>
    <t>1942#Feminino#Absoluto#BO</t>
  </si>
  <si>
    <t>1943#Feminino#Absoluto#BO</t>
  </si>
  <si>
    <t>1944#Feminino#Absoluto#BO</t>
  </si>
  <si>
    <t>1945#Feminino#Absoluto#BO</t>
  </si>
  <si>
    <t>1946#Feminino#Absoluto#BO</t>
  </si>
  <si>
    <t>1947#Feminino#Absoluto#BO</t>
  </si>
  <si>
    <t>1948#Feminino#Absoluto#BO</t>
  </si>
  <si>
    <t>1949#Feminino#Absoluto#BO</t>
  </si>
  <si>
    <t>1950#Feminino#Absoluto#BO</t>
  </si>
  <si>
    <t>1951#Feminino#Absoluto#BO</t>
  </si>
  <si>
    <t>1952#Feminino#Absoluto#BO</t>
  </si>
  <si>
    <t>1953#Feminino#Absoluto#BO</t>
  </si>
  <si>
    <t>1954#Feminino#Absoluto#BO</t>
  </si>
  <si>
    <t>1955#Feminino#Absoluto#BO</t>
  </si>
  <si>
    <t>1956#Feminino#Absoluto#BO</t>
  </si>
  <si>
    <t>1957#Feminino#Absoluto#BO</t>
  </si>
  <si>
    <t>1958#Feminino#Absoluto#BO</t>
  </si>
  <si>
    <t>1959#Feminino#Absoluto#BO</t>
  </si>
  <si>
    <t>1960#Feminino#Absoluto#BO</t>
  </si>
  <si>
    <t>1961#Feminino#Absoluto#BO</t>
  </si>
  <si>
    <t>1962#Feminino#Absoluto#BO</t>
  </si>
  <si>
    <t>1963#Feminino#Absoluto#BO</t>
  </si>
  <si>
    <t>1964#Feminino#Absoluto#BO</t>
  </si>
  <si>
    <t>1965#Feminino#Absoluto#BO</t>
  </si>
  <si>
    <t>1966#Feminino#Absoluto#BO</t>
  </si>
  <si>
    <t>1967#Feminino#Absoluto#BO</t>
  </si>
  <si>
    <t>1968#Feminino#Absoluto#BO</t>
  </si>
  <si>
    <t>1970#Feminino#Absoluto#BO</t>
  </si>
  <si>
    <t>1971#Feminino#Absoluto#BO</t>
  </si>
  <si>
    <t>1972#Feminino#Absoluto#BO</t>
  </si>
  <si>
    <t>1973#Feminino#Absoluto#BO</t>
  </si>
  <si>
    <t>1974#Feminino#Absoluto#BO</t>
  </si>
  <si>
    <t>1975#Feminino#Absoluto#BO</t>
  </si>
  <si>
    <t>1976#Feminino#Absoluto#BO</t>
  </si>
  <si>
    <t>1977#Feminino#Absoluto#BO</t>
  </si>
  <si>
    <t>1978#Feminino#Absoluto#BO</t>
  </si>
  <si>
    <t>1979#Feminino#Absoluto#BO</t>
  </si>
  <si>
    <t>1981#Feminino#Absoluto#BO</t>
  </si>
  <si>
    <t>1982#Feminino#Absoluto#BO</t>
  </si>
  <si>
    <t>2007#Feminino#Absoluto#SAI</t>
  </si>
  <si>
    <t>2008#Feminino#Absoluto#SAI</t>
  </si>
  <si>
    <t>2005#Feminino#Absoluto#SAI</t>
  </si>
  <si>
    <t>2006#Feminino#Absoluto#SAI</t>
  </si>
  <si>
    <t>1983#Feminino#Absoluto#SAI</t>
  </si>
  <si>
    <t>1984#Feminino#Absoluto#SAI</t>
  </si>
  <si>
    <t>1985#Feminino#Absoluto#SAI</t>
  </si>
  <si>
    <t>1986#Feminino#Absoluto#SAI</t>
  </si>
  <si>
    <t>1987#Feminino#Absoluto#SAI</t>
  </si>
  <si>
    <t>1988#Feminino#Absoluto#SAI</t>
  </si>
  <si>
    <t>1989#Feminino#Absoluto#SAI</t>
  </si>
  <si>
    <t>1990#Feminino#Absoluto#SAI</t>
  </si>
  <si>
    <t>1991#Feminino#Absoluto#SAI</t>
  </si>
  <si>
    <t>1992#Feminino#Absoluto#SAI</t>
  </si>
  <si>
    <t>1993#Feminino#Absoluto#SAI</t>
  </si>
  <si>
    <t>1994#Feminino#Absoluto#SAI</t>
  </si>
  <si>
    <t>1995#Feminino#Absoluto#SAI</t>
  </si>
  <si>
    <t>1996#Feminino#Absoluto#SAI</t>
  </si>
  <si>
    <t>1997#Feminino#Absoluto#SAI</t>
  </si>
  <si>
    <t>1998#Feminino#Absoluto#SAI</t>
  </si>
  <si>
    <t>1999#Feminino#Absoluto#SAI</t>
  </si>
  <si>
    <t>2000#Feminino#Absoluto#SAI</t>
  </si>
  <si>
    <t>2001#Feminino#Absoluto#SAI</t>
  </si>
  <si>
    <t>2002#Feminino#Absoluto#SAI</t>
  </si>
  <si>
    <t>2003#Feminino#Absoluto#SAI</t>
  </si>
  <si>
    <t>2004#Feminino#Absoluto#SAI</t>
  </si>
  <si>
    <t>1925#Feminino#Absoluto#SAI</t>
  </si>
  <si>
    <t>1926#Feminino#Absoluto#SAI</t>
  </si>
  <si>
    <t>1927#Feminino#Absoluto#SAI</t>
  </si>
  <si>
    <t>1928#Feminino#Absoluto#SAI</t>
  </si>
  <si>
    <t>1929#Feminino#Absoluto#SAI</t>
  </si>
  <si>
    <t>1930#Feminino#Absoluto#SAI</t>
  </si>
  <si>
    <t>1931#Feminino#Absoluto#SAI</t>
  </si>
  <si>
    <t>1932#Feminino#Absoluto#SAI</t>
  </si>
  <si>
    <t>1933#Feminino#Absoluto#SAI</t>
  </si>
  <si>
    <t>1934#Feminino#Absoluto#SAI</t>
  </si>
  <si>
    <t>1935#Feminino#Absoluto#SAI</t>
  </si>
  <si>
    <t>1936#Feminino#Absoluto#SAI</t>
  </si>
  <si>
    <t>1937#Feminino#Absoluto#SAI</t>
  </si>
  <si>
    <t>1938#Feminino#Absoluto#SAI</t>
  </si>
  <si>
    <t>1939#Feminino#Absoluto#SAI</t>
  </si>
  <si>
    <t>1940#Feminino#Absoluto#SAI</t>
  </si>
  <si>
    <t>1941#Feminino#Absoluto#SAI</t>
  </si>
  <si>
    <t>1942#Feminino#Absoluto#SAI</t>
  </si>
  <si>
    <t>1943#Feminino#Absoluto#SAI</t>
  </si>
  <si>
    <t>1944#Feminino#Absoluto#SAI</t>
  </si>
  <si>
    <t>1945#Feminino#Absoluto#SAI</t>
  </si>
  <si>
    <t>1946#Feminino#Absoluto#SAI</t>
  </si>
  <si>
    <t>1947#Feminino#Absoluto#SAI</t>
  </si>
  <si>
    <t>1948#Feminino#Absoluto#SAI</t>
  </si>
  <si>
    <t>1949#Feminino#Absoluto#SAI</t>
  </si>
  <si>
    <t>1950#Feminino#Absoluto#SAI</t>
  </si>
  <si>
    <t>1951#Feminino#Absoluto#SAI</t>
  </si>
  <si>
    <t>1952#Feminino#Absoluto#SAI</t>
  </si>
  <si>
    <t>1953#Feminino#Absoluto#SAI</t>
  </si>
  <si>
    <t>1954#Feminino#Absoluto#SAI</t>
  </si>
  <si>
    <t>1955#Feminino#Absoluto#SAI</t>
  </si>
  <si>
    <t>1956#Feminino#Absoluto#SAI</t>
  </si>
  <si>
    <t>1957#Feminino#Absoluto#SAI</t>
  </si>
  <si>
    <t>1958#Feminino#Absoluto#SAI</t>
  </si>
  <si>
    <t>1959#Feminino#Absoluto#SAI</t>
  </si>
  <si>
    <t>1960#Feminino#Absoluto#SAI</t>
  </si>
  <si>
    <t>1961#Feminino#Absoluto#SAI</t>
  </si>
  <si>
    <t>1962#Feminino#Absoluto#SAI</t>
  </si>
  <si>
    <t>1963#Feminino#Absoluto#SAI</t>
  </si>
  <si>
    <t>1964#Feminino#Absoluto#SAI</t>
  </si>
  <si>
    <t>1965#Feminino#Absoluto#SAI</t>
  </si>
  <si>
    <t>1966#Feminino#Absoluto#SAI</t>
  </si>
  <si>
    <t>1967#Feminino#Absoluto#SAI</t>
  </si>
  <si>
    <t>1968#Feminino#Absoluto#SAI</t>
  </si>
  <si>
    <t>1969#Feminino#Absoluto#SAI</t>
  </si>
  <si>
    <t>1970#Feminino#Absoluto#SAI</t>
  </si>
  <si>
    <t>1971#Feminino#Absoluto#SAI</t>
  </si>
  <si>
    <t>1972#Feminino#Absoluto#SAI</t>
  </si>
  <si>
    <t>1973#Feminino#Absoluto#SAI</t>
  </si>
  <si>
    <t>1974#Feminino#Absoluto#SAI</t>
  </si>
  <si>
    <t>1975#Feminino#Absoluto#SAI</t>
  </si>
  <si>
    <t>1976#Feminino#Absoluto#SAI</t>
  </si>
  <si>
    <t>1977#Feminino#Absoluto#SAI</t>
  </si>
  <si>
    <t>1978#Feminino#Absoluto#SAI</t>
  </si>
  <si>
    <t>1979#Feminino#Absoluto#SAI</t>
  </si>
  <si>
    <t>1980#Feminino#Absoluto#SAI</t>
  </si>
  <si>
    <t>1981#Feminino#Absoluto#SAI</t>
  </si>
  <si>
    <t>1982#Feminino#Absoluto#SAI</t>
  </si>
  <si>
    <t>Competição Presencial de Shiai-Kumite e Kata de Karate e Kobudo</t>
  </si>
  <si>
    <t>Chave de Busca Kumite</t>
  </si>
  <si>
    <t>PCDKA</t>
  </si>
  <si>
    <t>Misto</t>
  </si>
  <si>
    <t>PCD KATA</t>
  </si>
  <si>
    <t>1925#Misto#Absoluto#PCD KATA</t>
  </si>
  <si>
    <t>1926#Misto#Absoluto#PCD KATA</t>
  </si>
  <si>
    <t>1927#Misto#Absoluto#PCD KATA</t>
  </si>
  <si>
    <t>1928#Misto#Absoluto#PCD KATA</t>
  </si>
  <si>
    <t>1929#Misto#Absoluto#PCD KATA</t>
  </si>
  <si>
    <t>1930#Misto#Absoluto#PCD KATA</t>
  </si>
  <si>
    <t>1931#Misto#Absoluto#PCD KATA</t>
  </si>
  <si>
    <t>1932#Misto#Absoluto#PCD KATA</t>
  </si>
  <si>
    <t>1933#Misto#Absoluto#PCD KATA</t>
  </si>
  <si>
    <t>1934#Misto#Absoluto#PCD KATA</t>
  </si>
  <si>
    <t>1935#Misto#Absoluto#PCD KATA</t>
  </si>
  <si>
    <t>1936#Misto#Absoluto#PCD KATA</t>
  </si>
  <si>
    <t>1937#Misto#Absoluto#PCD KATA</t>
  </si>
  <si>
    <t>1938#Misto#Absoluto#PCD KATA</t>
  </si>
  <si>
    <t>1939#Misto#Absoluto#PCD KATA</t>
  </si>
  <si>
    <t>1940#Misto#Absoluto#PCD KATA</t>
  </si>
  <si>
    <t>1941#Misto#Absoluto#PCD KATA</t>
  </si>
  <si>
    <t>1942#Misto#Absoluto#PCD KATA</t>
  </si>
  <si>
    <t>1943#Misto#Absoluto#PCD KATA</t>
  </si>
  <si>
    <t>1944#Misto#Absoluto#PCD KATA</t>
  </si>
  <si>
    <t>1945#Misto#Absoluto#PCD KATA</t>
  </si>
  <si>
    <t>1946#Misto#Absoluto#PCD KATA</t>
  </si>
  <si>
    <t>1947#Misto#Absoluto#PCD KATA</t>
  </si>
  <si>
    <t>1948#Misto#Absoluto#PCD KATA</t>
  </si>
  <si>
    <t>1949#Misto#Absoluto#PCD KATA</t>
  </si>
  <si>
    <t>1950#Misto#Absoluto#PCD KATA</t>
  </si>
  <si>
    <t>1951#Misto#Absoluto#PCD KATA</t>
  </si>
  <si>
    <t>1952#Misto#Absoluto#PCD KATA</t>
  </si>
  <si>
    <t>1953#Misto#Absoluto#PCD KATA</t>
  </si>
  <si>
    <t>1954#Misto#Absoluto#PCD KATA</t>
  </si>
  <si>
    <t>1955#Misto#Absoluto#PCD KATA</t>
  </si>
  <si>
    <t>1956#Misto#Absoluto#PCD KATA</t>
  </si>
  <si>
    <t>1957#Misto#Absoluto#PCD KATA</t>
  </si>
  <si>
    <t>1958#Misto#Absoluto#PCD KATA</t>
  </si>
  <si>
    <t>1959#Misto#Absoluto#PCD KATA</t>
  </si>
  <si>
    <t>1960#Misto#Absoluto#PCD KATA</t>
  </si>
  <si>
    <t>1961#Misto#Absoluto#PCD KATA</t>
  </si>
  <si>
    <t>1962#Misto#Absoluto#PCD KATA</t>
  </si>
  <si>
    <t>1963#Misto#Absoluto#PCD KATA</t>
  </si>
  <si>
    <t>1964#Misto#Absoluto#PCD KATA</t>
  </si>
  <si>
    <t>1965#Misto#Absoluto#PCD KATA</t>
  </si>
  <si>
    <t>1966#Misto#Absoluto#PCD KATA</t>
  </si>
  <si>
    <t>1967#Misto#Absoluto#PCD KATA</t>
  </si>
  <si>
    <t>1968#Misto#Absoluto#PCD KATA</t>
  </si>
  <si>
    <t>1969#Misto#Absoluto#PCD KATA</t>
  </si>
  <si>
    <t>1970#Misto#Absoluto#PCD KATA</t>
  </si>
  <si>
    <t>1971#Misto#Absoluto#PCD KATA</t>
  </si>
  <si>
    <t>1972#Misto#Absoluto#PCD KATA</t>
  </si>
  <si>
    <t>1973#Misto#Absoluto#PCD KATA</t>
  </si>
  <si>
    <t>1974#Misto#Absoluto#PCD KATA</t>
  </si>
  <si>
    <t>1975#Misto#Absoluto#PCD KATA</t>
  </si>
  <si>
    <t>1976#Misto#Absoluto#PCD KATA</t>
  </si>
  <si>
    <t>1977#Misto#Absoluto#PCD KATA</t>
  </si>
  <si>
    <t>1978#Misto#Absoluto#PCD KATA</t>
  </si>
  <si>
    <t>1979#Misto#Absoluto#PCD KATA</t>
  </si>
  <si>
    <t>1980#Misto#Absoluto#PCD KATA</t>
  </si>
  <si>
    <t>1981#Misto#Absoluto#PCD KATA</t>
  </si>
  <si>
    <t>1982#Misto#Absoluto#PCD KATA</t>
  </si>
  <si>
    <t>1983#Misto#Absoluto#PCD KATA</t>
  </si>
  <si>
    <t>1984#Misto#Absoluto#PCD KATA</t>
  </si>
  <si>
    <t>1985#Misto#Absoluto#PCD KATA</t>
  </si>
  <si>
    <t>1986#Misto#Absoluto#PCD KATA</t>
  </si>
  <si>
    <t>1987#Misto#Absoluto#PCD KATA</t>
  </si>
  <si>
    <t>1988#Misto#Absoluto#PCD KATA</t>
  </si>
  <si>
    <t>1989#Misto#Absoluto#PCD KATA</t>
  </si>
  <si>
    <t>1990#Misto#Absoluto#PCD KATA</t>
  </si>
  <si>
    <t>1991#Misto#Absoluto#PCD KATA</t>
  </si>
  <si>
    <t>1992#Misto#Absoluto#PCD KATA</t>
  </si>
  <si>
    <t>1993#Misto#Absoluto#PCD KATA</t>
  </si>
  <si>
    <t>1994#Misto#Absoluto#PCD KATA</t>
  </si>
  <si>
    <t>1995#Misto#Absoluto#PCD KATA</t>
  </si>
  <si>
    <t>1996#Misto#Absoluto#PCD KATA</t>
  </si>
  <si>
    <t>1997#Misto#Absoluto#PCD KATA</t>
  </si>
  <si>
    <t>1998#Misto#Absoluto#PCD KATA</t>
  </si>
  <si>
    <t>1999#Misto#Absoluto#PCD KATA</t>
  </si>
  <si>
    <t>2000#Misto#Absoluto#PCD KATA</t>
  </si>
  <si>
    <t>2001#Misto#Absoluto#PCD KATA</t>
  </si>
  <si>
    <t>2002#Misto#Absoluto#PCD KATA</t>
  </si>
  <si>
    <t>2003#Misto#Absoluto#PCD KATA</t>
  </si>
  <si>
    <t>2004#Misto#Absoluto#PCD KATA</t>
  </si>
  <si>
    <t>2005#Misto#Absoluto#PCD KATA</t>
  </si>
  <si>
    <t>2006#Misto#Absoluto#PCD KATA</t>
  </si>
  <si>
    <t>2007#Misto#Absoluto#PCD KATA</t>
  </si>
  <si>
    <t>2008#Misto#Absoluto#PCD KATA</t>
  </si>
  <si>
    <t>2009#Misto#Absoluto#PCD KATA</t>
  </si>
  <si>
    <t>2010#Misto#Absoluto#PCD KATA</t>
  </si>
  <si>
    <t>2011#Misto#Absoluto#PCD KATA</t>
  </si>
  <si>
    <t>2012#Misto#Absoluto#PCD KATA</t>
  </si>
  <si>
    <t>2013#Misto#Absoluto#PCD KATA</t>
  </si>
  <si>
    <t>2014#Misto#Absoluto#PCD KATA</t>
  </si>
  <si>
    <t>2015#Misto#Absoluto#PCD KATA</t>
  </si>
  <si>
    <t>2016#Misto#Absoluto#PCD KATA</t>
  </si>
  <si>
    <t>2017#Misto#Absoluto#PCD KATA</t>
  </si>
  <si>
    <t>2018#Misto#Absoluto#PCD KATA</t>
  </si>
  <si>
    <t>2019#Misto#Absoluto#PCD KATA</t>
  </si>
  <si>
    <t>PCDKO</t>
  </si>
  <si>
    <t>PCD KOBUDO</t>
  </si>
  <si>
    <t>1925#Misto#Absoluto#PCD KOBUDO</t>
  </si>
  <si>
    <t>1926#Misto#Absoluto#PCD KOBUDO</t>
  </si>
  <si>
    <t>1927#Misto#Absoluto#PCD KOBUDO</t>
  </si>
  <si>
    <t>1928#Misto#Absoluto#PCD KOBUDO</t>
  </si>
  <si>
    <t>1929#Misto#Absoluto#PCD KOBUDO</t>
  </si>
  <si>
    <t>1930#Misto#Absoluto#PCD KOBUDO</t>
  </si>
  <si>
    <t>1931#Misto#Absoluto#PCD KOBUDO</t>
  </si>
  <si>
    <t>1932#Misto#Absoluto#PCD KOBUDO</t>
  </si>
  <si>
    <t>1933#Misto#Absoluto#PCD KOBUDO</t>
  </si>
  <si>
    <t>1934#Misto#Absoluto#PCD KOBUDO</t>
  </si>
  <si>
    <t>1935#Misto#Absoluto#PCD KOBUDO</t>
  </si>
  <si>
    <t>1936#Misto#Absoluto#PCD KOBUDO</t>
  </si>
  <si>
    <t>1937#Misto#Absoluto#PCD KOBUDO</t>
  </si>
  <si>
    <t>1938#Misto#Absoluto#PCD KOBUDO</t>
  </si>
  <si>
    <t>1939#Misto#Absoluto#PCD KOBUDO</t>
  </si>
  <si>
    <t>1940#Misto#Absoluto#PCD KOBUDO</t>
  </si>
  <si>
    <t>1941#Misto#Absoluto#PCD KOBUDO</t>
  </si>
  <si>
    <t>1942#Misto#Absoluto#PCD KOBUDO</t>
  </si>
  <si>
    <t>1943#Misto#Absoluto#PCD KOBUDO</t>
  </si>
  <si>
    <t>1944#Misto#Absoluto#PCD KOBUDO</t>
  </si>
  <si>
    <t>1945#Misto#Absoluto#PCD KOBUDO</t>
  </si>
  <si>
    <t>1946#Misto#Absoluto#PCD KOBUDO</t>
  </si>
  <si>
    <t>1947#Misto#Absoluto#PCD KOBUDO</t>
  </si>
  <si>
    <t>1948#Misto#Absoluto#PCD KOBUDO</t>
  </si>
  <si>
    <t>1949#Misto#Absoluto#PCD KOBUDO</t>
  </si>
  <si>
    <t>1950#Misto#Absoluto#PCD KOBUDO</t>
  </si>
  <si>
    <t>1951#Misto#Absoluto#PCD KOBUDO</t>
  </si>
  <si>
    <t>1952#Misto#Absoluto#PCD KOBUDO</t>
  </si>
  <si>
    <t>1953#Misto#Absoluto#PCD KOBUDO</t>
  </si>
  <si>
    <t>1954#Misto#Absoluto#PCD KOBUDO</t>
  </si>
  <si>
    <t>1955#Misto#Absoluto#PCD KOBUDO</t>
  </si>
  <si>
    <t>1956#Misto#Absoluto#PCD KOBUDO</t>
  </si>
  <si>
    <t>1957#Misto#Absoluto#PCD KOBUDO</t>
  </si>
  <si>
    <t>1958#Misto#Absoluto#PCD KOBUDO</t>
  </si>
  <si>
    <t>1959#Misto#Absoluto#PCD KOBUDO</t>
  </si>
  <si>
    <t>1960#Misto#Absoluto#PCD KOBUDO</t>
  </si>
  <si>
    <t>1961#Misto#Absoluto#PCD KOBUDO</t>
  </si>
  <si>
    <t>1962#Misto#Absoluto#PCD KOBUDO</t>
  </si>
  <si>
    <t>1963#Misto#Absoluto#PCD KOBUDO</t>
  </si>
  <si>
    <t>1964#Misto#Absoluto#PCD KOBUDO</t>
  </si>
  <si>
    <t>1965#Misto#Absoluto#PCD KOBUDO</t>
  </si>
  <si>
    <t>1966#Misto#Absoluto#PCD KOBUDO</t>
  </si>
  <si>
    <t>1967#Misto#Absoluto#PCD KOBUDO</t>
  </si>
  <si>
    <t>1968#Misto#Absoluto#PCD KOBUDO</t>
  </si>
  <si>
    <t>1969#Misto#Absoluto#PCD KOBUDO</t>
  </si>
  <si>
    <t>1970#Misto#Absoluto#PCD KOBUDO</t>
  </si>
  <si>
    <t>1971#Misto#Absoluto#PCD KOBUDO</t>
  </si>
  <si>
    <t>1972#Misto#Absoluto#PCD KOBUDO</t>
  </si>
  <si>
    <t>1973#Misto#Absoluto#PCD KOBUDO</t>
  </si>
  <si>
    <t>1974#Misto#Absoluto#PCD KOBUDO</t>
  </si>
  <si>
    <t>1975#Misto#Absoluto#PCD KOBUDO</t>
  </si>
  <si>
    <t>1976#Misto#Absoluto#PCD KOBUDO</t>
  </si>
  <si>
    <t>1977#Misto#Absoluto#PCD KOBUDO</t>
  </si>
  <si>
    <t>1978#Misto#Absoluto#PCD KOBUDO</t>
  </si>
  <si>
    <t>1979#Misto#Absoluto#PCD KOBUDO</t>
  </si>
  <si>
    <t>1980#Misto#Absoluto#PCD KOBUDO</t>
  </si>
  <si>
    <t>1981#Misto#Absoluto#PCD KOBUDO</t>
  </si>
  <si>
    <t>1982#Misto#Absoluto#PCD KOBUDO</t>
  </si>
  <si>
    <t>1983#Misto#Absoluto#PCD KOBUDO</t>
  </si>
  <si>
    <t>1984#Misto#Absoluto#PCD KOBUDO</t>
  </si>
  <si>
    <t>1985#Misto#Absoluto#PCD KOBUDO</t>
  </si>
  <si>
    <t>1986#Misto#Absoluto#PCD KOBUDO</t>
  </si>
  <si>
    <t>1987#Misto#Absoluto#PCD KOBUDO</t>
  </si>
  <si>
    <t>1988#Misto#Absoluto#PCD KOBUDO</t>
  </si>
  <si>
    <t>1989#Misto#Absoluto#PCD KOBUDO</t>
  </si>
  <si>
    <t>1990#Misto#Absoluto#PCD KOBUDO</t>
  </si>
  <si>
    <t>1991#Misto#Absoluto#PCD KOBUDO</t>
  </si>
  <si>
    <t>1992#Misto#Absoluto#PCD KOBUDO</t>
  </si>
  <si>
    <t>1993#Misto#Absoluto#PCD KOBUDO</t>
  </si>
  <si>
    <t>1994#Misto#Absoluto#PCD KOBUDO</t>
  </si>
  <si>
    <t>1995#Misto#Absoluto#PCD KOBUDO</t>
  </si>
  <si>
    <t>1996#Misto#Absoluto#PCD KOBUDO</t>
  </si>
  <si>
    <t>1997#Misto#Absoluto#PCD KOBUDO</t>
  </si>
  <si>
    <t>1998#Misto#Absoluto#PCD KOBUDO</t>
  </si>
  <si>
    <t>1999#Misto#Absoluto#PCD KOBUDO</t>
  </si>
  <si>
    <t>2000#Misto#Absoluto#PCD KOBUDO</t>
  </si>
  <si>
    <t>2001#Misto#Absoluto#PCD KOBUDO</t>
  </si>
  <si>
    <t>2002#Misto#Absoluto#PCD KOBUDO</t>
  </si>
  <si>
    <t>2003#Misto#Absoluto#PCD KOBUDO</t>
  </si>
  <si>
    <t>2004#Misto#Absoluto#PCD KOBUDO</t>
  </si>
  <si>
    <t>2005#Misto#Absoluto#PCD KOBUDO</t>
  </si>
  <si>
    <t>2006#Misto#Absoluto#PCD KOBUDO</t>
  </si>
  <si>
    <t>2007#Misto#Absoluto#PCD KOBUDO</t>
  </si>
  <si>
    <t>2008#Misto#Absoluto#PCD KOBUDO</t>
  </si>
  <si>
    <t>2009#Misto#Absoluto#PCD KOBUDO</t>
  </si>
  <si>
    <t>2010#Misto#Absoluto#PCD KOBUDO</t>
  </si>
  <si>
    <t>2011#Misto#Absoluto#PCD KOBUDO</t>
  </si>
  <si>
    <t>2012#Misto#Absoluto#PCD KOBUDO</t>
  </si>
  <si>
    <t>2013#Misto#Absoluto#PCD KOBUDO</t>
  </si>
  <si>
    <t>2014#Misto#Absoluto#PCD KOBUDO</t>
  </si>
  <si>
    <t>2015#Misto#Absoluto#PCD KOBUDO</t>
  </si>
  <si>
    <t>2016#Misto#Absoluto#PCD KOBUDO</t>
  </si>
  <si>
    <t>2017#Misto#Absoluto#PCD KOBUDO</t>
  </si>
  <si>
    <t>2018#Misto#Absoluto#PCD KOBUDO</t>
  </si>
  <si>
    <t>2019#Misto#Absoluto#PCD KOBUDO</t>
  </si>
  <si>
    <t>2017#Masculino#Absoluto#KATA</t>
  </si>
  <si>
    <t>2017#Feminino#Absoluto#KATA</t>
  </si>
  <si>
    <t>2017#Masculino#Absoluto#BO</t>
  </si>
  <si>
    <t>2017#Feminino#Absoluto#BO</t>
  </si>
  <si>
    <t>2018#Feminino#Absoluto#BO</t>
  </si>
  <si>
    <t>2019#Feminino#Absoluto#BO</t>
  </si>
  <si>
    <t xml:space="preserve"> </t>
  </si>
  <si>
    <t>PESO</t>
  </si>
  <si>
    <t>Técnico (até 5 nomes):</t>
  </si>
  <si>
    <t>Total Inscrição Individual</t>
  </si>
  <si>
    <t>2009#Masculino#Absoluto#SAI</t>
  </si>
  <si>
    <t>2009#Feminino#Absoluto#SAI</t>
  </si>
  <si>
    <t>2020#Misto#Absoluto#PCD KATA</t>
  </si>
  <si>
    <t>2021#Misto#Absoluto#PCD KATA</t>
  </si>
  <si>
    <t>2022#Misto#Absoluto#PCD KATA</t>
  </si>
  <si>
    <t>2023#Misto#Absoluto#PCD KATA</t>
  </si>
  <si>
    <t>2020#Misto#Absoluto#PCD KOBUDO</t>
  </si>
  <si>
    <t>2021#Misto#Absoluto#PCD KOBUDO</t>
  </si>
  <si>
    <t>2022#Misto#Absoluto#PCD KOBUDO</t>
  </si>
  <si>
    <t>2023#Misto#Absoluto#PCD KOBUDO</t>
  </si>
  <si>
    <t>2013#Masculino#Absoluto#NUNCHAKU</t>
  </si>
  <si>
    <t>2014#Masculino#Absoluto#NUNCHAKU</t>
  </si>
  <si>
    <t>2015#Masculino#Absoluto#NUNCHAKU</t>
  </si>
  <si>
    <t>2016#Masculino#Absoluto#NUNCHAKU</t>
  </si>
  <si>
    <t>2011#Masculino#Absoluto#NUNCHAKU</t>
  </si>
  <si>
    <t>2012#Masculino#Absoluto#NUNCHAKU</t>
  </si>
  <si>
    <t>2009#Masculino#Absoluto#NUNCHAKU</t>
  </si>
  <si>
    <t>2010#Masculino#Absoluto#NUNCHAKU</t>
  </si>
  <si>
    <t>2007#Masculino#Absoluto#NUNCHAKU</t>
  </si>
  <si>
    <t>2008#Masculino#Absoluto#NUNCHAKU</t>
  </si>
  <si>
    <t>1985#Masculino#Absoluto#NUNCHAKU</t>
  </si>
  <si>
    <t>1986#Masculino#Absoluto#NUNCHAKU</t>
  </si>
  <si>
    <t>1987#Masculino#Absoluto#NUNCHAKU</t>
  </si>
  <si>
    <t>1988#Masculino#Absoluto#NUNCHAKU</t>
  </si>
  <si>
    <t>1989#Masculino#Absoluto#NUNCHAKU</t>
  </si>
  <si>
    <t>1990#Masculino#Absoluto#NUNCHAKU</t>
  </si>
  <si>
    <t>1991#Masculino#Absoluto#NUNCHAKU</t>
  </si>
  <si>
    <t>1992#Masculino#Absoluto#NUNCHAKU</t>
  </si>
  <si>
    <t>1993#Masculino#Absoluto#NUNCHAKU</t>
  </si>
  <si>
    <t>1994#Masculino#Absoluto#NUNCHAKU</t>
  </si>
  <si>
    <t>1995#Masculino#Absoluto#NUNCHAKU</t>
  </si>
  <si>
    <t>1996#Masculino#Absoluto#NUNCHAKU</t>
  </si>
  <si>
    <t>1997#Masculino#Absoluto#NUNCHAKU</t>
  </si>
  <si>
    <t>1998#Masculino#Absoluto#NUNCHAKU</t>
  </si>
  <si>
    <t>1999#Masculino#Absoluto#NUNCHAKU</t>
  </si>
  <si>
    <t>2000#Masculino#Absoluto#NUNCHAKU</t>
  </si>
  <si>
    <t>2001#Masculino#Absoluto#NUNCHAKU</t>
  </si>
  <si>
    <t>2002#Masculino#Absoluto#NUNCHAKU</t>
  </si>
  <si>
    <t>2003#Masculino#Absoluto#NUNCHAKU</t>
  </si>
  <si>
    <t>2004#Masculino#Absoluto#NUNCHAKU</t>
  </si>
  <si>
    <t>2005#Masculino#Absoluto#NUNCHAKU</t>
  </si>
  <si>
    <t>2006#Masculino#Absoluto#NUNCHAKU</t>
  </si>
  <si>
    <t>1970#Masculino#Absoluto#NUNCHAKU</t>
  </si>
  <si>
    <t>1971#Masculino#Absoluto#NUNCHAKU</t>
  </si>
  <si>
    <t>1972#Masculino#Absoluto#NUNCHAKU</t>
  </si>
  <si>
    <t>1973#Masculino#Absoluto#NUNCHAKU</t>
  </si>
  <si>
    <t>1974#Masculino#Absoluto#NUNCHAKU</t>
  </si>
  <si>
    <t>1975#Masculino#Absoluto#NUNCHAKU</t>
  </si>
  <si>
    <t>1976#Masculino#Absoluto#NUNCHAKU</t>
  </si>
  <si>
    <t>1977#Masculino#Absoluto#NUNCHAKU</t>
  </si>
  <si>
    <t>1978#Masculino#Absoluto#NUNCHAKU</t>
  </si>
  <si>
    <t>1979#Masculino#Absoluto#NUNCHAKU</t>
  </si>
  <si>
    <t>1980#Masculino#Absoluto#NUNCHAKU</t>
  </si>
  <si>
    <t>1981#Masculino#Absoluto#NUNCHAKU</t>
  </si>
  <si>
    <t>1982#Masculino#Absoluto#NUNCHAKU</t>
  </si>
  <si>
    <t>1983#Masculino#Absoluto#NUNCHAKU</t>
  </si>
  <si>
    <t>1984#Masculino#Absoluto#NUNCHAKU</t>
  </si>
  <si>
    <t>1960#Masculino#Absoluto#NUNCHAKU</t>
  </si>
  <si>
    <t>1961#Masculino#Absoluto#NUNCHAKU</t>
  </si>
  <si>
    <t>1962#Masculino#Absoluto#NUNCHAKU</t>
  </si>
  <si>
    <t>1963#Masculino#Absoluto#NUNCHAKU</t>
  </si>
  <si>
    <t>1964#Masculino#Absoluto#NUNCHAKU</t>
  </si>
  <si>
    <t>1965#Masculino#Absoluto#NUNCHAKU</t>
  </si>
  <si>
    <t>1966#Masculino#Absoluto#NUNCHAKU</t>
  </si>
  <si>
    <t>1967#Masculino#Absoluto#NUNCHAKU</t>
  </si>
  <si>
    <t>1968#Masculino#Absoluto#NUNCHAKU</t>
  </si>
  <si>
    <t>1969#Masculino#Absoluto#NUNCHAKU</t>
  </si>
  <si>
    <t>1925#Masculino#Absoluto#NUNCHAKU</t>
  </si>
  <si>
    <t>1926#Masculino#Absoluto#NUNCHAKU</t>
  </si>
  <si>
    <t>1927#Masculino#Absoluto#NUNCHAKU</t>
  </si>
  <si>
    <t>1928#Masculino#Absoluto#NUNCHAKU</t>
  </si>
  <si>
    <t>1929#Masculino#Absoluto#NUNCHAKU</t>
  </si>
  <si>
    <t>1930#Masculino#Absoluto#NUNCHAKU</t>
  </si>
  <si>
    <t>1931#Masculino#Absoluto#NUNCHAKU</t>
  </si>
  <si>
    <t>1932#Masculino#Absoluto#NUNCHAKU</t>
  </si>
  <si>
    <t>1933#Masculino#Absoluto#NUNCHAKU</t>
  </si>
  <si>
    <t>1934#Masculino#Absoluto#NUNCHAKU</t>
  </si>
  <si>
    <t>1935#Masculino#Absoluto#NUNCHAKU</t>
  </si>
  <si>
    <t>1936#Masculino#Absoluto#NUNCHAKU</t>
  </si>
  <si>
    <t>1937#Masculino#Absoluto#NUNCHAKU</t>
  </si>
  <si>
    <t>1938#Masculino#Absoluto#NUNCHAKU</t>
  </si>
  <si>
    <t>1939#Masculino#Absoluto#NUNCHAKU</t>
  </si>
  <si>
    <t>1940#Masculino#Absoluto#NUNCHAKU</t>
  </si>
  <si>
    <t>1941#Masculino#Absoluto#NUNCHAKU</t>
  </si>
  <si>
    <t>1942#Masculino#Absoluto#NUNCHAKU</t>
  </si>
  <si>
    <t>1943#Masculino#Absoluto#NUNCHAKU</t>
  </si>
  <si>
    <t>1944#Masculino#Absoluto#NUNCHAKU</t>
  </si>
  <si>
    <t>1945#Masculino#Absoluto#NUNCHAKU</t>
  </si>
  <si>
    <t>1946#Masculino#Absoluto#NUNCHAKU</t>
  </si>
  <si>
    <t>1947#Masculino#Absoluto#NUNCHAKU</t>
  </si>
  <si>
    <t>1948#Masculino#Absoluto#NUNCHAKU</t>
  </si>
  <si>
    <t>1949#Masculino#Absoluto#NUNCHAKU</t>
  </si>
  <si>
    <t>1950#Masculino#Absoluto#NUNCHAKU</t>
  </si>
  <si>
    <t>1951#Masculino#Absoluto#NUNCHAKU</t>
  </si>
  <si>
    <t>1952#Masculino#Absoluto#NUNCHAKU</t>
  </si>
  <si>
    <t>1953#Masculino#Absoluto#NUNCHAKU</t>
  </si>
  <si>
    <t>1954#Masculino#Absoluto#NUNCHAKU</t>
  </si>
  <si>
    <t>1955#Masculino#Absoluto#NUNCHAKU</t>
  </si>
  <si>
    <t>1956#Masculino#Absoluto#NUNCHAKU</t>
  </si>
  <si>
    <t>1957#Masculino#Absoluto#NUNCHAKU</t>
  </si>
  <si>
    <t>1958#Masculino#Absoluto#NUNCHAKU</t>
  </si>
  <si>
    <t>1959#Masculino#Absoluto#NUNCHAKU</t>
  </si>
  <si>
    <t>2009#Masculino#Absoluto#TUNQUA</t>
  </si>
  <si>
    <t>2010#Masculino#Absoluto#TUNQUA</t>
  </si>
  <si>
    <t>2011#Masculino#Absoluto#TUNQUA</t>
  </si>
  <si>
    <t>2012#Masculino#Absoluto#TUNQUA</t>
  </si>
  <si>
    <t>2007#Masculino#Absoluto#TUNQUA</t>
  </si>
  <si>
    <t>2008#Masculino#Absoluto#TUNQUA</t>
  </si>
  <si>
    <t>1985#Masculino#Absoluto#TUNQUA</t>
  </si>
  <si>
    <t>1986#Masculino#Absoluto#TUNQUA</t>
  </si>
  <si>
    <t>1987#Masculino#Absoluto#TUNQUA</t>
  </si>
  <si>
    <t>1988#Masculino#Absoluto#TUNQUA</t>
  </si>
  <si>
    <t>1989#Masculino#Absoluto#TUNQUA</t>
  </si>
  <si>
    <t>1990#Masculino#Absoluto#TUNQUA</t>
  </si>
  <si>
    <t>1991#Masculino#Absoluto#TUNQUA</t>
  </si>
  <si>
    <t>1992#Masculino#Absoluto#TUNQUA</t>
  </si>
  <si>
    <t>1993#Masculino#Absoluto#TUNQUA</t>
  </si>
  <si>
    <t>1994#Masculino#Absoluto#TUNQUA</t>
  </si>
  <si>
    <t>1995#Masculino#Absoluto#TUNQUA</t>
  </si>
  <si>
    <t>1996#Masculino#Absoluto#TUNQUA</t>
  </si>
  <si>
    <t>1997#Masculino#Absoluto#TUNQUA</t>
  </si>
  <si>
    <t>1998#Masculino#Absoluto#TUNQUA</t>
  </si>
  <si>
    <t>1999#Masculino#Absoluto#TUNQUA</t>
  </si>
  <si>
    <t>2000#Masculino#Absoluto#TUNQUA</t>
  </si>
  <si>
    <t>2001#Masculino#Absoluto#TUNQUA</t>
  </si>
  <si>
    <t>2002#Masculino#Absoluto#TUNQUA</t>
  </si>
  <si>
    <t>2003#Masculino#Absoluto#TUNQUA</t>
  </si>
  <si>
    <t>2004#Masculino#Absoluto#TUNQUA</t>
  </si>
  <si>
    <t>2005#Masculino#Absoluto#TUNQUA</t>
  </si>
  <si>
    <t>2006#Masculino#Absoluto#TUNQUA</t>
  </si>
  <si>
    <t>1970#Masculino#Absoluto#TUNQUA</t>
  </si>
  <si>
    <t>1971#Masculino#Absoluto#TUNQUA</t>
  </si>
  <si>
    <t>1972#Masculino#Absoluto#TUNQUA</t>
  </si>
  <si>
    <t>1973#Masculino#Absoluto#TUNQUA</t>
  </si>
  <si>
    <t>1974#Masculino#Absoluto#TUNQUA</t>
  </si>
  <si>
    <t>1975#Masculino#Absoluto#TUNQUA</t>
  </si>
  <si>
    <t>1976#Masculino#Absoluto#TUNQUA</t>
  </si>
  <si>
    <t>1977#Masculino#Absoluto#TUNQUA</t>
  </si>
  <si>
    <t>1978#Masculino#Absoluto#TUNQUA</t>
  </si>
  <si>
    <t>1979#Masculino#Absoluto#TUNQUA</t>
  </si>
  <si>
    <t>1980#Masculino#Absoluto#TUNQUA</t>
  </si>
  <si>
    <t>1981#Masculino#Absoluto#TUNQUA</t>
  </si>
  <si>
    <t>1982#Masculino#Absoluto#TUNQUA</t>
  </si>
  <si>
    <t>1983#Masculino#Absoluto#TUNQUA</t>
  </si>
  <si>
    <t>1984#Masculino#Absoluto#TUNQUA</t>
  </si>
  <si>
    <t>1925#Masculino#Absoluto#TUNQUA</t>
  </si>
  <si>
    <t>1926#Masculino#Absoluto#TUNQUA</t>
  </si>
  <si>
    <t>1927#Masculino#Absoluto#TUNQUA</t>
  </si>
  <si>
    <t>1928#Masculino#Absoluto#TUNQUA</t>
  </si>
  <si>
    <t>1929#Masculino#Absoluto#TUNQUA</t>
  </si>
  <si>
    <t>1930#Masculino#Absoluto#TUNQUA</t>
  </si>
  <si>
    <t>1931#Masculino#Absoluto#TUNQUA</t>
  </si>
  <si>
    <t>1932#Masculino#Absoluto#TUNQUA</t>
  </si>
  <si>
    <t>1933#Masculino#Absoluto#TUNQUA</t>
  </si>
  <si>
    <t>1934#Masculino#Absoluto#TUNQUA</t>
  </si>
  <si>
    <t>1935#Masculino#Absoluto#TUNQUA</t>
  </si>
  <si>
    <t>1936#Masculino#Absoluto#TUNQUA</t>
  </si>
  <si>
    <t>1937#Masculino#Absoluto#TUNQUA</t>
  </si>
  <si>
    <t>1938#Masculino#Absoluto#TUNQUA</t>
  </si>
  <si>
    <t>1939#Masculino#Absoluto#TUNQUA</t>
  </si>
  <si>
    <t>1940#Masculino#Absoluto#TUNQUA</t>
  </si>
  <si>
    <t>1941#Masculino#Absoluto#TUNQUA</t>
  </si>
  <si>
    <t>1942#Masculino#Absoluto#TUNQUA</t>
  </si>
  <si>
    <t>1943#Masculino#Absoluto#TUNQUA</t>
  </si>
  <si>
    <t>1944#Masculino#Absoluto#TUNQUA</t>
  </si>
  <si>
    <t>1945#Masculino#Absoluto#TUNQUA</t>
  </si>
  <si>
    <t>1946#Masculino#Absoluto#TUNQUA</t>
  </si>
  <si>
    <t>1947#Masculino#Absoluto#TUNQUA</t>
  </si>
  <si>
    <t>1948#Masculino#Absoluto#TUNQUA</t>
  </si>
  <si>
    <t>1949#Masculino#Absoluto#TUNQUA</t>
  </si>
  <si>
    <t>1950#Masculino#Absoluto#TUNQUA</t>
  </si>
  <si>
    <t>1951#Masculino#Absoluto#TUNQUA</t>
  </si>
  <si>
    <t>1952#Masculino#Absoluto#TUNQUA</t>
  </si>
  <si>
    <t>1953#Masculino#Absoluto#TUNQUA</t>
  </si>
  <si>
    <t>1954#Masculino#Absoluto#TUNQUA</t>
  </si>
  <si>
    <t>1955#Masculino#Absoluto#TUNQUA</t>
  </si>
  <si>
    <t>1956#Masculino#Absoluto#TUNQUA</t>
  </si>
  <si>
    <t>1957#Masculino#Absoluto#TUNQUA</t>
  </si>
  <si>
    <t>1958#Masculino#Absoluto#TUNQUA</t>
  </si>
  <si>
    <t>1959#Masculino#Absoluto#TUNQUA</t>
  </si>
  <si>
    <t>1960#Masculino#Absoluto#TUNQUA</t>
  </si>
  <si>
    <t>1961#Masculino#Absoluto#TUNQUA</t>
  </si>
  <si>
    <t>1962#Masculino#Absoluto#TUNQUA</t>
  </si>
  <si>
    <t>1963#Masculino#Absoluto#TUNQUA</t>
  </si>
  <si>
    <t>1964#Masculino#Absoluto#TUNQUA</t>
  </si>
  <si>
    <t>1965#Masculino#Absoluto#TUNQUA</t>
  </si>
  <si>
    <t>1966#Masculino#Absoluto#TUNQUA</t>
  </si>
  <si>
    <t>1967#Masculino#Absoluto#TUNQUA</t>
  </si>
  <si>
    <t>1968#Masculino#Absoluto#TUNQUA</t>
  </si>
  <si>
    <t>1969#Masculino#Absoluto#TUNQUA</t>
  </si>
  <si>
    <t>2010#Masculino#Absoluto#SAI</t>
  </si>
  <si>
    <t>1985#Masculino#Absoluto#KAMA</t>
  </si>
  <si>
    <t>1986#Masculino#Absoluto#KAMA</t>
  </si>
  <si>
    <t>1987#Masculino#Absoluto#KAMA</t>
  </si>
  <si>
    <t>1988#Masculino#Absoluto#KAMA</t>
  </si>
  <si>
    <t>1989#Masculino#Absoluto#KAMA</t>
  </si>
  <si>
    <t>1990#Masculino#Absoluto#KAMA</t>
  </si>
  <si>
    <t>1991#Masculino#Absoluto#KAMA</t>
  </si>
  <si>
    <t>1992#Masculino#Absoluto#KAMA</t>
  </si>
  <si>
    <t>1993#Masculino#Absoluto#KAMA</t>
  </si>
  <si>
    <t>1994#Masculino#Absoluto#KAMA</t>
  </si>
  <si>
    <t>1995#Masculino#Absoluto#KAMA</t>
  </si>
  <si>
    <t>1996#Masculino#Absoluto#KAMA</t>
  </si>
  <si>
    <t>1997#Masculino#Absoluto#KAMA</t>
  </si>
  <si>
    <t>1998#Masculino#Absoluto#KAMA</t>
  </si>
  <si>
    <t>1999#Masculino#Absoluto#KAMA</t>
  </si>
  <si>
    <t>2000#Masculino#Absoluto#KAMA</t>
  </si>
  <si>
    <t>2001#Masculino#Absoluto#KAMA</t>
  </si>
  <si>
    <t>2002#Masculino#Absoluto#KAMA</t>
  </si>
  <si>
    <t>2003#Masculino#Absoluto#KAMA</t>
  </si>
  <si>
    <t>2004#Masculino#Absoluto#KAMA</t>
  </si>
  <si>
    <t>2005#Masculino#Absoluto#KAMA</t>
  </si>
  <si>
    <t>2006#Masculino#Absoluto#KAMA</t>
  </si>
  <si>
    <t>1970#Masculino#Absoluto#KAMA</t>
  </si>
  <si>
    <t>1971#Masculino#Absoluto#KAMA</t>
  </si>
  <si>
    <t>1972#Masculino#Absoluto#KAMA</t>
  </si>
  <si>
    <t>1973#Masculino#Absoluto#KAMA</t>
  </si>
  <si>
    <t>1974#Masculino#Absoluto#KAMA</t>
  </si>
  <si>
    <t>1975#Masculino#Absoluto#KAMA</t>
  </si>
  <si>
    <t>1976#Masculino#Absoluto#KAMA</t>
  </si>
  <si>
    <t>1977#Masculino#Absoluto#KAMA</t>
  </si>
  <si>
    <t>1978#Masculino#Absoluto#KAMA</t>
  </si>
  <si>
    <t>1979#Masculino#Absoluto#KAMA</t>
  </si>
  <si>
    <t>1980#Masculino#Absoluto#KAMA</t>
  </si>
  <si>
    <t>1981#Masculino#Absoluto#KAMA</t>
  </si>
  <si>
    <t>1982#Masculino#Absoluto#KAMA</t>
  </si>
  <si>
    <t>1983#Masculino#Absoluto#KAMA</t>
  </si>
  <si>
    <t>1984#Masculino#Absoluto#KAMA</t>
  </si>
  <si>
    <t>1925#Masculino#Absoluto#KAMA</t>
  </si>
  <si>
    <t>1926#Masculino#Absoluto#KAMA</t>
  </si>
  <si>
    <t>1927#Masculino#Absoluto#KAMA</t>
  </si>
  <si>
    <t>1928#Masculino#Absoluto#KAMA</t>
  </si>
  <si>
    <t>1929#Masculino#Absoluto#KAMA</t>
  </si>
  <si>
    <t>1930#Masculino#Absoluto#KAMA</t>
  </si>
  <si>
    <t>1931#Masculino#Absoluto#KAMA</t>
  </si>
  <si>
    <t>1932#Masculino#Absoluto#KAMA</t>
  </si>
  <si>
    <t>1933#Masculino#Absoluto#KAMA</t>
  </si>
  <si>
    <t>1934#Masculino#Absoluto#KAMA</t>
  </si>
  <si>
    <t>1935#Masculino#Absoluto#KAMA</t>
  </si>
  <si>
    <t>1936#Masculino#Absoluto#KAMA</t>
  </si>
  <si>
    <t>1937#Masculino#Absoluto#KAMA</t>
  </si>
  <si>
    <t>1938#Masculino#Absoluto#KAMA</t>
  </si>
  <si>
    <t>1939#Masculino#Absoluto#KAMA</t>
  </si>
  <si>
    <t>1940#Masculino#Absoluto#KAMA</t>
  </si>
  <si>
    <t>1941#Masculino#Absoluto#KAMA</t>
  </si>
  <si>
    <t>1942#Masculino#Absoluto#KAMA</t>
  </si>
  <si>
    <t>1943#Masculino#Absoluto#KAMA</t>
  </si>
  <si>
    <t>1944#Masculino#Absoluto#KAMA</t>
  </si>
  <si>
    <t>1945#Masculino#Absoluto#KAMA</t>
  </si>
  <si>
    <t>1946#Masculino#Absoluto#KAMA</t>
  </si>
  <si>
    <t>1947#Masculino#Absoluto#KAMA</t>
  </si>
  <si>
    <t>1948#Masculino#Absoluto#KAMA</t>
  </si>
  <si>
    <t>1949#Masculino#Absoluto#KAMA</t>
  </si>
  <si>
    <t>1950#Masculino#Absoluto#KAMA</t>
  </si>
  <si>
    <t>1951#Masculino#Absoluto#KAMA</t>
  </si>
  <si>
    <t>1952#Masculino#Absoluto#KAMA</t>
  </si>
  <si>
    <t>1953#Masculino#Absoluto#KAMA</t>
  </si>
  <si>
    <t>1954#Masculino#Absoluto#KAMA</t>
  </si>
  <si>
    <t>1955#Masculino#Absoluto#KAMA</t>
  </si>
  <si>
    <t>1956#Masculino#Absoluto#KAMA</t>
  </si>
  <si>
    <t>1957#Masculino#Absoluto#KAMA</t>
  </si>
  <si>
    <t>1958#Masculino#Absoluto#KAMA</t>
  </si>
  <si>
    <t>1959#Masculino#Absoluto#KAMA</t>
  </si>
  <si>
    <t>1960#Masculino#Absoluto#KAMA</t>
  </si>
  <si>
    <t>1961#Masculino#Absoluto#KAMA</t>
  </si>
  <si>
    <t>1962#Masculino#Absoluto#KAMA</t>
  </si>
  <si>
    <t>1963#Masculino#Absoluto#KAMA</t>
  </si>
  <si>
    <t>1964#Masculino#Absoluto#KAMA</t>
  </si>
  <si>
    <t>1965#Masculino#Absoluto#KAMA</t>
  </si>
  <si>
    <t>1966#Masculino#Absoluto#KAMA</t>
  </si>
  <si>
    <t>1967#Masculino#Absoluto#KAMA</t>
  </si>
  <si>
    <t>1968#Masculino#Absoluto#KAMA</t>
  </si>
  <si>
    <t>1969#Masculino#Absoluto#KAMA</t>
  </si>
  <si>
    <t>2013#Feminino#Absoluto#NUNCHAKU</t>
  </si>
  <si>
    <t>2014#Feminino#Absoluto#NUNCHAKU</t>
  </si>
  <si>
    <t>2015#Feminino#Absoluto#NUNCHAKU</t>
  </si>
  <si>
    <t>2016#Feminino#Absoluto#NUNCHAKU</t>
  </si>
  <si>
    <t>2011#Feminino#Absoluto#NUNCHAKU</t>
  </si>
  <si>
    <t>2012#Feminino#Absoluto#NUNCHAKU</t>
  </si>
  <si>
    <t>2009#Feminino#Absoluto#NUNCHAKU</t>
  </si>
  <si>
    <t>2010#Feminino#Absoluto#NUNCHAKU</t>
  </si>
  <si>
    <t>2007#Feminino#Absoluto#NUNCHAKU</t>
  </si>
  <si>
    <t>2008#Feminino#Absoluto#NUNCHAKU</t>
  </si>
  <si>
    <t>1985#Feminino#Absoluto#NUNCHAKU</t>
  </si>
  <si>
    <t>1986#Feminino#Absoluto#NUNCHAKU</t>
  </si>
  <si>
    <t>1987#Feminino#Absoluto#NUNCHAKU</t>
  </si>
  <si>
    <t>1988#Feminino#Absoluto#NUNCHAKU</t>
  </si>
  <si>
    <t>1989#Feminino#Absoluto#NUNCHAKU</t>
  </si>
  <si>
    <t>1990#Feminino#Absoluto#NUNCHAKU</t>
  </si>
  <si>
    <t>1991#Feminino#Absoluto#NUNCHAKU</t>
  </si>
  <si>
    <t>1992#Feminino#Absoluto#NUNCHAKU</t>
  </si>
  <si>
    <t>1993#Feminino#Absoluto#NUNCHAKU</t>
  </si>
  <si>
    <t>1994#Feminino#Absoluto#NUNCHAKU</t>
  </si>
  <si>
    <t>1995#Feminino#Absoluto#NUNCHAKU</t>
  </si>
  <si>
    <t>1996#Feminino#Absoluto#NUNCHAKU</t>
  </si>
  <si>
    <t>1997#Feminino#Absoluto#NUNCHAKU</t>
  </si>
  <si>
    <t>1998#Feminino#Absoluto#NUNCHAKU</t>
  </si>
  <si>
    <t>1999#Feminino#Absoluto#NUNCHAKU</t>
  </si>
  <si>
    <t>2000#Feminino#Absoluto#NUNCHAKU</t>
  </si>
  <si>
    <t>2001#Feminino#Absoluto#NUNCHAKU</t>
  </si>
  <si>
    <t>2002#Feminino#Absoluto#NUNCHAKU</t>
  </si>
  <si>
    <t>2003#Feminino#Absoluto#NUNCHAKU</t>
  </si>
  <si>
    <t>2004#Feminino#Absoluto#NUNCHAKU</t>
  </si>
  <si>
    <t>2005#Feminino#Absoluto#NUNCHAKU</t>
  </si>
  <si>
    <t>2006#Feminino#Absoluto#NUNCHAKU</t>
  </si>
  <si>
    <t>1970#Feminino#Absoluto#NUNCHAKU</t>
  </si>
  <si>
    <t>1971#Feminino#Absoluto#NUNCHAKU</t>
  </si>
  <si>
    <t>1972#Feminino#Absoluto#NUNCHAKU</t>
  </si>
  <si>
    <t>1973#Feminino#Absoluto#NUNCHAKU</t>
  </si>
  <si>
    <t>1974#Feminino#Absoluto#NUNCHAKU</t>
  </si>
  <si>
    <t>1975#Feminino#Absoluto#NUNCHAKU</t>
  </si>
  <si>
    <t>1976#Feminino#Absoluto#NUNCHAKU</t>
  </si>
  <si>
    <t>1977#Feminino#Absoluto#NUNCHAKU</t>
  </si>
  <si>
    <t>1978#Feminino#Absoluto#NUNCHAKU</t>
  </si>
  <si>
    <t>1979#Feminino#Absoluto#NUNCHAKU</t>
  </si>
  <si>
    <t>1980#Feminino#Absoluto#NUNCHAKU</t>
  </si>
  <si>
    <t>1981#Feminino#Absoluto#NUNCHAKU</t>
  </si>
  <si>
    <t>1982#Feminino#Absoluto#NUNCHAKU</t>
  </si>
  <si>
    <t>1983#Feminino#Absoluto#NUNCHAKU</t>
  </si>
  <si>
    <t>1984#Feminino#Absoluto#NUNCHAKU</t>
  </si>
  <si>
    <t>1925#Feminino#Absoluto#NUNCHAKU</t>
  </si>
  <si>
    <t>1926#Feminino#Absoluto#NUNCHAKU</t>
  </si>
  <si>
    <t>1927#Feminino#Absoluto#NUNCHAKU</t>
  </si>
  <si>
    <t>1928#Feminino#Absoluto#NUNCHAKU</t>
  </si>
  <si>
    <t>1929#Feminino#Absoluto#NUNCHAKU</t>
  </si>
  <si>
    <t>1930#Feminino#Absoluto#NUNCHAKU</t>
  </si>
  <si>
    <t>1931#Feminino#Absoluto#NUNCHAKU</t>
  </si>
  <si>
    <t>1932#Feminino#Absoluto#NUNCHAKU</t>
  </si>
  <si>
    <t>1933#Feminino#Absoluto#NUNCHAKU</t>
  </si>
  <si>
    <t>1934#Feminino#Absoluto#NUNCHAKU</t>
  </si>
  <si>
    <t>1935#Feminino#Absoluto#NUNCHAKU</t>
  </si>
  <si>
    <t>1936#Feminino#Absoluto#NUNCHAKU</t>
  </si>
  <si>
    <t>1937#Feminino#Absoluto#NUNCHAKU</t>
  </si>
  <si>
    <t>1938#Feminino#Absoluto#NUNCHAKU</t>
  </si>
  <si>
    <t>1939#Feminino#Absoluto#NUNCHAKU</t>
  </si>
  <si>
    <t>1940#Feminino#Absoluto#NUNCHAKU</t>
  </si>
  <si>
    <t>1941#Feminino#Absoluto#NUNCHAKU</t>
  </si>
  <si>
    <t>1942#Feminino#Absoluto#NUNCHAKU</t>
  </si>
  <si>
    <t>1943#Feminino#Absoluto#NUNCHAKU</t>
  </si>
  <si>
    <t>1944#Feminino#Absoluto#NUNCHAKU</t>
  </si>
  <si>
    <t>1945#Feminino#Absoluto#NUNCHAKU</t>
  </si>
  <si>
    <t>1946#Feminino#Absoluto#NUNCHAKU</t>
  </si>
  <si>
    <t>1947#Feminino#Absoluto#NUNCHAKU</t>
  </si>
  <si>
    <t>1948#Feminino#Absoluto#NUNCHAKU</t>
  </si>
  <si>
    <t>1949#Feminino#Absoluto#NUNCHAKU</t>
  </si>
  <si>
    <t>1950#Feminino#Absoluto#NUNCHAKU</t>
  </si>
  <si>
    <t>1951#Feminino#Absoluto#NUNCHAKU</t>
  </si>
  <si>
    <t>1952#Feminino#Absoluto#NUNCHAKU</t>
  </si>
  <si>
    <t>1953#Feminino#Absoluto#NUNCHAKU</t>
  </si>
  <si>
    <t>1954#Feminino#Absoluto#NUNCHAKU</t>
  </si>
  <si>
    <t>1955#Feminino#Absoluto#NUNCHAKU</t>
  </si>
  <si>
    <t>1956#Feminino#Absoluto#NUNCHAKU</t>
  </si>
  <si>
    <t>1957#Feminino#Absoluto#NUNCHAKU</t>
  </si>
  <si>
    <t>1958#Feminino#Absoluto#NUNCHAKU</t>
  </si>
  <si>
    <t>1959#Feminino#Absoluto#NUNCHAKU</t>
  </si>
  <si>
    <t>1960#Feminino#Absoluto#NUNCHAKU</t>
  </si>
  <si>
    <t>1961#Feminino#Absoluto#NUNCHAKU</t>
  </si>
  <si>
    <t>1962#Feminino#Absoluto#NUNCHAKU</t>
  </si>
  <si>
    <t>1963#Feminino#Absoluto#NUNCHAKU</t>
  </si>
  <si>
    <t>1964#Feminino#Absoluto#NUNCHAKU</t>
  </si>
  <si>
    <t>1965#Feminino#Absoluto#NUNCHAKU</t>
  </si>
  <si>
    <t>1966#Feminino#Absoluto#NUNCHAKU</t>
  </si>
  <si>
    <t>1967#Feminino#Absoluto#NUNCHAKU</t>
  </si>
  <si>
    <t>1968#Feminino#Absoluto#NUNCHAKU</t>
  </si>
  <si>
    <t>1969#Feminino#Absoluto#NUNCHAKU</t>
  </si>
  <si>
    <t>2009#Feminino#Absoluto#TUNQUA</t>
  </si>
  <si>
    <t>2010#Feminino#Absoluto#TUNQUA</t>
  </si>
  <si>
    <t>2011#Feminino#Absoluto#TUNQUA</t>
  </si>
  <si>
    <t>2012#Feminino#Absoluto#TUNQUA</t>
  </si>
  <si>
    <t>2007#Feminino#Absoluto#TUNQUA</t>
  </si>
  <si>
    <t>2008#Feminino#Absoluto#TUNQUA</t>
  </si>
  <si>
    <t>1985#Feminino#Absoluto#TUNQUA</t>
  </si>
  <si>
    <t>1986#Feminino#Absoluto#TUNQUA</t>
  </si>
  <si>
    <t>1987#Feminino#Absoluto#TUNQUA</t>
  </si>
  <si>
    <t>1988#Feminino#Absoluto#TUNQUA</t>
  </si>
  <si>
    <t>1989#Feminino#Absoluto#TUNQUA</t>
  </si>
  <si>
    <t>1990#Feminino#Absoluto#TUNQUA</t>
  </si>
  <si>
    <t>1991#Feminino#Absoluto#TUNQUA</t>
  </si>
  <si>
    <t>1992#Feminino#Absoluto#TUNQUA</t>
  </si>
  <si>
    <t>1993#Feminino#Absoluto#TUNQUA</t>
  </si>
  <si>
    <t>1994#Feminino#Absoluto#TUNQUA</t>
  </si>
  <si>
    <t>1995#Feminino#Absoluto#TUNQUA</t>
  </si>
  <si>
    <t>1996#Feminino#Absoluto#TUNQUA</t>
  </si>
  <si>
    <t>1997#Feminino#Absoluto#TUNQUA</t>
  </si>
  <si>
    <t>1998#Feminino#Absoluto#TUNQUA</t>
  </si>
  <si>
    <t>1999#Feminino#Absoluto#TUNQUA</t>
  </si>
  <si>
    <t>2000#Feminino#Absoluto#TUNQUA</t>
  </si>
  <si>
    <t>2001#Feminino#Absoluto#TUNQUA</t>
  </si>
  <si>
    <t>2002#Feminino#Absoluto#TUNQUA</t>
  </si>
  <si>
    <t>2003#Feminino#Absoluto#TUNQUA</t>
  </si>
  <si>
    <t>2004#Feminino#Absoluto#TUNQUA</t>
  </si>
  <si>
    <t>2005#Feminino#Absoluto#TUNQUA</t>
  </si>
  <si>
    <t>2006#Feminino#Absoluto#TUNQUA</t>
  </si>
  <si>
    <t>1970#Feminino#Absoluto#TUNQUA</t>
  </si>
  <si>
    <t>1971#Feminino#Absoluto#TUNQUA</t>
  </si>
  <si>
    <t>1972#Feminino#Absoluto#TUNQUA</t>
  </si>
  <si>
    <t>1973#Feminino#Absoluto#TUNQUA</t>
  </si>
  <si>
    <t>1974#Feminino#Absoluto#TUNQUA</t>
  </si>
  <si>
    <t>1975#Feminino#Absoluto#TUNQUA</t>
  </si>
  <si>
    <t>1976#Feminino#Absoluto#TUNQUA</t>
  </si>
  <si>
    <t>1977#Feminino#Absoluto#TUNQUA</t>
  </si>
  <si>
    <t>1978#Feminino#Absoluto#TUNQUA</t>
  </si>
  <si>
    <t>1979#Feminino#Absoluto#TUNQUA</t>
  </si>
  <si>
    <t>1980#Feminino#Absoluto#TUNQUA</t>
  </si>
  <si>
    <t>1981#Feminino#Absoluto#TUNQUA</t>
  </si>
  <si>
    <t>1982#Feminino#Absoluto#TUNQUA</t>
  </si>
  <si>
    <t>1983#Feminino#Absoluto#TUNQUA</t>
  </si>
  <si>
    <t>1984#Feminino#Absoluto#TUNQUA</t>
  </si>
  <si>
    <t>1925#Feminino#Absoluto#TUNQUA</t>
  </si>
  <si>
    <t>1926#Feminino#Absoluto#TUNQUA</t>
  </si>
  <si>
    <t>1927#Feminino#Absoluto#TUNQUA</t>
  </si>
  <si>
    <t>1928#Feminino#Absoluto#TUNQUA</t>
  </si>
  <si>
    <t>1929#Feminino#Absoluto#TUNQUA</t>
  </si>
  <si>
    <t>1930#Feminino#Absoluto#TUNQUA</t>
  </si>
  <si>
    <t>1931#Feminino#Absoluto#TUNQUA</t>
  </si>
  <si>
    <t>1932#Feminino#Absoluto#TUNQUA</t>
  </si>
  <si>
    <t>1933#Feminino#Absoluto#TUNQUA</t>
  </si>
  <si>
    <t>1934#Feminino#Absoluto#TUNQUA</t>
  </si>
  <si>
    <t>1935#Feminino#Absoluto#TUNQUA</t>
  </si>
  <si>
    <t>1936#Feminino#Absoluto#TUNQUA</t>
  </si>
  <si>
    <t>1937#Feminino#Absoluto#TUNQUA</t>
  </si>
  <si>
    <t>1938#Feminino#Absoluto#TUNQUA</t>
  </si>
  <si>
    <t>1939#Feminino#Absoluto#TUNQUA</t>
  </si>
  <si>
    <t>1940#Feminino#Absoluto#TUNQUA</t>
  </si>
  <si>
    <t>1941#Feminino#Absoluto#TUNQUA</t>
  </si>
  <si>
    <t>1942#Feminino#Absoluto#TUNQUA</t>
  </si>
  <si>
    <t>1943#Feminino#Absoluto#TUNQUA</t>
  </si>
  <si>
    <t>1944#Feminino#Absoluto#TUNQUA</t>
  </si>
  <si>
    <t>1945#Feminino#Absoluto#TUNQUA</t>
  </si>
  <si>
    <t>1946#Feminino#Absoluto#TUNQUA</t>
  </si>
  <si>
    <t>1947#Feminino#Absoluto#TUNQUA</t>
  </si>
  <si>
    <t>1948#Feminino#Absoluto#TUNQUA</t>
  </si>
  <si>
    <t>1949#Feminino#Absoluto#TUNQUA</t>
  </si>
  <si>
    <t>1950#Feminino#Absoluto#TUNQUA</t>
  </si>
  <si>
    <t>1951#Feminino#Absoluto#TUNQUA</t>
  </si>
  <si>
    <t>1952#Feminino#Absoluto#TUNQUA</t>
  </si>
  <si>
    <t>1953#Feminino#Absoluto#TUNQUA</t>
  </si>
  <si>
    <t>1954#Feminino#Absoluto#TUNQUA</t>
  </si>
  <si>
    <t>1955#Feminino#Absoluto#TUNQUA</t>
  </si>
  <si>
    <t>1956#Feminino#Absoluto#TUNQUA</t>
  </si>
  <si>
    <t>1957#Feminino#Absoluto#TUNQUA</t>
  </si>
  <si>
    <t>1958#Feminino#Absoluto#TUNQUA</t>
  </si>
  <si>
    <t>1959#Feminino#Absoluto#TUNQUA</t>
  </si>
  <si>
    <t>1960#Feminino#Absoluto#TUNQUA</t>
  </si>
  <si>
    <t>1961#Feminino#Absoluto#TUNQUA</t>
  </si>
  <si>
    <t>1962#Feminino#Absoluto#TUNQUA</t>
  </si>
  <si>
    <t>1963#Feminino#Absoluto#TUNQUA</t>
  </si>
  <si>
    <t>1964#Feminino#Absoluto#TUNQUA</t>
  </si>
  <si>
    <t>1965#Feminino#Absoluto#TUNQUA</t>
  </si>
  <si>
    <t>1966#Feminino#Absoluto#TUNQUA</t>
  </si>
  <si>
    <t>1967#Feminino#Absoluto#TUNQUA</t>
  </si>
  <si>
    <t>1968#Feminino#Absoluto#TUNQUA</t>
  </si>
  <si>
    <t>1969#Feminino#Absoluto#TUNQUA</t>
  </si>
  <si>
    <t>2010#Feminino#Absoluto#SAI</t>
  </si>
  <si>
    <t>1985#Feminino#Absoluto#KAMA</t>
  </si>
  <si>
    <t>1986#Feminino#Absoluto#KAMA</t>
  </si>
  <si>
    <t>1987#Feminino#Absoluto#KAMA</t>
  </si>
  <si>
    <t>1988#Feminino#Absoluto#KAMA</t>
  </si>
  <si>
    <t>1989#Feminino#Absoluto#KAMA</t>
  </si>
  <si>
    <t>1990#Feminino#Absoluto#KAMA</t>
  </si>
  <si>
    <t>1991#Feminino#Absoluto#KAMA</t>
  </si>
  <si>
    <t>1992#Feminino#Absoluto#KAMA</t>
  </si>
  <si>
    <t>1993#Feminino#Absoluto#KAMA</t>
  </si>
  <si>
    <t>1994#Feminino#Absoluto#KAMA</t>
  </si>
  <si>
    <t>1995#Feminino#Absoluto#KAMA</t>
  </si>
  <si>
    <t>1996#Feminino#Absoluto#KAMA</t>
  </si>
  <si>
    <t>1997#Feminino#Absoluto#KAMA</t>
  </si>
  <si>
    <t>1998#Feminino#Absoluto#KAMA</t>
  </si>
  <si>
    <t>1999#Feminino#Absoluto#KAMA</t>
  </si>
  <si>
    <t>2000#Feminino#Absoluto#KAMA</t>
  </si>
  <si>
    <t>2001#Feminino#Absoluto#KAMA</t>
  </si>
  <si>
    <t>2002#Feminino#Absoluto#KAMA</t>
  </si>
  <si>
    <t>2003#Feminino#Absoluto#KAMA</t>
  </si>
  <si>
    <t>2004#Feminino#Absoluto#KAMA</t>
  </si>
  <si>
    <t>2005#Feminino#Absoluto#KAMA</t>
  </si>
  <si>
    <t>2006#Feminino#Absoluto#KAMA</t>
  </si>
  <si>
    <t>1970#Feminino#Absoluto#KAMA</t>
  </si>
  <si>
    <t>1971#Feminino#Absoluto#KAMA</t>
  </si>
  <si>
    <t>1972#Feminino#Absoluto#KAMA</t>
  </si>
  <si>
    <t>1973#Feminino#Absoluto#KAMA</t>
  </si>
  <si>
    <t>1974#Feminino#Absoluto#KAMA</t>
  </si>
  <si>
    <t>1975#Feminino#Absoluto#KAMA</t>
  </si>
  <si>
    <t>1976#Feminino#Absoluto#KAMA</t>
  </si>
  <si>
    <t>1977#Feminino#Absoluto#KAMA</t>
  </si>
  <si>
    <t>1978#Feminino#Absoluto#KAMA</t>
  </si>
  <si>
    <t>1979#Feminino#Absoluto#KAMA</t>
  </si>
  <si>
    <t>1980#Feminino#Absoluto#KAMA</t>
  </si>
  <si>
    <t>1981#Feminino#Absoluto#KAMA</t>
  </si>
  <si>
    <t>1982#Feminino#Absoluto#KAMA</t>
  </si>
  <si>
    <t>1983#Feminino#Absoluto#KAMA</t>
  </si>
  <si>
    <t>1984#Feminino#Absoluto#KAMA</t>
  </si>
  <si>
    <t>1926#Feminino#Absoluto#KAMA</t>
  </si>
  <si>
    <t>1927#Feminino#Absoluto#KAMA</t>
  </si>
  <si>
    <t>1928#Feminino#Absoluto#KAMA</t>
  </si>
  <si>
    <t>1929#Feminino#Absoluto#KAMA</t>
  </si>
  <si>
    <t>1930#Feminino#Absoluto#KAMA</t>
  </si>
  <si>
    <t>1931#Feminino#Absoluto#KAMA</t>
  </si>
  <si>
    <t>1932#Feminino#Absoluto#KAMA</t>
  </si>
  <si>
    <t>1933#Feminino#Absoluto#KAMA</t>
  </si>
  <si>
    <t>1934#Feminino#Absoluto#KAMA</t>
  </si>
  <si>
    <t>1935#Feminino#Absoluto#KAMA</t>
  </si>
  <si>
    <t>1936#Feminino#Absoluto#KAMA</t>
  </si>
  <si>
    <t>1937#Feminino#Absoluto#KAMA</t>
  </si>
  <si>
    <t>1938#Feminino#Absoluto#KAMA</t>
  </si>
  <si>
    <t>1939#Feminino#Absoluto#KAMA</t>
  </si>
  <si>
    <t>1940#Feminino#Absoluto#KAMA</t>
  </si>
  <si>
    <t>1941#Feminino#Absoluto#KAMA</t>
  </si>
  <si>
    <t>1942#Feminino#Absoluto#KAMA</t>
  </si>
  <si>
    <t>1943#Feminino#Absoluto#KAMA</t>
  </si>
  <si>
    <t>1944#Feminino#Absoluto#KAMA</t>
  </si>
  <si>
    <t>1945#Feminino#Absoluto#KAMA</t>
  </si>
  <si>
    <t>1946#Feminino#Absoluto#KAMA</t>
  </si>
  <si>
    <t>1947#Feminino#Absoluto#KAMA</t>
  </si>
  <si>
    <t>1948#Feminino#Absoluto#KAMA</t>
  </si>
  <si>
    <t>1949#Feminino#Absoluto#KAMA</t>
  </si>
  <si>
    <t>1950#Feminino#Absoluto#KAMA</t>
  </si>
  <si>
    <t>1951#Feminino#Absoluto#KAMA</t>
  </si>
  <si>
    <t>1952#Feminino#Absoluto#KAMA</t>
  </si>
  <si>
    <t>1953#Feminino#Absoluto#KAMA</t>
  </si>
  <si>
    <t>1954#Feminino#Absoluto#KAMA</t>
  </si>
  <si>
    <t>1955#Feminino#Absoluto#KAMA</t>
  </si>
  <si>
    <t>1956#Feminino#Absoluto#KAMA</t>
  </si>
  <si>
    <t>1957#Feminino#Absoluto#KAMA</t>
  </si>
  <si>
    <t>1958#Feminino#Absoluto#KAMA</t>
  </si>
  <si>
    <t>1959#Feminino#Absoluto#KAMA</t>
  </si>
  <si>
    <t>1960#Feminino#Absoluto#KAMA</t>
  </si>
  <si>
    <t>1961#Feminino#Absoluto#KAMA</t>
  </si>
  <si>
    <t>1962#Feminino#Absoluto#KAMA</t>
  </si>
  <si>
    <t>1963#Feminino#Absoluto#KAMA</t>
  </si>
  <si>
    <t>1964#Feminino#Absoluto#KAMA</t>
  </si>
  <si>
    <t>1965#Feminino#Absoluto#KAMA</t>
  </si>
  <si>
    <t>1966#Feminino#Absoluto#KAMA</t>
  </si>
  <si>
    <t>1967#Feminino#Absoluto#KAMA</t>
  </si>
  <si>
    <t>1968#Feminino#Absoluto#KAMA</t>
  </si>
  <si>
    <t>1969#Feminino#Absoluto#KAMA</t>
  </si>
  <si>
    <t>3) A associação poderá inscrever até 5 técnicos, nesse caso preencher com nome e sobrenome;</t>
  </si>
  <si>
    <t>4) As categorias disponíveis para seleção de cada atleta serão disponibilizadas conforme o preenchimento das informações do atleta;</t>
  </si>
  <si>
    <t>CATEGORIAS KARATE</t>
  </si>
  <si>
    <t>CATEGORIAS KOBUDO</t>
  </si>
  <si>
    <t>O ATLETA SÓ PODERA PARTICIPAR EM UMA CATEGORIA DE KATA INDIVIDUAL DE KARATE</t>
  </si>
  <si>
    <t>O ATLETA SÓ PODERA PARTICIPAR EM UMA CATEGORIA DE KUMITE INDIVIDUAL</t>
  </si>
  <si>
    <t>Pix: mitsu_shinzato@yahoo.com</t>
  </si>
  <si>
    <t>2011#Masculino#Absoluto#SAI</t>
  </si>
  <si>
    <t>2007#Masculino#Absoluto#KAMA</t>
  </si>
  <si>
    <t>2011#Feminino#Absoluto#SAI</t>
  </si>
  <si>
    <t>2007#Feminino#Absoluto#KAMA</t>
  </si>
  <si>
    <t>2024#Misto#Absoluto#PCD KATA</t>
  </si>
  <si>
    <t>2025#Misto#Absoluto#PCD KATA</t>
  </si>
  <si>
    <t>2024#Misto#Absoluto#PCD KOBUDO</t>
  </si>
  <si>
    <t>2025#Misto#Absoluto#PCD KOBUDO</t>
  </si>
  <si>
    <r>
      <t xml:space="preserve">5) Atletas nascidos em "1990 e abaixo (Master)" e "2008 e 2009 (Junior)" </t>
    </r>
    <r>
      <rPr>
        <b/>
        <u/>
        <sz val="10"/>
        <rFont val="Calibri"/>
        <family val="2"/>
        <scheme val="minor"/>
      </rPr>
      <t>poderão</t>
    </r>
    <r>
      <rPr>
        <sz val="10"/>
        <color theme="1"/>
        <rFont val="Calibri"/>
        <family val="2"/>
        <scheme val="minor"/>
      </rPr>
      <t xml:space="preserve"> participar da categoria "Sênior" (nascidos entre "1991 e 2007") de Kata de Karate,nesse caso informar no e-mail. </t>
    </r>
  </si>
  <si>
    <r>
      <t xml:space="preserve">6) Atletas nascidos em "1990 e abaixo (Master)" </t>
    </r>
    <r>
      <rPr>
        <b/>
        <u/>
        <sz val="10"/>
        <rFont val="Calibri"/>
        <family val="2"/>
        <scheme val="minor"/>
      </rPr>
      <t>poderão</t>
    </r>
    <r>
      <rPr>
        <sz val="10"/>
        <color theme="1"/>
        <rFont val="Calibri"/>
        <family val="2"/>
        <scheme val="minor"/>
      </rPr>
      <t xml:space="preserve"> participar da categoria "Sênior" (nascidos entre "1991 e 2007") de Kumite, nesse caso, informar no e-mail. </t>
    </r>
  </si>
  <si>
    <r>
      <rPr>
        <b/>
        <sz val="10"/>
        <rFont val="Arial"/>
        <family val="2"/>
      </rPr>
      <t>CATEGORIA</t>
    </r>
  </si>
  <si>
    <r>
      <rPr>
        <b/>
        <sz val="10"/>
        <rFont val="Arial"/>
        <family val="2"/>
      </rPr>
      <t>DESCRIÇÃO</t>
    </r>
  </si>
  <si>
    <r>
      <rPr>
        <b/>
        <sz val="10"/>
        <rFont val="Arial"/>
        <family val="2"/>
      </rPr>
      <t>IDADE</t>
    </r>
  </si>
  <si>
    <r>
      <rPr>
        <b/>
        <sz val="7.5"/>
        <color rgb="FFFFFFFF"/>
        <rFont val="Arial"/>
        <family val="2"/>
      </rPr>
      <t>SAI MASCULINO</t>
    </r>
  </si>
  <si>
    <r>
      <rPr>
        <b/>
        <sz val="7.5"/>
        <color rgb="FFFFFFFF"/>
        <rFont val="Arial"/>
        <family val="2"/>
      </rPr>
      <t>SAI FEMININO</t>
    </r>
  </si>
  <si>
    <r>
      <rPr>
        <b/>
        <sz val="7.5"/>
        <color rgb="FFFFFFFF"/>
        <rFont val="Arial"/>
        <family val="2"/>
      </rPr>
      <t>NUNCHAKU MASCULINO</t>
    </r>
  </si>
  <si>
    <r>
      <rPr>
        <b/>
        <sz val="7.5"/>
        <color rgb="FFFFFFFF"/>
        <rFont val="Arial"/>
        <family val="2"/>
      </rPr>
      <t>NUNCHAKU FEMININO</t>
    </r>
  </si>
  <si>
    <r>
      <rPr>
        <b/>
        <sz val="7.5"/>
        <color rgb="FFFFFFFF"/>
        <rFont val="Arial"/>
        <family val="2"/>
      </rPr>
      <t>TUNQUA FEMININO</t>
    </r>
  </si>
  <si>
    <r>
      <rPr>
        <b/>
        <sz val="7.5"/>
        <color rgb="FFFFFFFF"/>
        <rFont val="Arial"/>
        <family val="2"/>
      </rPr>
      <t>TUNQUA MASCULINO</t>
    </r>
  </si>
  <si>
    <r>
      <rPr>
        <b/>
        <sz val="7.5"/>
        <color rgb="FFFFFFFF"/>
        <rFont val="Arial"/>
        <family val="2"/>
      </rPr>
      <t>KAMA MASCULINO</t>
    </r>
  </si>
  <si>
    <r>
      <rPr>
        <b/>
        <sz val="8.5"/>
        <rFont val="Arial"/>
        <family val="2"/>
      </rPr>
      <t>M300</t>
    </r>
  </si>
  <si>
    <r>
      <rPr>
        <b/>
        <sz val="8.5"/>
        <rFont val="Arial"/>
        <family val="2"/>
      </rPr>
      <t>Kumite Masc. Sub 12 Absoluto</t>
    </r>
  </si>
  <si>
    <r>
      <rPr>
        <b/>
        <sz val="8.5"/>
        <rFont val="Arial"/>
        <family val="2"/>
      </rPr>
      <t>e</t>
    </r>
  </si>
  <si>
    <r>
      <rPr>
        <b/>
        <sz val="8.5"/>
        <rFont val="Arial"/>
        <family val="2"/>
      </rPr>
      <t>M400</t>
    </r>
  </si>
  <si>
    <r>
      <rPr>
        <b/>
        <sz val="8.5"/>
        <rFont val="Arial"/>
        <family val="2"/>
      </rPr>
      <t>Kumite Fem. Sub 12 Absoluto</t>
    </r>
  </si>
  <si>
    <r>
      <rPr>
        <b/>
        <sz val="8.5"/>
        <rFont val="Arial"/>
        <family val="2"/>
      </rPr>
      <t>M301</t>
    </r>
  </si>
  <si>
    <r>
      <rPr>
        <b/>
        <sz val="8.5"/>
        <rFont val="Arial"/>
        <family val="2"/>
      </rPr>
      <t>Kumite Masc. Sub 14 Absoluto</t>
    </r>
  </si>
  <si>
    <r>
      <rPr>
        <b/>
        <sz val="8.5"/>
        <rFont val="Arial"/>
        <family val="2"/>
      </rPr>
      <t>M401</t>
    </r>
  </si>
  <si>
    <r>
      <rPr>
        <b/>
        <sz val="8.5"/>
        <rFont val="Arial"/>
        <family val="2"/>
      </rPr>
      <t>Kumite Fem. Sub 14 Absoluto</t>
    </r>
  </si>
  <si>
    <r>
      <rPr>
        <b/>
        <sz val="8.5"/>
        <rFont val="Arial"/>
        <family val="2"/>
      </rPr>
      <t>M302</t>
    </r>
  </si>
  <si>
    <r>
      <rPr>
        <b/>
        <sz val="8.5"/>
        <rFont val="Arial"/>
        <family val="2"/>
      </rPr>
      <t>Kumite Masc. Cadete Absoluto</t>
    </r>
  </si>
  <si>
    <r>
      <rPr>
        <b/>
        <sz val="8.5"/>
        <rFont val="Arial"/>
        <family val="2"/>
      </rPr>
      <t>M402</t>
    </r>
  </si>
  <si>
    <r>
      <rPr>
        <b/>
        <sz val="8.5"/>
        <rFont val="Arial"/>
        <family val="2"/>
      </rPr>
      <t>Kumite Fem. Cadete Absoluto</t>
    </r>
  </si>
  <si>
    <r>
      <rPr>
        <b/>
        <sz val="8.5"/>
        <rFont val="Arial"/>
        <family val="2"/>
      </rPr>
      <t>M303</t>
    </r>
  </si>
  <si>
    <r>
      <rPr>
        <b/>
        <sz val="8.5"/>
        <rFont val="Arial"/>
        <family val="2"/>
      </rPr>
      <t>Kumite Masc. Junior Absoluto até 67 Kg</t>
    </r>
  </si>
  <si>
    <r>
      <rPr>
        <b/>
        <sz val="8.5"/>
        <rFont val="Arial"/>
        <family val="2"/>
      </rPr>
      <t>M403</t>
    </r>
  </si>
  <si>
    <r>
      <rPr>
        <b/>
        <sz val="8.5"/>
        <rFont val="Arial"/>
        <family val="2"/>
      </rPr>
      <t>Kumite Fem. Junior Absoluto até 55 Kg</t>
    </r>
  </si>
  <si>
    <r>
      <rPr>
        <b/>
        <sz val="8.5"/>
        <rFont val="Arial"/>
        <family val="2"/>
      </rPr>
      <t>M304</t>
    </r>
  </si>
  <si>
    <r>
      <rPr>
        <b/>
        <sz val="8.5"/>
        <rFont val="Arial"/>
        <family val="2"/>
      </rPr>
      <t>Kumite Masc. Junior Absoluto + 67 Kg até 75 Kg</t>
    </r>
  </si>
  <si>
    <r>
      <rPr>
        <b/>
        <sz val="8.5"/>
        <rFont val="Arial"/>
        <family val="2"/>
      </rPr>
      <t>M404</t>
    </r>
  </si>
  <si>
    <r>
      <rPr>
        <b/>
        <sz val="8.5"/>
        <rFont val="Arial"/>
        <family val="2"/>
      </rPr>
      <t>Kumite Fem. Junior Absoluto +55 a 61 Kg</t>
    </r>
  </si>
  <si>
    <r>
      <rPr>
        <b/>
        <sz val="8.5"/>
        <rFont val="Arial"/>
        <family val="2"/>
      </rPr>
      <t>M305</t>
    </r>
  </si>
  <si>
    <r>
      <rPr>
        <b/>
        <sz val="8.5"/>
        <rFont val="Arial"/>
        <family val="2"/>
      </rPr>
      <t>Kumite Masc. Junior Absoluto + 75 Kg</t>
    </r>
  </si>
  <si>
    <r>
      <rPr>
        <b/>
        <sz val="8.5"/>
        <rFont val="Arial"/>
        <family val="2"/>
      </rPr>
      <t>M405</t>
    </r>
  </si>
  <si>
    <r>
      <rPr>
        <b/>
        <sz val="8.5"/>
        <rFont val="Arial"/>
        <family val="2"/>
      </rPr>
      <t>Kumite Fem. Junior Absoluto + 61 Kg</t>
    </r>
  </si>
  <si>
    <r>
      <rPr>
        <b/>
        <sz val="8.5"/>
        <rFont val="Arial"/>
        <family val="2"/>
      </rPr>
      <t>M306</t>
    </r>
  </si>
  <si>
    <r>
      <rPr>
        <b/>
        <sz val="8.5"/>
        <rFont val="Arial"/>
        <family val="2"/>
      </rPr>
      <t>Kumite Masc. Senior Absoluto até 67 Kg **</t>
    </r>
  </si>
  <si>
    <r>
      <rPr>
        <b/>
        <sz val="8.5"/>
        <rFont val="Arial"/>
        <family val="2"/>
      </rPr>
      <t>a</t>
    </r>
  </si>
  <si>
    <r>
      <rPr>
        <b/>
        <sz val="8.5"/>
        <rFont val="Arial"/>
        <family val="2"/>
      </rPr>
      <t>M406</t>
    </r>
  </si>
  <si>
    <r>
      <rPr>
        <b/>
        <sz val="8.5"/>
        <rFont val="Arial"/>
        <family val="2"/>
      </rPr>
      <t>Kumite Fem. Senior Absoluto até 55 Kg **</t>
    </r>
  </si>
  <si>
    <r>
      <rPr>
        <b/>
        <sz val="8.5"/>
        <rFont val="Arial"/>
        <family val="2"/>
      </rPr>
      <t>M307</t>
    </r>
  </si>
  <si>
    <r>
      <rPr>
        <b/>
        <sz val="8.5"/>
        <rFont val="Arial"/>
        <family val="2"/>
      </rPr>
      <t>Kumite Masc. Senior Absoluto + 67 a 75 Kg **</t>
    </r>
  </si>
  <si>
    <r>
      <rPr>
        <b/>
        <sz val="8.5"/>
        <rFont val="Arial"/>
        <family val="2"/>
      </rPr>
      <t>M407</t>
    </r>
  </si>
  <si>
    <r>
      <rPr>
        <b/>
        <sz val="8.5"/>
        <rFont val="Arial"/>
        <family val="2"/>
      </rPr>
      <t>Kumite Fem. Senior Absoluto +55 a 61 Kg **</t>
    </r>
  </si>
  <si>
    <r>
      <rPr>
        <b/>
        <sz val="8.5"/>
        <rFont val="Arial"/>
        <family val="2"/>
      </rPr>
      <t>M308</t>
    </r>
  </si>
  <si>
    <r>
      <rPr>
        <b/>
        <sz val="8.5"/>
        <rFont val="Arial"/>
        <family val="2"/>
      </rPr>
      <t>Kumite Masc. Senior Absoluto + 75 Kg **</t>
    </r>
  </si>
  <si>
    <r>
      <rPr>
        <b/>
        <sz val="8.5"/>
        <rFont val="Arial"/>
        <family val="2"/>
      </rPr>
      <t>M408</t>
    </r>
  </si>
  <si>
    <r>
      <rPr>
        <b/>
        <sz val="8.5"/>
        <rFont val="Arial"/>
        <family val="2"/>
      </rPr>
      <t>Kumite Fem. Senior Absoluto + 61 Kg **</t>
    </r>
  </si>
  <si>
    <r>
      <rPr>
        <b/>
        <sz val="8.5"/>
        <rFont val="Arial"/>
        <family val="2"/>
      </rPr>
      <t>M309</t>
    </r>
  </si>
  <si>
    <r>
      <rPr>
        <b/>
        <sz val="8.5"/>
        <rFont val="Arial"/>
        <family val="2"/>
      </rPr>
      <t>Kumite Masc. Master A Absoluto  até 67 Kg</t>
    </r>
  </si>
  <si>
    <r>
      <rPr>
        <b/>
        <sz val="8.5"/>
        <rFont val="Arial"/>
        <family val="2"/>
      </rPr>
      <t>M409</t>
    </r>
  </si>
  <si>
    <r>
      <rPr>
        <b/>
        <sz val="8.5"/>
        <rFont val="Arial"/>
        <family val="2"/>
      </rPr>
      <t>Kumite Fem. Master A Absoluto até 55 Kg</t>
    </r>
  </si>
  <si>
    <r>
      <rPr>
        <b/>
        <sz val="8.5"/>
        <rFont val="Arial"/>
        <family val="2"/>
      </rPr>
      <t>M310</t>
    </r>
  </si>
  <si>
    <r>
      <rPr>
        <b/>
        <sz val="8.5"/>
        <rFont val="Arial"/>
        <family val="2"/>
      </rPr>
      <t>Kumite Masc. Master A Absoluto  + 67 a 75 Kg</t>
    </r>
  </si>
  <si>
    <r>
      <rPr>
        <b/>
        <sz val="8.5"/>
        <rFont val="Arial"/>
        <family val="2"/>
      </rPr>
      <t>M410</t>
    </r>
  </si>
  <si>
    <r>
      <rPr>
        <b/>
        <sz val="8.5"/>
        <rFont val="Arial"/>
        <family val="2"/>
      </rPr>
      <t>Kumite Fem. Master A Absoluto +55 a 61 Kg</t>
    </r>
  </si>
  <si>
    <r>
      <rPr>
        <b/>
        <sz val="8.5"/>
        <rFont val="Arial"/>
        <family val="2"/>
      </rPr>
      <t>M311</t>
    </r>
  </si>
  <si>
    <r>
      <rPr>
        <b/>
        <sz val="8.5"/>
        <rFont val="Arial"/>
        <family val="2"/>
      </rPr>
      <t>Kumite Masc. Master A Absoluto + 75 Kg</t>
    </r>
  </si>
  <si>
    <r>
      <rPr>
        <b/>
        <sz val="8.5"/>
        <rFont val="Arial"/>
        <family val="2"/>
      </rPr>
      <t>M411</t>
    </r>
  </si>
  <si>
    <r>
      <rPr>
        <b/>
        <sz val="8.5"/>
        <rFont val="Arial"/>
        <family val="2"/>
      </rPr>
      <t>Kumite Fem. Master A Absoluto + 61 Kg</t>
    </r>
  </si>
  <si>
    <r>
      <rPr>
        <b/>
        <sz val="8.5"/>
        <rFont val="Arial"/>
        <family val="2"/>
      </rPr>
      <t>M312</t>
    </r>
  </si>
  <si>
    <r>
      <rPr>
        <b/>
        <sz val="8.5"/>
        <rFont val="Arial"/>
        <family val="2"/>
      </rPr>
      <t>Kumite Masc. Master B Absoluto até 67 Kg</t>
    </r>
  </si>
  <si>
    <r>
      <rPr>
        <b/>
        <sz val="8.5"/>
        <rFont val="Arial"/>
        <family val="2"/>
      </rPr>
      <t>M412</t>
    </r>
  </si>
  <si>
    <r>
      <rPr>
        <b/>
        <sz val="8.5"/>
        <rFont val="Arial"/>
        <family val="2"/>
      </rPr>
      <t>Kumite Fem. Master B Absoluto</t>
    </r>
  </si>
  <si>
    <r>
      <rPr>
        <b/>
        <sz val="8.5"/>
        <rFont val="Arial"/>
        <family val="2"/>
      </rPr>
      <t>M313</t>
    </r>
  </si>
  <si>
    <r>
      <rPr>
        <b/>
        <sz val="8.5"/>
        <rFont val="Arial"/>
        <family val="2"/>
      </rPr>
      <t>Kumite Masc. Master B Absoluto + 67 a 75 Kg</t>
    </r>
  </si>
  <si>
    <r>
      <rPr>
        <b/>
        <sz val="8.5"/>
        <rFont val="Arial"/>
        <family val="2"/>
      </rPr>
      <t>M413</t>
    </r>
  </si>
  <si>
    <r>
      <rPr>
        <b/>
        <sz val="8.5"/>
        <rFont val="Arial"/>
        <family val="2"/>
      </rPr>
      <t>Kumite Fem. Master C Absoluto</t>
    </r>
  </si>
  <si>
    <r>
      <rPr>
        <b/>
        <sz val="8.5"/>
        <rFont val="Arial"/>
        <family val="2"/>
      </rPr>
      <t>abaixo</t>
    </r>
  </si>
  <si>
    <r>
      <rPr>
        <b/>
        <sz val="8.5"/>
        <rFont val="Arial"/>
        <family val="2"/>
      </rPr>
      <t>M314</t>
    </r>
  </si>
  <si>
    <r>
      <rPr>
        <b/>
        <sz val="8.5"/>
        <rFont val="Arial"/>
        <family val="2"/>
      </rPr>
      <t>Kumite Masc. Master B Absoluto + 75 Kg</t>
    </r>
  </si>
  <si>
    <r>
      <rPr>
        <b/>
        <sz val="8.5"/>
        <color rgb="FFFF0000"/>
        <rFont val="Arial"/>
        <family val="2"/>
      </rPr>
      <t xml:space="preserve">(**) Observação: </t>
    </r>
    <r>
      <rPr>
        <b/>
        <sz val="8.5"/>
        <rFont val="Arial"/>
        <family val="2"/>
      </rPr>
      <t xml:space="preserve">Atletas nascidos em "1990 e abaixo (Master)" </t>
    </r>
    <r>
      <rPr>
        <b/>
        <u/>
        <sz val="8.5"/>
        <rFont val="Arial"/>
        <family val="2"/>
      </rPr>
      <t>poderão</t>
    </r>
    <r>
      <rPr>
        <b/>
        <sz val="8.5"/>
        <rFont val="Arial"/>
        <family val="2"/>
      </rPr>
      <t xml:space="preserve"> participar da categoria "Sênior" (nascidos entre "1991 e 2007") de Shiai-Kumite.</t>
    </r>
  </si>
  <si>
    <r>
      <rPr>
        <b/>
        <sz val="8.5"/>
        <rFont val="Arial"/>
        <family val="2"/>
      </rPr>
      <t>M315</t>
    </r>
  </si>
  <si>
    <r>
      <rPr>
        <b/>
        <sz val="8.5"/>
        <rFont val="Arial"/>
        <family val="2"/>
      </rPr>
      <t>Kumite Masc. Master C Absoluto</t>
    </r>
  </si>
  <si>
    <r>
      <rPr>
        <b/>
        <u/>
        <sz val="8.5"/>
        <color rgb="FFFF0000"/>
        <rFont val="Trebuchet MS"/>
        <family val="2"/>
      </rPr>
      <t>A ATLETA SÓ PODERA PARTICIPAR EM UMA CATEGORIA DE KUMITE INDIVIDUAL</t>
    </r>
  </si>
  <si>
    <t>M100</t>
  </si>
  <si>
    <t>M101</t>
  </si>
  <si>
    <t>M102</t>
  </si>
  <si>
    <t>M103</t>
  </si>
  <si>
    <t>M104</t>
  </si>
  <si>
    <t>M105</t>
  </si>
  <si>
    <t>M106</t>
  </si>
  <si>
    <t>M107</t>
  </si>
  <si>
    <t>M108</t>
  </si>
  <si>
    <t>M109</t>
  </si>
  <si>
    <t>M200</t>
  </si>
  <si>
    <t>M201</t>
  </si>
  <si>
    <t>M202</t>
  </si>
  <si>
    <t>M203</t>
  </si>
  <si>
    <t>M204</t>
  </si>
  <si>
    <t>M205</t>
  </si>
  <si>
    <t>M206</t>
  </si>
  <si>
    <t>M207</t>
  </si>
  <si>
    <t>M208</t>
  </si>
  <si>
    <t>M209</t>
  </si>
  <si>
    <t>2014#Masculino#Absoluto#KATA</t>
  </si>
  <si>
    <t>2015#Masculino#Absoluto#KATA</t>
  </si>
  <si>
    <t>2012#Masculino#Absoluto#KATA</t>
  </si>
  <si>
    <t>2013#Masculino#Absoluto#KATA</t>
  </si>
  <si>
    <t>2010#Masculino#Absoluto#KATA</t>
  </si>
  <si>
    <t>2011#Masculino#Absoluto#KATA</t>
  </si>
  <si>
    <t>2008#Masculino#Absoluto#KATA</t>
  </si>
  <si>
    <t>2009#Masculino#Absoluto#KATA</t>
  </si>
  <si>
    <t>1991#Masculino#Absoluto#KATA</t>
  </si>
  <si>
    <t>1992#Masculino#Absoluto#KATA</t>
  </si>
  <si>
    <t>1993#Masculino#Absoluto#KATA</t>
  </si>
  <si>
    <t>1994#Masculino#Absoluto#KATA</t>
  </si>
  <si>
    <t>1995#Masculino#Absoluto#KATA</t>
  </si>
  <si>
    <t>1996#Masculino#Absoluto#KATA</t>
  </si>
  <si>
    <t>1997#Masculino#Absoluto#KATA</t>
  </si>
  <si>
    <t>1998#Masculino#Absoluto#KATA</t>
  </si>
  <si>
    <t>1999#Masculino#Absoluto#KATA</t>
  </si>
  <si>
    <t>2000#Masculino#Absoluto#KATA</t>
  </si>
  <si>
    <t>2001#Masculino#Absoluto#KATA</t>
  </si>
  <si>
    <t>2002#Masculino#Absoluto#KATA</t>
  </si>
  <si>
    <t>2003#Masculino#Absoluto#KATA</t>
  </si>
  <si>
    <t>2004#Masculino#Absoluto#KATA</t>
  </si>
  <si>
    <t>2005#Masculino#Absoluto#KATA</t>
  </si>
  <si>
    <t>2006#Masculino#Absoluto#KATA</t>
  </si>
  <si>
    <t>2007#Masculino#Absoluto#KATA</t>
  </si>
  <si>
    <t>1981#Masculino#Absoluto#KATA</t>
  </si>
  <si>
    <t>1982#Masculino#Absoluto#KATA</t>
  </si>
  <si>
    <t>1983#Masculino#Absoluto#KATA</t>
  </si>
  <si>
    <t>1984#Masculino#Absoluto#KATA</t>
  </si>
  <si>
    <t>1985#Masculino#Absoluto#KATA</t>
  </si>
  <si>
    <t>1986#Masculino#Absoluto#KATA</t>
  </si>
  <si>
    <t>1987#Masculino#Absoluto#KATA</t>
  </si>
  <si>
    <t>1988#Masculino#Absoluto#KATA</t>
  </si>
  <si>
    <t>1989#Masculino#Absoluto#KATA</t>
  </si>
  <si>
    <t>1990#Masculino#Absoluto#KATA</t>
  </si>
  <si>
    <t>1971#Masculino#Absoluto#KATA</t>
  </si>
  <si>
    <t>1972#Masculino#Absoluto#KATA</t>
  </si>
  <si>
    <t>1973#Masculino#Absoluto#KATA</t>
  </si>
  <si>
    <t>1974#Masculino#Absoluto#KATA</t>
  </si>
  <si>
    <t>1975#Masculino#Absoluto#KATA</t>
  </si>
  <si>
    <t>1976#Masculino#Absoluto#KATA</t>
  </si>
  <si>
    <t>1977#Masculino#Absoluto#KATA</t>
  </si>
  <si>
    <t>1978#Masculino#Absoluto#KATA</t>
  </si>
  <si>
    <t>1979#Masculino#Absoluto#KATA</t>
  </si>
  <si>
    <t>1980#Masculino#Absoluto#KATA</t>
  </si>
  <si>
    <t>1961#Masculino#Absoluto#KATA</t>
  </si>
  <si>
    <t>1962#Masculino#Absoluto#KATA</t>
  </si>
  <si>
    <t>1963#Masculino#Absoluto#KATA</t>
  </si>
  <si>
    <t>1964#Masculino#Absoluto#KATA</t>
  </si>
  <si>
    <t>1965#Masculino#Absoluto#KATA</t>
  </si>
  <si>
    <t>1966#Masculino#Absoluto#KATA</t>
  </si>
  <si>
    <t>1967#Masculino#Absoluto#KATA</t>
  </si>
  <si>
    <t>1968#Masculino#Absoluto#KATA</t>
  </si>
  <si>
    <t>1969#Masculino#Absoluto#KATA</t>
  </si>
  <si>
    <t>1970#Masculino#Absoluto#KATA</t>
  </si>
  <si>
    <t>1925#Masculino#Absoluto#KATA</t>
  </si>
  <si>
    <t>1926#Masculino#Absoluto#KATA</t>
  </si>
  <si>
    <t>1927#Masculino#Absoluto#KATA</t>
  </si>
  <si>
    <t>1928#Masculino#Absoluto#KATA</t>
  </si>
  <si>
    <t>1929#Masculino#Absoluto#KATA</t>
  </si>
  <si>
    <t>1930#Masculino#Absoluto#KATA</t>
  </si>
  <si>
    <t>1931#Masculino#Absoluto#KATA</t>
  </si>
  <si>
    <t>1932#Masculino#Absoluto#KATA</t>
  </si>
  <si>
    <t>1933#Masculino#Absoluto#KATA</t>
  </si>
  <si>
    <t>1934#Masculino#Absoluto#KATA</t>
  </si>
  <si>
    <t>1935#Masculino#Absoluto#KATA</t>
  </si>
  <si>
    <t>1936#Masculino#Absoluto#KATA</t>
  </si>
  <si>
    <t>1937#Masculino#Absoluto#KATA</t>
  </si>
  <si>
    <t>1938#Masculino#Absoluto#KATA</t>
  </si>
  <si>
    <t>1939#Masculino#Absoluto#KATA</t>
  </si>
  <si>
    <t>1940#Masculino#Absoluto#KATA</t>
  </si>
  <si>
    <t>1941#Masculino#Absoluto#KATA</t>
  </si>
  <si>
    <t>1942#Masculino#Absoluto#KATA</t>
  </si>
  <si>
    <t>1943#Masculino#Absoluto#KATA</t>
  </si>
  <si>
    <t>1944#Masculino#Absoluto#KATA</t>
  </si>
  <si>
    <t>1945#Masculino#Absoluto#KATA</t>
  </si>
  <si>
    <t>1946#Masculino#Absoluto#KATA</t>
  </si>
  <si>
    <t>1947#Masculino#Absoluto#KATA</t>
  </si>
  <si>
    <t>1948#Masculino#Absoluto#KATA</t>
  </si>
  <si>
    <t>1949#Masculino#Absoluto#KATA</t>
  </si>
  <si>
    <t>1950#Masculino#Absoluto#KATA</t>
  </si>
  <si>
    <t>1951#Masculino#Absoluto#KATA</t>
  </si>
  <si>
    <t>1952#Masculino#Absoluto#KATA</t>
  </si>
  <si>
    <t>1953#Masculino#Absoluto#KATA</t>
  </si>
  <si>
    <t>1954#Masculino#Absoluto#KATA</t>
  </si>
  <si>
    <t>1955#Masculino#Absoluto#KATA</t>
  </si>
  <si>
    <t>1956#Masculino#Absoluto#KATA</t>
  </si>
  <si>
    <t>1957#Masculino#Absoluto#KATA</t>
  </si>
  <si>
    <t>1958#Masculino#Absoluto#KATA</t>
  </si>
  <si>
    <t>1959#Masculino#Absoluto#KATA</t>
  </si>
  <si>
    <t>1960#Masculino#Absoluto#KATA</t>
  </si>
  <si>
    <t>2014#Feminino#Absoluto#KATA</t>
  </si>
  <si>
    <t>2015#Feminino#Absoluto#KATA</t>
  </si>
  <si>
    <t>2012#Feminino#Absoluto#KATA</t>
  </si>
  <si>
    <t>2013#Feminino#Absoluto#KATA</t>
  </si>
  <si>
    <t>2010#Feminino#Absoluto#KATA</t>
  </si>
  <si>
    <t>2011#Feminino#Absoluto#KATA</t>
  </si>
  <si>
    <t>2008#Feminino#Absoluto#KATA</t>
  </si>
  <si>
    <t>2009#Feminino#Absoluto#KATA</t>
  </si>
  <si>
    <t>1991#Feminino#Absoluto#KATA</t>
  </si>
  <si>
    <t>1992#Feminino#Absoluto#KATA</t>
  </si>
  <si>
    <t>1993#Feminino#Absoluto#KATA</t>
  </si>
  <si>
    <t>1994#Feminino#Absoluto#KATA</t>
  </si>
  <si>
    <t>1995#Feminino#Absoluto#KATA</t>
  </si>
  <si>
    <t>1996#Feminino#Absoluto#KATA</t>
  </si>
  <si>
    <t>1997#Feminino#Absoluto#KATA</t>
  </si>
  <si>
    <t>1998#Feminino#Absoluto#KATA</t>
  </si>
  <si>
    <t>1999#Feminino#Absoluto#KATA</t>
  </si>
  <si>
    <t>2000#Feminino#Absoluto#KATA</t>
  </si>
  <si>
    <t>2001#Feminino#Absoluto#KATA</t>
  </si>
  <si>
    <t>2002#Feminino#Absoluto#KATA</t>
  </si>
  <si>
    <t>2003#Feminino#Absoluto#KATA</t>
  </si>
  <si>
    <t>2004#Feminino#Absoluto#KATA</t>
  </si>
  <si>
    <t>2005#Feminino#Absoluto#KATA</t>
  </si>
  <si>
    <t>2006#Feminino#Absoluto#KATA</t>
  </si>
  <si>
    <t>2007#Feminino#Absoluto#KATA</t>
  </si>
  <si>
    <t>1981#Feminino#Absoluto#KATA</t>
  </si>
  <si>
    <t>1982#Feminino#Absoluto#KATA</t>
  </si>
  <si>
    <t>1983#Feminino#Absoluto#KATA</t>
  </si>
  <si>
    <t>1984#Feminino#Absoluto#KATA</t>
  </si>
  <si>
    <t>1985#Feminino#Absoluto#KATA</t>
  </si>
  <si>
    <t>1986#Feminino#Absoluto#KATA</t>
  </si>
  <si>
    <t>1987#Feminino#Absoluto#KATA</t>
  </si>
  <si>
    <t>1988#Feminino#Absoluto#KATA</t>
  </si>
  <si>
    <t>1989#Feminino#Absoluto#KATA</t>
  </si>
  <si>
    <t>1990#Feminino#Absoluto#KATA</t>
  </si>
  <si>
    <t>1971#Feminino#Absoluto#KATA</t>
  </si>
  <si>
    <t>1972#Feminino#Absoluto#KATA</t>
  </si>
  <si>
    <t>1973#Feminino#Absoluto#KATA</t>
  </si>
  <si>
    <t>1974#Feminino#Absoluto#KATA</t>
  </si>
  <si>
    <t>1975#Feminino#Absoluto#KATA</t>
  </si>
  <si>
    <t>1976#Feminino#Absoluto#KATA</t>
  </si>
  <si>
    <t>1977#Feminino#Absoluto#KATA</t>
  </si>
  <si>
    <t>1978#Feminino#Absoluto#KATA</t>
  </si>
  <si>
    <t>1979#Feminino#Absoluto#KATA</t>
  </si>
  <si>
    <t>1980#Feminino#Absoluto#KATA</t>
  </si>
  <si>
    <t>1961#Feminino#Absoluto#KATA</t>
  </si>
  <si>
    <t>1962#Feminino#Absoluto#KATA</t>
  </si>
  <si>
    <t>1963#Feminino#Absoluto#KATA</t>
  </si>
  <si>
    <t>1964#Feminino#Absoluto#KATA</t>
  </si>
  <si>
    <t>1965#Feminino#Absoluto#KATA</t>
  </si>
  <si>
    <t>1966#Feminino#Absoluto#KATA</t>
  </si>
  <si>
    <t>1967#Feminino#Absoluto#KATA</t>
  </si>
  <si>
    <t>1968#Feminino#Absoluto#KATA</t>
  </si>
  <si>
    <t>1969#Feminino#Absoluto#KATA</t>
  </si>
  <si>
    <t>1970#Feminino#Absoluto#KATA</t>
  </si>
  <si>
    <t>1925#Feminino#Absoluto#KATA</t>
  </si>
  <si>
    <t>1926#Feminino#Absoluto#KATA</t>
  </si>
  <si>
    <t>1927#Feminino#Absoluto#KATA</t>
  </si>
  <si>
    <t>1928#Feminino#Absoluto#KATA</t>
  </si>
  <si>
    <t>1929#Feminino#Absoluto#KATA</t>
  </si>
  <si>
    <t>1930#Feminino#Absoluto#KATA</t>
  </si>
  <si>
    <t>1931#Feminino#Absoluto#KATA</t>
  </si>
  <si>
    <t>1932#Feminino#Absoluto#KATA</t>
  </si>
  <si>
    <t>1933#Feminino#Absoluto#KATA</t>
  </si>
  <si>
    <t>1934#Feminino#Absoluto#KATA</t>
  </si>
  <si>
    <t>1935#Feminino#Absoluto#KATA</t>
  </si>
  <si>
    <t>1936#Feminino#Absoluto#KATA</t>
  </si>
  <si>
    <t>1937#Feminino#Absoluto#KATA</t>
  </si>
  <si>
    <t>1938#Feminino#Absoluto#KATA</t>
  </si>
  <si>
    <t>1939#Feminino#Absoluto#KATA</t>
  </si>
  <si>
    <t>1940#Feminino#Absoluto#KATA</t>
  </si>
  <si>
    <t>1941#Feminino#Absoluto#KATA</t>
  </si>
  <si>
    <t>1942#Feminino#Absoluto#KATA</t>
  </si>
  <si>
    <t>1943#Feminino#Absoluto#KATA</t>
  </si>
  <si>
    <t>1944#Feminino#Absoluto#KATA</t>
  </si>
  <si>
    <t>1945#Feminino#Absoluto#KATA</t>
  </si>
  <si>
    <t>1946#Feminino#Absoluto#KATA</t>
  </si>
  <si>
    <t>1947#Feminino#Absoluto#KATA</t>
  </si>
  <si>
    <t>1948#Feminino#Absoluto#KATA</t>
  </si>
  <si>
    <t>1949#Feminino#Absoluto#KATA</t>
  </si>
  <si>
    <t>1950#Feminino#Absoluto#KATA</t>
  </si>
  <si>
    <t>1951#Feminino#Absoluto#KATA</t>
  </si>
  <si>
    <t>1952#Feminino#Absoluto#KATA</t>
  </si>
  <si>
    <t>1953#Feminino#Absoluto#KATA</t>
  </si>
  <si>
    <t>1954#Feminino#Absoluto#KATA</t>
  </si>
  <si>
    <t>1955#Feminino#Absoluto#KATA</t>
  </si>
  <si>
    <t>1956#Feminino#Absoluto#KATA</t>
  </si>
  <si>
    <t>1957#Feminino#Absoluto#KATA</t>
  </si>
  <si>
    <t>1958#Feminino#Absoluto#KATA</t>
  </si>
  <si>
    <t>1959#Feminino#Absoluto#KATA</t>
  </si>
  <si>
    <t>1960#Feminino#Absoluto#KATA</t>
  </si>
  <si>
    <t>2013#Masculino#Absoluto#KUMITE</t>
  </si>
  <si>
    <t>2014#Masculino#Absoluto#KUMITE</t>
  </si>
  <si>
    <t>2011#Masculino#Absoluto#KUMITE</t>
  </si>
  <si>
    <t>2012#Masculino#Absoluto#KUMITE</t>
  </si>
  <si>
    <t>2009#Masculino#Absoluto#KUMITE</t>
  </si>
  <si>
    <t>2010#Masculino#Absoluto#KUMITE</t>
  </si>
  <si>
    <t>1988#Masculino#Absoluto#KUMITE</t>
  </si>
  <si>
    <t>1924#Masculino#Absoluto#KUMITE</t>
  </si>
  <si>
    <t>1925#Masculino#Absoluto#KUMITE</t>
  </si>
  <si>
    <t>1926#Masculino#Absoluto#KUMITE</t>
  </si>
  <si>
    <t>1927#Masculino#Absoluto#KUMITE</t>
  </si>
  <si>
    <t>1928#Masculino#Absoluto#KUMITE</t>
  </si>
  <si>
    <t>1929#Masculino#Absoluto#KUMITE</t>
  </si>
  <si>
    <t>1930#Masculino#Absoluto#KUMITE</t>
  </si>
  <si>
    <t>1931#Masculino#Absoluto#KUMITE</t>
  </si>
  <si>
    <t>1932#Masculino#Absoluto#KUMITE</t>
  </si>
  <si>
    <t>1933#Masculino#Absoluto#KUMITE</t>
  </si>
  <si>
    <t>1934#Masculino#Absoluto#KUMITE</t>
  </si>
  <si>
    <t>1935#Masculino#Absoluto#KUMITE</t>
  </si>
  <si>
    <t>1936#Masculino#Absoluto#KUMITE</t>
  </si>
  <si>
    <t>1937#Masculino#Absoluto#KUMITE</t>
  </si>
  <si>
    <t>1938#Masculino#Absoluto#KUMITE</t>
  </si>
  <si>
    <t>1939#Masculino#Absoluto#KUMITE</t>
  </si>
  <si>
    <t>1940#Masculino#Absoluto#KUMITE</t>
  </si>
  <si>
    <t>1941#Masculino#Absoluto#KUMITE</t>
  </si>
  <si>
    <t>1942#Masculino#Absoluto#KUMITE</t>
  </si>
  <si>
    <t>1943#Masculino#Absoluto#KUMITE</t>
  </si>
  <si>
    <t>1944#Masculino#Absoluto#KUMITE</t>
  </si>
  <si>
    <t>1945#Masculino#Absoluto#KUMITE</t>
  </si>
  <si>
    <t>1946#Masculino#Absoluto#KUMITE</t>
  </si>
  <si>
    <t>1947#Masculino#Absoluto#KUMITE</t>
  </si>
  <si>
    <t>1948#Masculino#Absoluto#KUMITE</t>
  </si>
  <si>
    <t>1949#Masculino#Absoluto#KUMITE</t>
  </si>
  <si>
    <t>1950#Masculino#Absoluto#KUMITE</t>
  </si>
  <si>
    <t>1951#Masculino#Absoluto#KUMITE</t>
  </si>
  <si>
    <t>1952#Masculino#Absoluto#KUMITE</t>
  </si>
  <si>
    <t>1953#Masculino#Absoluto#KUMITE</t>
  </si>
  <si>
    <t>1954#Masculino#Absoluto#KUMITE</t>
  </si>
  <si>
    <t>1955#Masculino#Absoluto#KUMITE</t>
  </si>
  <si>
    <t>1956#Masculino#Absoluto#KUMITE</t>
  </si>
  <si>
    <t>1957#Masculino#Absoluto#KUMITE</t>
  </si>
  <si>
    <t>1958#Masculino#Absoluto#KUMITE</t>
  </si>
  <si>
    <t>1959#Masculino#Absoluto#KUMITE</t>
  </si>
  <si>
    <t>1960#Masculino#Absoluto#KUMITE</t>
  </si>
  <si>
    <t>1961#Masculino#Absoluto#KUMITE</t>
  </si>
  <si>
    <t>1962#Masculino#Absoluto#KUMITE</t>
  </si>
  <si>
    <t>1963#Masculino#Absoluto#KUMITE</t>
  </si>
  <si>
    <t>1964#Masculino#Absoluto#KUMITE</t>
  </si>
  <si>
    <t>1965#Masculino#Absoluto#KUMITE</t>
  </si>
  <si>
    <t>1966#Masculino#Absoluto#KUMITE</t>
  </si>
  <si>
    <t>1967#Masculino#Absoluto#KUMITE</t>
  </si>
  <si>
    <t>1968#Masculino#Absoluto#KUMITE</t>
  </si>
  <si>
    <t>1969#Masculino#Absoluto#KUMITE</t>
  </si>
  <si>
    <t>2013#Feminino#Absoluto#KUMITE</t>
  </si>
  <si>
    <t>2014#Feminino#Absoluto#KUMITE</t>
  </si>
  <si>
    <t>2011#Feminino#Absoluto#KUMITE</t>
  </si>
  <si>
    <t>2012#Feminino#Absoluto#KUMITE</t>
  </si>
  <si>
    <t>2009#Feminino#Absoluto#KUMITE</t>
  </si>
  <si>
    <t>2010#Feminino#Absoluto#KUMITE</t>
  </si>
  <si>
    <t>1970#Feminino#Absoluto#KUMITE</t>
  </si>
  <si>
    <t>1971#Feminino#Absoluto#KUMITE</t>
  </si>
  <si>
    <t>1972#Feminino#Absoluto#KUMITE</t>
  </si>
  <si>
    <t>1973#Feminino#Absoluto#KUMITE</t>
  </si>
  <si>
    <t>1974#Feminino#Absoluto#KUMITE</t>
  </si>
  <si>
    <t>1975#Feminino#Absoluto#KUMITE</t>
  </si>
  <si>
    <t>1976#Feminino#Absoluto#KUMITE</t>
  </si>
  <si>
    <t>1977#Feminino#Absoluto#KUMITE</t>
  </si>
  <si>
    <t>1978#Feminino#Absoluto#KUMITE</t>
  </si>
  <si>
    <t>1979#Feminino#Absoluto#KUMITE</t>
  </si>
  <si>
    <t>1924#Feminino#Absoluto#KUMITE</t>
  </si>
  <si>
    <t>1925#Feminino#Absoluto#KUMITE</t>
  </si>
  <si>
    <t>1926#Feminino#Absoluto#KUMITE</t>
  </si>
  <si>
    <t>1927#Feminino#Absoluto#KUMITE</t>
  </si>
  <si>
    <t>1928#Feminino#Absoluto#KUMITE</t>
  </si>
  <si>
    <t>1929#Feminino#Absoluto#KUMITE</t>
  </si>
  <si>
    <t>1930#Feminino#Absoluto#KUMITE</t>
  </si>
  <si>
    <t>1931#Feminino#Absoluto#KUMITE</t>
  </si>
  <si>
    <t>1932#Feminino#Absoluto#KUMITE</t>
  </si>
  <si>
    <t>1933#Feminino#Absoluto#KUMITE</t>
  </si>
  <si>
    <t>1934#Feminino#Absoluto#KUMITE</t>
  </si>
  <si>
    <t>1935#Feminino#Absoluto#KUMITE</t>
  </si>
  <si>
    <t>1936#Feminino#Absoluto#KUMITE</t>
  </si>
  <si>
    <t>1937#Feminino#Absoluto#KUMITE</t>
  </si>
  <si>
    <t>1938#Feminino#Absoluto#KUMITE</t>
  </si>
  <si>
    <t>1939#Feminino#Absoluto#KUMITE</t>
  </si>
  <si>
    <t>1940#Feminino#Absoluto#KUMITE</t>
  </si>
  <si>
    <t>1941#Feminino#Absoluto#KUMITE</t>
  </si>
  <si>
    <t>1942#Feminino#Absoluto#KUMITE</t>
  </si>
  <si>
    <t>1943#Feminino#Absoluto#KUMITE</t>
  </si>
  <si>
    <t>1944#Feminino#Absoluto#KUMITE</t>
  </si>
  <si>
    <t>1945#Feminino#Absoluto#KUMITE</t>
  </si>
  <si>
    <t>1946#Feminino#Absoluto#KUMITE</t>
  </si>
  <si>
    <t>1947#Feminino#Absoluto#KUMITE</t>
  </si>
  <si>
    <t>1948#Feminino#Absoluto#KUMITE</t>
  </si>
  <si>
    <t>1949#Feminino#Absoluto#KUMITE</t>
  </si>
  <si>
    <t>1950#Feminino#Absoluto#KUMITE</t>
  </si>
  <si>
    <t>1951#Feminino#Absoluto#KUMITE</t>
  </si>
  <si>
    <t>1952#Feminino#Absoluto#KUMITE</t>
  </si>
  <si>
    <t>1953#Feminino#Absoluto#KUMITE</t>
  </si>
  <si>
    <t>1954#Feminino#Absoluto#KUMITE</t>
  </si>
  <si>
    <t>1955#Feminino#Absoluto#KUMITE</t>
  </si>
  <si>
    <t>1956#Feminino#Absoluto#KUMITE</t>
  </si>
  <si>
    <t>1957#Feminino#Absoluto#KUMITE</t>
  </si>
  <si>
    <t>1958#Feminino#Absoluto#KUMITE</t>
  </si>
  <si>
    <t>1959#Feminino#Absoluto#KUMITE</t>
  </si>
  <si>
    <t>1960#Feminino#Absoluto#KUMITE</t>
  </si>
  <si>
    <t>1961#Feminino#Absoluto#KUMITE</t>
  </si>
  <si>
    <t>1962#Feminino#Absoluto#KUMITE</t>
  </si>
  <si>
    <t>1963#Feminino#Absoluto#KUMITE</t>
  </si>
  <si>
    <t>1964#Feminino#Absoluto#KUMITE</t>
  </si>
  <si>
    <t>1965#Feminino#Absoluto#KUMITE</t>
  </si>
  <si>
    <t>1966#Feminino#Absoluto#KUMITE</t>
  </si>
  <si>
    <t>1967#Feminino#Absoluto#KUMITE</t>
  </si>
  <si>
    <t>1968#Feminino#Absoluto#KUMITE</t>
  </si>
  <si>
    <t>1969#Feminino#Absoluto#KUMITE</t>
  </si>
  <si>
    <t>2007#Masculino#Absoluto#KUMITE#-67</t>
  </si>
  <si>
    <t>2008#Masculino#Absoluto#KUMITE#-67</t>
  </si>
  <si>
    <t>2007#Masculino#Absoluto#KUMITE#-75</t>
  </si>
  <si>
    <t>2008#Masculino#Absoluto#KUMITE#-75</t>
  </si>
  <si>
    <t>2007#Masculino#Absoluto#KUMITE#+75</t>
  </si>
  <si>
    <t>2008#Masculino#Absoluto#KUMITE#+75</t>
  </si>
  <si>
    <t>1990#Masculino#Absoluto#KUMITE#-67</t>
  </si>
  <si>
    <t>1991#Masculino#Absoluto#KUMITE#-67</t>
  </si>
  <si>
    <t>1992#Masculino#Absoluto#KUMITE#-67</t>
  </si>
  <si>
    <t>1993#Masculino#Absoluto#KUMITE#-67</t>
  </si>
  <si>
    <t>1994#Masculino#Absoluto#KUMITE#-67</t>
  </si>
  <si>
    <t>1995#Masculino#Absoluto#KUMITE#-67</t>
  </si>
  <si>
    <t>1996#Masculino#Absoluto#KUMITE#-67</t>
  </si>
  <si>
    <t>1997#Masculino#Absoluto#KUMITE#-67</t>
  </si>
  <si>
    <t>1998#Masculino#Absoluto#KUMITE#-67</t>
  </si>
  <si>
    <t>1999#Masculino#Absoluto#KUMITE#-67</t>
  </si>
  <si>
    <t>2000#Masculino#Absoluto#KUMITE#-67</t>
  </si>
  <si>
    <t>2001#Masculino#Absoluto#KUMITE#-67</t>
  </si>
  <si>
    <t>2002#Masculino#Absoluto#KUMITE#-67</t>
  </si>
  <si>
    <t>2003#Masculino#Absoluto#KUMITE#-67</t>
  </si>
  <si>
    <t>2004#Masculino#Absoluto#KUMITE#-67</t>
  </si>
  <si>
    <t>2005#Masculino#Absoluto#KUMITE#-67</t>
  </si>
  <si>
    <t>2006#Masculino#Absoluto#KUMITE#-67</t>
  </si>
  <si>
    <t>1990#Masculino#Absoluto#KUMITE#-75</t>
  </si>
  <si>
    <t>1991#Masculino#Absoluto#KUMITE#-75</t>
  </si>
  <si>
    <t>1992#Masculino#Absoluto#KUMITE#-75</t>
  </si>
  <si>
    <t>1993#Masculino#Absoluto#KUMITE#-75</t>
  </si>
  <si>
    <t>1994#Masculino#Absoluto#KUMITE#-75</t>
  </si>
  <si>
    <t>1995#Masculino#Absoluto#KUMITE#-75</t>
  </si>
  <si>
    <t>1996#Masculino#Absoluto#KUMITE#-75</t>
  </si>
  <si>
    <t>1997#Masculino#Absoluto#KUMITE#-75</t>
  </si>
  <si>
    <t>1998#Masculino#Absoluto#KUMITE#-75</t>
  </si>
  <si>
    <t>1999#Masculino#Absoluto#KUMITE#-75</t>
  </si>
  <si>
    <t>2000#Masculino#Absoluto#KUMITE#-75</t>
  </si>
  <si>
    <t>2001#Masculino#Absoluto#KUMITE#-75</t>
  </si>
  <si>
    <t>2002#Masculino#Absoluto#KUMITE#-75</t>
  </si>
  <si>
    <t>2003#Masculino#Absoluto#KUMITE#-75</t>
  </si>
  <si>
    <t>2004#Masculino#Absoluto#KUMITE#-75</t>
  </si>
  <si>
    <t>2005#Masculino#Absoluto#KUMITE#-75</t>
  </si>
  <si>
    <t>2006#Masculino#Absoluto#KUMITE#-75</t>
  </si>
  <si>
    <t>1990#Masculino#Absoluto#KUMITE#+75</t>
  </si>
  <si>
    <t>1991#Masculino#Absoluto#KUMITE#+75</t>
  </si>
  <si>
    <t>1992#Masculino#Absoluto#KUMITE#+75</t>
  </si>
  <si>
    <t>1993#Masculino#Absoluto#KUMITE#+75</t>
  </si>
  <si>
    <t>1994#Masculino#Absoluto#KUMITE#+75</t>
  </si>
  <si>
    <t>1995#Masculino#Absoluto#KUMITE#+75</t>
  </si>
  <si>
    <t>1996#Masculino#Absoluto#KUMITE#+75</t>
  </si>
  <si>
    <t>1997#Masculino#Absoluto#KUMITE#+75</t>
  </si>
  <si>
    <t>1998#Masculino#Absoluto#KUMITE#+75</t>
  </si>
  <si>
    <t>1999#Masculino#Absoluto#KUMITE#+75</t>
  </si>
  <si>
    <t>2000#Masculino#Absoluto#KUMITE#+75</t>
  </si>
  <si>
    <t>2001#Masculino#Absoluto#KUMITE#+75</t>
  </si>
  <si>
    <t>2002#Masculino#Absoluto#KUMITE#+75</t>
  </si>
  <si>
    <t>2003#Masculino#Absoluto#KUMITE#+75</t>
  </si>
  <si>
    <t>2004#Masculino#Absoluto#KUMITE#+75</t>
  </si>
  <si>
    <t>2005#Masculino#Absoluto#KUMITE#+75</t>
  </si>
  <si>
    <t>2006#Masculino#Absoluto#KUMITE#+75</t>
  </si>
  <si>
    <t>1980#Masculino#Absoluto#KUMITE#-67</t>
  </si>
  <si>
    <t>1981#Masculino#Absoluto#KUMITE#-67</t>
  </si>
  <si>
    <t>1982#Masculino#Absoluto#KUMITE#-67</t>
  </si>
  <si>
    <t>1983#Masculino#Absoluto#KUMITE#-67</t>
  </si>
  <si>
    <t>1984#Masculino#Absoluto#KUMITE#-67</t>
  </si>
  <si>
    <t>1985#Masculino#Absoluto#KUMITE#-67</t>
  </si>
  <si>
    <t>1986#Masculino#Absoluto#KUMITE#-67</t>
  </si>
  <si>
    <t>1987#Masculino#Absoluto#KUMITE#-67</t>
  </si>
  <si>
    <t>1989#Masculino#Absoluto#KUMITE#-67</t>
  </si>
  <si>
    <t>1980#Masculino#Absoluto#KUMITE#-75</t>
  </si>
  <si>
    <t>1981#Masculino#Absoluto#KUMITE#-75</t>
  </si>
  <si>
    <t>1982#Masculino#Absoluto#KUMITE#-75</t>
  </si>
  <si>
    <t>1983#Masculino#Absoluto#KUMITE#-75</t>
  </si>
  <si>
    <t>1984#Masculino#Absoluto#KUMITE#-75</t>
  </si>
  <si>
    <t>1985#Masculino#Absoluto#KUMITE#-75</t>
  </si>
  <si>
    <t>1986#Masculino#Absoluto#KUMITE#-75</t>
  </si>
  <si>
    <t>1987#Masculino#Absoluto#KUMITE#-75</t>
  </si>
  <si>
    <t>1988#Masculino#Absoluto#KUMITE#-75</t>
  </si>
  <si>
    <t>1989#Masculino#Absoluto#KUMITE#-75</t>
  </si>
  <si>
    <t>1980#Masculino#Absoluto#KUMITE#+75</t>
  </si>
  <si>
    <t>1981#Masculino#Absoluto#KUMITE#+75</t>
  </si>
  <si>
    <t>1982#Masculino#Absoluto#KUMITE#+75</t>
  </si>
  <si>
    <t>1983#Masculino#Absoluto#KUMITE#+75</t>
  </si>
  <si>
    <t>1984#Masculino#Absoluto#KUMITE#+75</t>
  </si>
  <si>
    <t>1985#Masculino#Absoluto#KUMITE#+75</t>
  </si>
  <si>
    <t>1986#Masculino#Absoluto#KUMITE#+75</t>
  </si>
  <si>
    <t>1987#Masculino#Absoluto#KUMITE#+75</t>
  </si>
  <si>
    <t>1988#Masculino#Absoluto#KUMITE#+75</t>
  </si>
  <si>
    <t>1989#Masculino#Absoluto#KUMITE#+75</t>
  </si>
  <si>
    <t>1970#Masculino#Absoluto#KUMITE#-67</t>
  </si>
  <si>
    <t>1971#Masculino#Absoluto#KUMITE#-67</t>
  </si>
  <si>
    <t>1972#Masculino#Absoluto#KUMITE#-67</t>
  </si>
  <si>
    <t>1973#Masculino#Absoluto#KUMITE#-67</t>
  </si>
  <si>
    <t>1974#Masculino#Absoluto#KUMITE#-67</t>
  </si>
  <si>
    <t>1975#Masculino#Absoluto#KUMITE#-67</t>
  </si>
  <si>
    <t>1976#Masculino#Absoluto#KUMITE#-67</t>
  </si>
  <si>
    <t>1977#Masculino#Absoluto#KUMITE#-67</t>
  </si>
  <si>
    <t>1978#Masculino#Absoluto#KUMITE#-67</t>
  </si>
  <si>
    <t>1979#Masculino#Absoluto#KUMITE#-67</t>
  </si>
  <si>
    <t>1970#Masculino#Absoluto#KUMITE#-75</t>
  </si>
  <si>
    <t>1971#Masculino#Absoluto#KUMITE#-75</t>
  </si>
  <si>
    <t>1972#Masculino#Absoluto#KUMITE#-75</t>
  </si>
  <si>
    <t>1973#Masculino#Absoluto#KUMITE#-75</t>
  </si>
  <si>
    <t>1974#Masculino#Absoluto#KUMITE#-75</t>
  </si>
  <si>
    <t>1975#Masculino#Absoluto#KUMITE#-75</t>
  </si>
  <si>
    <t>1976#Masculino#Absoluto#KUMITE#-75</t>
  </si>
  <si>
    <t>1977#Masculino#Absoluto#KUMITE#-75</t>
  </si>
  <si>
    <t>1978#Masculino#Absoluto#KUMITE#-75</t>
  </si>
  <si>
    <t>1979#Masculino#Absoluto#KUMITE#-75</t>
  </si>
  <si>
    <t>1970#Masculino#Absoluto#KUMITE#+75</t>
  </si>
  <si>
    <t>1971#Masculino#Absoluto#KUMITE#+75</t>
  </si>
  <si>
    <t>1972#Masculino#Absoluto#KUMITE#+75</t>
  </si>
  <si>
    <t>1973#Masculino#Absoluto#KUMITE#+75</t>
  </si>
  <si>
    <t>1974#Masculino#Absoluto#KUMITE#+75</t>
  </si>
  <si>
    <t>1975#Masculino#Absoluto#KUMITE#+75</t>
  </si>
  <si>
    <t>1976#Masculino#Absoluto#KUMITE#+75</t>
  </si>
  <si>
    <t>1977#Masculino#Absoluto#KUMITE#+75</t>
  </si>
  <si>
    <t>1978#Masculino#Absoluto#KUMITE#+75</t>
  </si>
  <si>
    <t>1979#Masculino#Absoluto#KUMITE#+75</t>
  </si>
  <si>
    <t>2007#Feminino#Absoluto#KUMITE#-55</t>
  </si>
  <si>
    <t>2008#Feminino#Absoluto#KUMITE#-55</t>
  </si>
  <si>
    <t>2007#Feminino#Absoluto#KUMITE#-61</t>
  </si>
  <si>
    <t>2008#Feminino#Absoluto#KUMITE#-61</t>
  </si>
  <si>
    <t>2007#Feminino#Absoluto#KUMITE#+61</t>
  </si>
  <si>
    <t>2008#Feminino#Absoluto#KUMITE#+61</t>
  </si>
  <si>
    <t>1990#Feminino#Absoluto#KUMITE#-55</t>
  </si>
  <si>
    <t>1991#Feminino#Absoluto#KUMITE#-55</t>
  </si>
  <si>
    <t>1992#Feminino#Absoluto#KUMITE#-55</t>
  </si>
  <si>
    <t>1993#Feminino#Absoluto#KUMITE#-55</t>
  </si>
  <si>
    <t>1994#Feminino#Absoluto#KUMITE#-55</t>
  </si>
  <si>
    <t>1995#Feminino#Absoluto#KUMITE#-55</t>
  </si>
  <si>
    <t>1996#Feminino#Absoluto#KUMITE#-55</t>
  </si>
  <si>
    <t>1997#Feminino#Absoluto#KUMITE#-55</t>
  </si>
  <si>
    <t>1998#Feminino#Absoluto#KUMITE#-55</t>
  </si>
  <si>
    <t>1999#Feminino#Absoluto#KUMITE#-55</t>
  </si>
  <si>
    <t>2000#Feminino#Absoluto#KUMITE#-55</t>
  </si>
  <si>
    <t>2001#Feminino#Absoluto#KUMITE#-55</t>
  </si>
  <si>
    <t>2002#Feminino#Absoluto#KUMITE#-55</t>
  </si>
  <si>
    <t>2003#Feminino#Absoluto#KUMITE#-55</t>
  </si>
  <si>
    <t>2004#Feminino#Absoluto#KUMITE#-55</t>
  </si>
  <si>
    <t>2005#Feminino#Absoluto#KUMITE#-55</t>
  </si>
  <si>
    <t>2006#Feminino#Absoluto#KUMITE#-55</t>
  </si>
  <si>
    <t>1990#Feminino#Absoluto#KUMITE#-61</t>
  </si>
  <si>
    <t>1991#Feminino#Absoluto#KUMITE#-61</t>
  </si>
  <si>
    <t>1992#Feminino#Absoluto#KUMITE#-61</t>
  </si>
  <si>
    <t>1993#Feminino#Absoluto#KUMITE#-61</t>
  </si>
  <si>
    <t>1994#Feminino#Absoluto#KUMITE#-61</t>
  </si>
  <si>
    <t>1995#Feminino#Absoluto#KUMITE#-61</t>
  </si>
  <si>
    <t>1996#Feminino#Absoluto#KUMITE#-61</t>
  </si>
  <si>
    <t>1997#Feminino#Absoluto#KUMITE#-61</t>
  </si>
  <si>
    <t>1998#Feminino#Absoluto#KUMITE#-61</t>
  </si>
  <si>
    <t>1999#Feminino#Absoluto#KUMITE#-61</t>
  </si>
  <si>
    <t>2000#Feminino#Absoluto#KUMITE#-61</t>
  </si>
  <si>
    <t>2001#Feminino#Absoluto#KUMITE#-61</t>
  </si>
  <si>
    <t>2002#Feminino#Absoluto#KUMITE#-61</t>
  </si>
  <si>
    <t>2003#Feminino#Absoluto#KUMITE#-61</t>
  </si>
  <si>
    <t>2004#Feminino#Absoluto#KUMITE#-61</t>
  </si>
  <si>
    <t>2005#Feminino#Absoluto#KUMITE#-61</t>
  </si>
  <si>
    <t>2006#Feminino#Absoluto#KUMITE#-61</t>
  </si>
  <si>
    <t>1990#Feminino#Absoluto#KUMITE#+61</t>
  </si>
  <si>
    <t>1991#Feminino#Absoluto#KUMITE#+61</t>
  </si>
  <si>
    <t>1992#Feminino#Absoluto#KUMITE#+61</t>
  </si>
  <si>
    <t>1993#Feminino#Absoluto#KUMITE#+61</t>
  </si>
  <si>
    <t>1994#Feminino#Absoluto#KUMITE#+61</t>
  </si>
  <si>
    <t>1995#Feminino#Absoluto#KUMITE#+61</t>
  </si>
  <si>
    <t>1996#Feminino#Absoluto#KUMITE#+61</t>
  </si>
  <si>
    <t>1997#Feminino#Absoluto#KUMITE#+61</t>
  </si>
  <si>
    <t>1998#Feminino#Absoluto#KUMITE#+61</t>
  </si>
  <si>
    <t>1999#Feminino#Absoluto#KUMITE#+61</t>
  </si>
  <si>
    <t>2000#Feminino#Absoluto#KUMITE#+61</t>
  </si>
  <si>
    <t>2001#Feminino#Absoluto#KUMITE#+61</t>
  </si>
  <si>
    <t>2002#Feminino#Absoluto#KUMITE#+61</t>
  </si>
  <si>
    <t>2003#Feminino#Absoluto#KUMITE#+61</t>
  </si>
  <si>
    <t>2004#Feminino#Absoluto#KUMITE#+61</t>
  </si>
  <si>
    <t>2005#Feminino#Absoluto#KUMITE#+61</t>
  </si>
  <si>
    <t>2006#Feminino#Absoluto#KUMITE#+61</t>
  </si>
  <si>
    <t>1980#Feminino#Absoluto#KUMITE#-55</t>
  </si>
  <si>
    <t>1981#Feminino#Absoluto#KUMITE#-55</t>
  </si>
  <si>
    <t>1982#Feminino#Absoluto#KUMITE#-55</t>
  </si>
  <si>
    <t>1983#Feminino#Absoluto#KUMITE#-55</t>
  </si>
  <si>
    <t>1984#Feminino#Absoluto#KUMITE#-55</t>
  </si>
  <si>
    <t>1985#Feminino#Absoluto#KUMITE#-55</t>
  </si>
  <si>
    <t>1986#Feminino#Absoluto#KUMITE#-55</t>
  </si>
  <si>
    <t>1987#Feminino#Absoluto#KUMITE#-55</t>
  </si>
  <si>
    <t>1988#Feminino#Absoluto#KUMITE#-55</t>
  </si>
  <si>
    <t>1989#Feminino#Absoluto#KUMITE#-55</t>
  </si>
  <si>
    <t>1980#Feminino#Absoluto#KUMITE#-61</t>
  </si>
  <si>
    <t>1981#Feminino#Absoluto#KUMITE#-61</t>
  </si>
  <si>
    <t>1982#Feminino#Absoluto#KUMITE#-61</t>
  </si>
  <si>
    <t>1983#Feminino#Absoluto#KUMITE#-61</t>
  </si>
  <si>
    <t>1984#Feminino#Absoluto#KUMITE#-61</t>
  </si>
  <si>
    <t>1985#Feminino#Absoluto#KUMITE#-61</t>
  </si>
  <si>
    <t>1986#Feminino#Absoluto#KUMITE#-61</t>
  </si>
  <si>
    <t>1987#Feminino#Absoluto#KUMITE#-61</t>
  </si>
  <si>
    <t>1988#Feminino#Absoluto#KUMITE#-61</t>
  </si>
  <si>
    <t>1989#Feminino#Absoluto#KUMITE#-61</t>
  </si>
  <si>
    <t>1980#Feminino#Absoluto#KUMITE#+61</t>
  </si>
  <si>
    <t>1981#Feminino#Absoluto#KUMITE#+61</t>
  </si>
  <si>
    <t>1982#Feminino#Absoluto#KUMITE#+61</t>
  </si>
  <si>
    <t>1983#Feminino#Absoluto#KUMITE#+61</t>
  </si>
  <si>
    <t>1984#Feminino#Absoluto#KUMITE#+61</t>
  </si>
  <si>
    <t>1985#Feminino#Absoluto#KUMITE#+61</t>
  </si>
  <si>
    <t>1986#Feminino#Absoluto#KUMITE#+61</t>
  </si>
  <si>
    <t>1987#Feminino#Absoluto#KUMITE#+61</t>
  </si>
  <si>
    <t>1988#Feminino#Absoluto#KUMITE#+61</t>
  </si>
  <si>
    <t>1989#Feminino#Absoluto#KUMITE#+61</t>
  </si>
  <si>
    <t>KUMITE#-67</t>
  </si>
  <si>
    <t>KUMITE#-75</t>
  </si>
  <si>
    <t>KUMITE#+75</t>
  </si>
  <si>
    <t>KUMITE#-55</t>
  </si>
  <si>
    <t>KUMITE#-61</t>
  </si>
  <si>
    <t>KUMITE#+61</t>
  </si>
  <si>
    <t>Kata Masculino Sub 10 Absoluto</t>
  </si>
  <si>
    <t>e</t>
  </si>
  <si>
    <t>Kata Feminino Sub 10 Absoluto</t>
  </si>
  <si>
    <t>Kata Masculino Sub 12 Absoluto</t>
  </si>
  <si>
    <t>Kata Feminino Sub 12 Absoluto</t>
  </si>
  <si>
    <t>Kata Masculino Sub 14 Absoluto</t>
  </si>
  <si>
    <t>Kata Feminino Sub 14 Absoluto</t>
  </si>
  <si>
    <t>Kata Masculino Cadete Absoluto</t>
  </si>
  <si>
    <t>Kata Feminino Cadete Absoluto</t>
  </si>
  <si>
    <t>Kata Masculino Junior Absoluto</t>
  </si>
  <si>
    <t>Kata Feminino Junior Absoluto</t>
  </si>
  <si>
    <t>Kata Masculino Senior Absoluto</t>
  </si>
  <si>
    <t>a</t>
  </si>
  <si>
    <t>Kata Feminino Senior Absoluto</t>
  </si>
  <si>
    <t>Kata Masculino Master A Absoluto</t>
  </si>
  <si>
    <t>Kata Feminino Master A Absoluto</t>
  </si>
  <si>
    <t>Kata Masculino Master B Absoluto</t>
  </si>
  <si>
    <t>Kata Feminino Master B Absoluto</t>
  </si>
  <si>
    <t>Kata Masculino Master C Absoluto</t>
  </si>
  <si>
    <t>Kata Feminino Master C Absoluto</t>
  </si>
  <si>
    <t>Kata Masculino Master D Absoluto</t>
  </si>
  <si>
    <t>abaixo</t>
  </si>
  <si>
    <t>Kata Feminino Master D Absoluto</t>
  </si>
  <si>
    <t>KATA EQUIPE MASCULINO</t>
  </si>
  <si>
    <t>KATA EQUIPE FEMININO</t>
  </si>
  <si>
    <t>M125</t>
  </si>
  <si>
    <t>Kata Equipe Masculino até Cadete Absoluto</t>
  </si>
  <si>
    <t>acima</t>
  </si>
  <si>
    <t>M225</t>
  </si>
  <si>
    <t>Kata Equipe Feminino até Cadete Absoluto</t>
  </si>
  <si>
    <t>M126</t>
  </si>
  <si>
    <t>Kata Equipe Masculino Senior acima Absoluto</t>
  </si>
  <si>
    <t>M226</t>
  </si>
  <si>
    <t>Kata Equipe Freminino Senior acima Absoluto</t>
  </si>
  <si>
    <t>KUMITE EQUIPE MASCULINO</t>
  </si>
  <si>
    <t>KUMITE EQUIPE FEMININO</t>
  </si>
  <si>
    <t>M350</t>
  </si>
  <si>
    <t>Kumite Equipe Masculino Senior Absoluto</t>
  </si>
  <si>
    <t>M450</t>
  </si>
  <si>
    <t>Kumite Equipe Feminino Senior Absoluto</t>
  </si>
  <si>
    <t>CATEGORIAS KOBUDO MUNDIALITO 2025</t>
  </si>
  <si>
    <t>M300</t>
  </si>
  <si>
    <t>M301</t>
  </si>
  <si>
    <t>M302</t>
  </si>
  <si>
    <t>M303</t>
  </si>
  <si>
    <t>M304</t>
  </si>
  <si>
    <t>INSCRIÇÃO DE EQUIPES - NOME DOS ATLETAS</t>
  </si>
  <si>
    <t>CATEGORIA</t>
  </si>
  <si>
    <t>Total Inscrição Equipes</t>
  </si>
  <si>
    <t>VALOR TOTAL DA INSCRIÇÃO</t>
  </si>
  <si>
    <t>23 a 24 de agosto de 2025</t>
  </si>
  <si>
    <t>MUNDIALITO SHINSHUKAN DE KARATE E KOBUDO 2025</t>
  </si>
  <si>
    <t>Equipe</t>
  </si>
  <si>
    <t>CATEGORIAS SHIAI KUMITE KARATE MUNDIALITO 2025</t>
  </si>
  <si>
    <t>DESCRIÇÃO</t>
  </si>
  <si>
    <t>IDADE</t>
  </si>
  <si>
    <r>
      <rPr>
        <b/>
        <sz val="9"/>
        <color rgb="FFFFFFFF"/>
        <rFont val="Arial"/>
        <family val="2"/>
      </rPr>
      <t>SHIAI KUMITE MASCULINO</t>
    </r>
  </si>
  <si>
    <r>
      <rPr>
        <b/>
        <sz val="9"/>
        <color rgb="FFFFFFFF"/>
        <rFont val="Arial"/>
        <family val="2"/>
      </rPr>
      <t>SHIAI KUMITE FEMININO</t>
    </r>
  </si>
  <si>
    <r>
      <rPr>
        <b/>
        <sz val="9"/>
        <color rgb="FFFF0000"/>
        <rFont val="Arial"/>
        <family val="2"/>
      </rPr>
      <t xml:space="preserve">(**) Observação: </t>
    </r>
    <r>
      <rPr>
        <b/>
        <sz val="9"/>
        <rFont val="Arial"/>
        <family val="2"/>
      </rPr>
      <t xml:space="preserve">Atletas nascidos em "1990 e abaixo (Master)" </t>
    </r>
    <r>
      <rPr>
        <b/>
        <u/>
        <sz val="9"/>
        <rFont val="Arial"/>
        <family val="2"/>
      </rPr>
      <t>poderão</t>
    </r>
    <r>
      <rPr>
        <b/>
        <sz val="9"/>
        <rFont val="Arial"/>
        <family val="2"/>
      </rPr>
      <t xml:space="preserve"> participar da categoria "Sênior" (nascidos entre "1991 e 2007") de Shiai-Kumite.</t>
    </r>
  </si>
  <si>
    <r>
      <rPr>
        <b/>
        <u/>
        <sz val="8.5"/>
        <color rgb="FFFF0000"/>
        <rFont val="Arial"/>
        <family val="2"/>
      </rPr>
      <t>A ATLETA SÓ PODERA PARTICIPAR EM UMA CATEGORIA DE KUMITE INDIVIDUAL</t>
    </r>
  </si>
  <si>
    <t>CATEGORIAS KATA KARATE MUNDIALITO 2025</t>
  </si>
  <si>
    <r>
      <rPr>
        <b/>
        <sz val="9"/>
        <color rgb="FFFFFFFF"/>
        <rFont val="Arial"/>
        <family val="2"/>
      </rPr>
      <t>KATA MASCULINO</t>
    </r>
  </si>
  <si>
    <r>
      <rPr>
        <b/>
        <sz val="9"/>
        <color rgb="FFFFFFFF"/>
        <rFont val="Arial"/>
        <family val="2"/>
      </rPr>
      <t>KATA FEMININO</t>
    </r>
  </si>
  <si>
    <r>
      <rPr>
        <b/>
        <sz val="9"/>
        <color rgb="FFFFFFFF"/>
        <rFont val="Arial"/>
        <family val="2"/>
      </rPr>
      <t>BO MASCULINO</t>
    </r>
  </si>
  <si>
    <r>
      <rPr>
        <b/>
        <sz val="9"/>
        <color rgb="FFFFFFFF"/>
        <rFont val="Arial"/>
        <family val="2"/>
      </rPr>
      <t>BO FEMININO</t>
    </r>
  </si>
  <si>
    <t>M500</t>
  </si>
  <si>
    <t>Bo Masculino Sub 10 Absoluto</t>
  </si>
  <si>
    <t>2016 e 2017</t>
  </si>
  <si>
    <t>M501</t>
  </si>
  <si>
    <t>Bo Masculino Sub 12 Absoluo</t>
  </si>
  <si>
    <t>2014 e 2015</t>
  </si>
  <si>
    <t>M502</t>
  </si>
  <si>
    <t>Bo Masculino Sub 14 Absoluto</t>
  </si>
  <si>
    <t>2012 e 2013</t>
  </si>
  <si>
    <t>M503</t>
  </si>
  <si>
    <t>Bo Masculino Cadete Absoluto</t>
  </si>
  <si>
    <t>2010 e 2011</t>
  </si>
  <si>
    <t>M504</t>
  </si>
  <si>
    <t>Bo Masculino Junior Absoluto</t>
  </si>
  <si>
    <t>2008 e 2009</t>
  </si>
  <si>
    <t>M505</t>
  </si>
  <si>
    <t>Bo Masculino Senior Absoluto</t>
  </si>
  <si>
    <t>1991 a 2007</t>
  </si>
  <si>
    <t>M506</t>
  </si>
  <si>
    <t>Bo Masculino Master A  Absoluto</t>
  </si>
  <si>
    <t>1981 a 1990</t>
  </si>
  <si>
    <t>M507</t>
  </si>
  <si>
    <t>Bo Masculino Master B  Absoluto</t>
  </si>
  <si>
    <t>1969 a 1980</t>
  </si>
  <si>
    <t>M508</t>
  </si>
  <si>
    <t>Bo Masculino Master C  Absoluto</t>
  </si>
  <si>
    <t>1968 e abaixo</t>
  </si>
  <si>
    <t>M600</t>
  </si>
  <si>
    <t>Bo Feminino Sub 10 Absoluto</t>
  </si>
  <si>
    <t>M601</t>
  </si>
  <si>
    <t>Bo Feminino Sub 12 Absoluo</t>
  </si>
  <si>
    <t>M602</t>
  </si>
  <si>
    <t>Bo Feminino Sub 14 Absoluto</t>
  </si>
  <si>
    <t>M603</t>
  </si>
  <si>
    <t>Bo Feminino Cadete Absoluto</t>
  </si>
  <si>
    <t>M604</t>
  </si>
  <si>
    <t>Bo Feminino Junior Absoluto</t>
  </si>
  <si>
    <t>M605</t>
  </si>
  <si>
    <t>Bo Feminino Senior Absoluto</t>
  </si>
  <si>
    <t>1986 a 2007</t>
  </si>
  <si>
    <t>M606</t>
  </si>
  <si>
    <t>Bo Feminino Master A  Absoluto</t>
  </si>
  <si>
    <t>1980 até 1985</t>
  </si>
  <si>
    <t>M607</t>
  </si>
  <si>
    <t>Bo Feminino Master B  Absoluto</t>
  </si>
  <si>
    <t>1970 até 1979</t>
  </si>
  <si>
    <t>M608</t>
  </si>
  <si>
    <t>Bo Feminino Master C  Absoluto</t>
  </si>
  <si>
    <t>1969 e abaixo</t>
  </si>
  <si>
    <t>M530</t>
  </si>
  <si>
    <t>Sai Masculino Junior e Cadete Absoluto</t>
  </si>
  <si>
    <t>2008 a 2011</t>
  </si>
  <si>
    <t>M531</t>
  </si>
  <si>
    <t>Sai Masculino Sênior Absoluto</t>
  </si>
  <si>
    <t>M532</t>
  </si>
  <si>
    <t>Sai Masculino Master A  Absoluto</t>
  </si>
  <si>
    <t>M533</t>
  </si>
  <si>
    <t>Sai Masculino Master B  Absoluto</t>
  </si>
  <si>
    <t>M534</t>
  </si>
  <si>
    <t>Sai Masculino Master C  Absoluto</t>
  </si>
  <si>
    <t>M630</t>
  </si>
  <si>
    <t>Sai Feminino Junior e Cadete Absoluto</t>
  </si>
  <si>
    <t>M631</t>
  </si>
  <si>
    <t>Sai Feminino Sênior Absoluto</t>
  </si>
  <si>
    <t>M632</t>
  </si>
  <si>
    <t>Sai Feminino Master A  Absoluto</t>
  </si>
  <si>
    <t>M633</t>
  </si>
  <si>
    <t>Sai Feminino Master B  Absoluto</t>
  </si>
  <si>
    <t>M634</t>
  </si>
  <si>
    <t>Sai Feminino Master C  Absoluto</t>
  </si>
  <si>
    <t>M540</t>
  </si>
  <si>
    <t>Nunchaku Masculino Sub 10 + Sub 12 Absoluto</t>
  </si>
  <si>
    <t>M541</t>
  </si>
  <si>
    <t>Nunchaku Masculino Sub 14 Absoluto</t>
  </si>
  <si>
    <t>M542</t>
  </si>
  <si>
    <t>Nunchaku Masculino Cadete Absoluto</t>
  </si>
  <si>
    <t>M543</t>
  </si>
  <si>
    <t>Nunchaku Masculino Junior Absoluto</t>
  </si>
  <si>
    <t>M544</t>
  </si>
  <si>
    <t>Nunchaku Masculino Senior Absoluto</t>
  </si>
  <si>
    <t>M545</t>
  </si>
  <si>
    <t>Nunchaku Masculino Master A Absoluto</t>
  </si>
  <si>
    <t>M546</t>
  </si>
  <si>
    <t>Nunchaku Masculino Master B Absoluto</t>
  </si>
  <si>
    <t>M547</t>
  </si>
  <si>
    <t>Nunchaku Masculino Master C Absoluto</t>
  </si>
  <si>
    <t>M640</t>
  </si>
  <si>
    <t>Nunchaku Feminino Sub 10 + Sub 12 Absoluto</t>
  </si>
  <si>
    <t>M641</t>
  </si>
  <si>
    <t>Nunchaku Feminino Sub 14 Absoluto</t>
  </si>
  <si>
    <t>M642</t>
  </si>
  <si>
    <t>Nunchaku Feminino Cadete Absoluto</t>
  </si>
  <si>
    <t>M643</t>
  </si>
  <si>
    <t>Nunchaku Feminino Junior Absoluto</t>
  </si>
  <si>
    <t>M644</t>
  </si>
  <si>
    <t>Nunchaku Feminino Senior Absoluto</t>
  </si>
  <si>
    <t>M645</t>
  </si>
  <si>
    <t>Nunchaku Feminino Master A Absoluto</t>
  </si>
  <si>
    <t>1971 a 1985</t>
  </si>
  <si>
    <t>M646</t>
  </si>
  <si>
    <t>Nunchaku Feminino Master B Absoluto</t>
  </si>
  <si>
    <t>1970 e abaixo</t>
  </si>
  <si>
    <t>M550</t>
  </si>
  <si>
    <t>Tunqua Masculino Cadete + Sub 14 Absoluto</t>
  </si>
  <si>
    <t>M551</t>
  </si>
  <si>
    <t>Tunqua Masculino Junior Absoluto</t>
  </si>
  <si>
    <t>M552</t>
  </si>
  <si>
    <t>Tunqua Masculino Senior Absoluto</t>
  </si>
  <si>
    <t>M553</t>
  </si>
  <si>
    <t>Tunqua Masculino Master Absoluto</t>
  </si>
  <si>
    <t>1985 e abaixo</t>
  </si>
  <si>
    <t>M650</t>
  </si>
  <si>
    <t>Tunqua Feminino Cadete + Sub 14 Absoluto</t>
  </si>
  <si>
    <t>M651</t>
  </si>
  <si>
    <t>Tunqua Feminino Junior Absoluto</t>
  </si>
  <si>
    <t>M652</t>
  </si>
  <si>
    <t>Tunqua Feminino Senior Absoluto</t>
  </si>
  <si>
    <t>M653</t>
  </si>
  <si>
    <t>Tunqua Feminino Master Absoluto</t>
  </si>
  <si>
    <t>M560</t>
  </si>
  <si>
    <t>Kama Masculino Senior Absoluto</t>
  </si>
  <si>
    <t>M561</t>
  </si>
  <si>
    <t>Kama Masculino Master A Absoluto</t>
  </si>
  <si>
    <t>M562</t>
  </si>
  <si>
    <t>Kama Masculino Master B Absoluto</t>
  </si>
  <si>
    <t>1980 e abaixo</t>
  </si>
  <si>
    <t>M660</t>
  </si>
  <si>
    <t>Kama Feminino Senior Absoluto</t>
  </si>
  <si>
    <t>M661</t>
  </si>
  <si>
    <t>Kama Feminino Master A Absoluto</t>
  </si>
  <si>
    <t>M662</t>
  </si>
  <si>
    <t>Kama Feminino Master B Absoluto</t>
  </si>
  <si>
    <t>M305</t>
  </si>
  <si>
    <t>M306</t>
  </si>
  <si>
    <t>M307</t>
  </si>
  <si>
    <t>M308</t>
  </si>
  <si>
    <t>M309</t>
  </si>
  <si>
    <t>M310</t>
  </si>
  <si>
    <t>M311</t>
  </si>
  <si>
    <t>M312</t>
  </si>
  <si>
    <t>M313</t>
  </si>
  <si>
    <t>M314</t>
  </si>
  <si>
    <t>M315</t>
  </si>
  <si>
    <t>M400</t>
  </si>
  <si>
    <t>M401</t>
  </si>
  <si>
    <t>M402</t>
  </si>
  <si>
    <t>M403</t>
  </si>
  <si>
    <t>M404</t>
  </si>
  <si>
    <t>M405</t>
  </si>
  <si>
    <t>M406</t>
  </si>
  <si>
    <t>M407</t>
  </si>
  <si>
    <t>M408</t>
  </si>
  <si>
    <t>M409</t>
  </si>
  <si>
    <t>M410</t>
  </si>
  <si>
    <t>M411</t>
  </si>
  <si>
    <t>M412</t>
  </si>
  <si>
    <t>M413</t>
  </si>
  <si>
    <t>2014 a 2016</t>
  </si>
  <si>
    <t>2010 a 2012</t>
  </si>
  <si>
    <t>2015#Masculino#Absoluto#KUMITE</t>
  </si>
  <si>
    <t>2009#Masculino#Absoluto#KUMITE#-67</t>
  </si>
  <si>
    <t>2009#Masculino#Absoluto#KUMITE#-75</t>
  </si>
  <si>
    <t>2009#Masculino#Absoluto#KUMITE#+75</t>
  </si>
  <si>
    <t>1988#Masculino#Absoluto#KUMITE#-67</t>
  </si>
  <si>
    <t>1970#Masculino#Absoluto#KUMITE</t>
  </si>
  <si>
    <t>2015#Feminino#Absoluto#KUMITE</t>
  </si>
  <si>
    <t>2009#Feminino#Absoluto#KUMITE#-55</t>
  </si>
  <si>
    <t>2009#Feminino#Absoluto#KUMITE#-61</t>
  </si>
  <si>
    <t>2009#Feminino#Absoluto#KUMITE#+61</t>
  </si>
  <si>
    <t>1925#Feminino#Absoluto#KAMA</t>
  </si>
  <si>
    <t>18 de agosto de 2025</t>
  </si>
  <si>
    <t>1971#Feminino#Absoluto#KUMITE#-61</t>
  </si>
  <si>
    <t>1971#Feminino#Absoluto#KUMITE#-55</t>
  </si>
  <si>
    <t>1972#Feminino#Absoluto#KUMITE#-55</t>
  </si>
  <si>
    <t>1973#Feminino#Absoluto#KUMITE#-55</t>
  </si>
  <si>
    <t>1974#Feminino#Absoluto#KUMITE#-55</t>
  </si>
  <si>
    <t>1975#Feminino#Absoluto#KUMITE#-55</t>
  </si>
  <si>
    <t>1976#Feminino#Absoluto#KUMITE#-55</t>
  </si>
  <si>
    <t>1977#Feminino#Absoluto#KUMITE#-55</t>
  </si>
  <si>
    <t>1978#Feminino#Absoluto#KUMITE#-55</t>
  </si>
  <si>
    <t>1979#Feminino#Absoluto#KUMITE#-55</t>
  </si>
  <si>
    <t>1972#Feminino#Absoluto#KUMITE#-61</t>
  </si>
  <si>
    <t>1973#Feminino#Absoluto#KUMITE#-61</t>
  </si>
  <si>
    <t>1974#Feminino#Absoluto#KUMITE#-61</t>
  </si>
  <si>
    <t>1975#Feminino#Absoluto#KUMITE#-61</t>
  </si>
  <si>
    <t>1976#Feminino#Absoluto#KUMITE#-61</t>
  </si>
  <si>
    <t>1977#Feminino#Absoluto#KUMITE#-61</t>
  </si>
  <si>
    <t>1978#Feminino#Absoluto#KUMITE#-61</t>
  </si>
  <si>
    <t>1979#Feminino#Absoluto#KUMITE#-61</t>
  </si>
  <si>
    <t>1971#Feminino#Absoluto#KUMITE#+61</t>
  </si>
  <si>
    <t>1972#Feminino#Absoluto#KUMITE#+61</t>
  </si>
  <si>
    <t>1973#Feminino#Absoluto#KUMITE#+61</t>
  </si>
  <si>
    <t>1974#Feminino#Absoluto#KUMITE#+61</t>
  </si>
  <si>
    <t>1975#Feminino#Absoluto#KUMITE#+61</t>
  </si>
  <si>
    <t>1976#Feminino#Absoluto#KUMITE#+61</t>
  </si>
  <si>
    <t>1977#Feminino#Absoluto#KUMITE#+61</t>
  </si>
  <si>
    <t>1978#Feminino#Absoluto#KUMITE#+61</t>
  </si>
  <si>
    <t>1979#Feminino#Absoluto#KUMITE#+61</t>
  </si>
  <si>
    <t>2003#Feminino#Absoluto#BO</t>
  </si>
  <si>
    <t>2004#Feminino#Absoluto#BO</t>
  </si>
  <si>
    <t>2005#Feminino#Absoluto#BO</t>
  </si>
  <si>
    <t>2006#Feminino#Absoluto#BO</t>
  </si>
  <si>
    <t>2007#Feminino#Absoluto#BO</t>
  </si>
  <si>
    <t>1980#Feminino#Absoluto#BO</t>
  </si>
  <si>
    <t>1969#Feminino#Absoluto#BO</t>
  </si>
  <si>
    <t>VALOR EM US$</t>
  </si>
  <si>
    <t>US$</t>
  </si>
  <si>
    <t>COTAÇÃO</t>
  </si>
  <si>
    <t>R$</t>
  </si>
  <si>
    <t>VALOR EM R$</t>
  </si>
  <si>
    <t>ABSOLUTO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</si>
</sst>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R$&quot;\ #,##0.00"/>
    <numFmt numFmtId="165" formatCode="0.0"/>
    <numFmt numFmtId="166" formatCode="&quot;R$&quot;\ #,##0"/>
    <numFmt numFmtId="167" formatCode="[$$-409]#,##0"/>
  </numFmts>
  <fonts count="4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sz val="10"/>
      <name val="Arial"/>
      <family val="2"/>
    </font>
    <font>
      <b/>
      <sz val="7.5"/>
      <color rgb="FFFFFFFF"/>
      <name val="Arial"/>
      <family val="2"/>
    </font>
    <font>
      <b/>
      <sz val="8.5"/>
      <name val="Arial"/>
      <family val="2"/>
    </font>
    <font>
      <b/>
      <sz val="8.5"/>
      <color rgb="FF000000"/>
      <name val="Arial"/>
      <family val="2"/>
    </font>
    <font>
      <b/>
      <sz val="8.5"/>
      <color rgb="FFFF0000"/>
      <name val="Arial"/>
      <family val="2"/>
    </font>
    <font>
      <b/>
      <u/>
      <sz val="8.5"/>
      <name val="Arial"/>
      <family val="2"/>
    </font>
    <font>
      <b/>
      <u/>
      <sz val="8.5"/>
      <color rgb="FFFF0000"/>
      <name val="Trebuchet MS"/>
      <family val="2"/>
    </font>
    <font>
      <sz val="10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Times New Roman"/>
      <family val="1"/>
    </font>
    <font>
      <b/>
      <sz val="12"/>
      <color theme="0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sz val="9"/>
      <color rgb="FFFFFFFF"/>
      <name val="Arial"/>
      <family val="2"/>
    </font>
    <font>
      <b/>
      <sz val="8.5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u/>
      <sz val="9"/>
      <name val="Arial"/>
      <family val="2"/>
    </font>
    <font>
      <b/>
      <u/>
      <sz val="8.5"/>
      <color rgb="FFFF0000"/>
      <name val="Arial"/>
      <family val="2"/>
    </font>
    <font>
      <b/>
      <sz val="8.5"/>
      <color rgb="FF000000"/>
      <name val="Times New Roman"/>
      <family val="1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9D9D9"/>
      </patternFill>
    </fill>
    <fill>
      <patternFill patternType="solid">
        <fgColor rgb="FFFFFF00"/>
      </patternFill>
    </fill>
    <fill>
      <patternFill patternType="solid">
        <fgColor rgb="FF000000"/>
      </patternFill>
    </fill>
    <fill>
      <patternFill patternType="solid">
        <fgColor rgb="FFC9ECFA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indexed="64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rgb="FF000000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/>
      <top/>
      <bottom style="thick">
        <color indexed="64"/>
      </bottom>
      <diagonal/>
    </border>
    <border>
      <left/>
      <right style="thick">
        <color rgb="FF000000"/>
      </right>
      <top/>
      <bottom style="thick">
        <color indexed="64"/>
      </bottom>
      <diagonal/>
    </border>
    <border>
      <left style="thick">
        <color rgb="FF000000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rgb="FF000000"/>
      </right>
      <top style="thick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 style="thick">
        <color rgb="FF000000"/>
      </bottom>
      <diagonal/>
    </border>
    <border>
      <left/>
      <right/>
      <top style="medium">
        <color indexed="64"/>
      </top>
      <bottom style="thick">
        <color rgb="FF000000"/>
      </bottom>
      <diagonal/>
    </border>
    <border>
      <left/>
      <right style="thick">
        <color rgb="FF000000"/>
      </right>
      <top style="medium">
        <color indexed="64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medium">
        <color indexed="64"/>
      </bottom>
      <diagonal/>
    </border>
    <border>
      <left/>
      <right style="thick">
        <color rgb="FF000000"/>
      </right>
      <top/>
      <bottom style="medium">
        <color indexed="64"/>
      </bottom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rgb="FF000000"/>
      </right>
      <top style="medium">
        <color indexed="64"/>
      </top>
      <bottom style="thick">
        <color indexed="64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00">
    <xf numFmtId="0" fontId="0" fillId="0" borderId="0" xfId="0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vertical="center"/>
    </xf>
    <xf numFmtId="0" fontId="11" fillId="0" borderId="1" xfId="0" applyFont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1" fillId="0" borderId="0" xfId="0" applyFont="1"/>
    <xf numFmtId="0" fontId="10" fillId="5" borderId="10" xfId="0" applyFont="1" applyFill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11" fillId="0" borderId="1" xfId="0" applyFont="1" applyBorder="1" applyAlignment="1" applyProtection="1">
      <alignment horizontal="center"/>
      <protection locked="0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right" indent="1"/>
    </xf>
    <xf numFmtId="0" fontId="2" fillId="5" borderId="1" xfId="0" applyFont="1" applyFill="1" applyBorder="1" applyAlignment="1">
      <alignment horizontal="right" indent="1"/>
    </xf>
    <xf numFmtId="165" fontId="11" fillId="0" borderId="1" xfId="0" applyNumberFormat="1" applyFont="1" applyBorder="1" applyAlignment="1" applyProtection="1">
      <alignment horizontal="center"/>
      <protection locked="0"/>
    </xf>
    <xf numFmtId="0" fontId="0" fillId="4" borderId="0" xfId="0" applyFill="1"/>
    <xf numFmtId="0" fontId="11" fillId="4" borderId="0" xfId="0" applyFont="1" applyFill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2" fillId="4" borderId="47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18" xfId="0" applyFont="1" applyBorder="1" applyAlignment="1" applyProtection="1">
      <alignment horizontal="center"/>
      <protection locked="0"/>
    </xf>
    <xf numFmtId="165" fontId="11" fillId="0" borderId="18" xfId="0" applyNumberFormat="1" applyFont="1" applyBorder="1" applyAlignment="1" applyProtection="1">
      <alignment horizontal="center"/>
      <protection locked="0"/>
    </xf>
    <xf numFmtId="0" fontId="11" fillId="4" borderId="51" xfId="0" applyFont="1" applyFill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0" fillId="4" borderId="0" xfId="0" applyFill="1" applyAlignment="1">
      <alignment horizontal="center" vertical="center"/>
    </xf>
    <xf numFmtId="1" fontId="0" fillId="4" borderId="0" xfId="0" applyNumberFormat="1" applyFill="1" applyAlignment="1">
      <alignment horizontal="center" vertical="center"/>
    </xf>
    <xf numFmtId="0" fontId="0" fillId="0" borderId="0" xfId="0" applyAlignment="1">
      <alignment horizontal="left" vertical="top"/>
    </xf>
    <xf numFmtId="0" fontId="20" fillId="0" borderId="67" xfId="0" applyFont="1" applyBorder="1" applyAlignment="1">
      <alignment horizontal="left" vertical="top" wrapText="1"/>
    </xf>
    <xf numFmtId="1" fontId="21" fillId="0" borderId="68" xfId="0" applyNumberFormat="1" applyFont="1" applyBorder="1" applyAlignment="1">
      <alignment horizontal="center" vertical="top" shrinkToFit="1"/>
    </xf>
    <xf numFmtId="0" fontId="20" fillId="0" borderId="69" xfId="0" applyFont="1" applyBorder="1" applyAlignment="1">
      <alignment horizontal="center" vertical="top" wrapText="1"/>
    </xf>
    <xf numFmtId="0" fontId="20" fillId="0" borderId="70" xfId="0" applyFont="1" applyBorder="1" applyAlignment="1">
      <alignment horizontal="left" vertical="top" wrapText="1"/>
    </xf>
    <xf numFmtId="1" fontId="21" fillId="0" borderId="62" xfId="0" applyNumberFormat="1" applyFont="1" applyBorder="1" applyAlignment="1">
      <alignment horizontal="center" vertical="top" shrinkToFit="1"/>
    </xf>
    <xf numFmtId="0" fontId="20" fillId="0" borderId="63" xfId="0" applyFont="1" applyBorder="1" applyAlignment="1">
      <alignment horizontal="center" vertical="top" wrapText="1"/>
    </xf>
    <xf numFmtId="0" fontId="2" fillId="4" borderId="27" xfId="0" applyFont="1" applyFill="1" applyBorder="1"/>
    <xf numFmtId="1" fontId="2" fillId="4" borderId="37" xfId="0" applyNumberFormat="1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37" xfId="0" applyFont="1" applyFill="1" applyBorder="1"/>
    <xf numFmtId="1" fontId="0" fillId="4" borderId="0" xfId="0" applyNumberFormat="1" applyFill="1"/>
    <xf numFmtId="0" fontId="13" fillId="4" borderId="0" xfId="0" applyFont="1" applyFill="1"/>
    <xf numFmtId="1" fontId="13" fillId="4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1" fontId="13" fillId="4" borderId="37" xfId="0" applyNumberFormat="1" applyFont="1" applyFill="1" applyBorder="1" applyAlignment="1">
      <alignment horizontal="center" vertical="center"/>
    </xf>
    <xf numFmtId="0" fontId="13" fillId="4" borderId="37" xfId="0" applyFont="1" applyFill="1" applyBorder="1" applyAlignment="1">
      <alignment horizontal="center" vertical="center"/>
    </xf>
    <xf numFmtId="1" fontId="13" fillId="4" borderId="16" xfId="0" applyNumberFormat="1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49" fontId="13" fillId="4" borderId="37" xfId="0" applyNumberFormat="1" applyFont="1" applyFill="1" applyBorder="1"/>
    <xf numFmtId="49" fontId="13" fillId="4" borderId="16" xfId="0" applyNumberFormat="1" applyFont="1" applyFill="1" applyBorder="1"/>
    <xf numFmtId="49" fontId="13" fillId="4" borderId="0" xfId="0" applyNumberFormat="1" applyFont="1" applyFill="1"/>
    <xf numFmtId="0" fontId="13" fillId="4" borderId="37" xfId="0" applyFont="1" applyFill="1" applyBorder="1"/>
    <xf numFmtId="0" fontId="13" fillId="4" borderId="16" xfId="0" applyFont="1" applyFill="1" applyBorder="1"/>
    <xf numFmtId="0" fontId="0" fillId="0" borderId="0" xfId="0" applyAlignment="1">
      <alignment horizontal="left" vertical="center" wrapText="1"/>
    </xf>
    <xf numFmtId="1" fontId="0" fillId="12" borderId="0" xfId="0" applyNumberFormat="1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1" fontId="0" fillId="13" borderId="0" xfId="0" applyNumberFormat="1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13" fillId="4" borderId="37" xfId="0" applyNumberFormat="1" applyFont="1" applyFill="1" applyBorder="1" applyAlignment="1">
      <alignment horizontal="center" vertical="center"/>
    </xf>
    <xf numFmtId="49" fontId="13" fillId="4" borderId="16" xfId="0" applyNumberFormat="1" applyFont="1" applyFill="1" applyBorder="1" applyAlignment="1">
      <alignment horizontal="center" vertical="center"/>
    </xf>
    <xf numFmtId="49" fontId="13" fillId="4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8" fillId="9" borderId="75" xfId="0" applyFont="1" applyFill="1" applyBorder="1" applyAlignment="1">
      <alignment horizontal="center" vertical="center" wrapText="1"/>
    </xf>
    <xf numFmtId="0" fontId="18" fillId="9" borderId="64" xfId="0" applyFont="1" applyFill="1" applyBorder="1" applyAlignment="1">
      <alignment horizontal="center" vertical="center" wrapText="1"/>
    </xf>
    <xf numFmtId="0" fontId="0" fillId="0" borderId="6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8" fillId="0" borderId="0" xfId="0" applyFont="1" applyAlignment="1">
      <alignment horizontal="left" vertical="top"/>
    </xf>
    <xf numFmtId="0" fontId="28" fillId="0" borderId="98" xfId="0" applyFont="1" applyBorder="1" applyAlignment="1">
      <alignment horizontal="left" vertical="top"/>
    </xf>
    <xf numFmtId="0" fontId="20" fillId="0" borderId="79" xfId="0" applyFont="1" applyBorder="1" applyAlignment="1">
      <alignment horizontal="center" vertical="top" wrapText="1"/>
    </xf>
    <xf numFmtId="1" fontId="21" fillId="0" borderId="80" xfId="0" applyNumberFormat="1" applyFont="1" applyBorder="1" applyAlignment="1">
      <alignment horizontal="center" vertical="top" shrinkToFit="1"/>
    </xf>
    <xf numFmtId="0" fontId="20" fillId="0" borderId="81" xfId="0" applyFont="1" applyBorder="1" applyAlignment="1">
      <alignment horizontal="center" vertical="top" wrapText="1"/>
    </xf>
    <xf numFmtId="1" fontId="21" fillId="0" borderId="82" xfId="0" applyNumberFormat="1" applyFont="1" applyBorder="1" applyAlignment="1">
      <alignment horizontal="center" vertical="top" shrinkToFit="1"/>
    </xf>
    <xf numFmtId="0" fontId="20" fillId="0" borderId="105" xfId="0" applyFont="1" applyBorder="1" applyAlignment="1">
      <alignment horizontal="center" vertical="top" wrapText="1"/>
    </xf>
    <xf numFmtId="0" fontId="20" fillId="0" borderId="106" xfId="0" applyFont="1" applyBorder="1" applyAlignment="1">
      <alignment horizontal="left" vertical="top" wrapText="1"/>
    </xf>
    <xf numFmtId="1" fontId="21" fillId="0" borderId="107" xfId="0" applyNumberFormat="1" applyFont="1" applyBorder="1" applyAlignment="1">
      <alignment horizontal="center" vertical="top" shrinkToFit="1"/>
    </xf>
    <xf numFmtId="0" fontId="20" fillId="0" borderId="108" xfId="0" applyFont="1" applyBorder="1" applyAlignment="1">
      <alignment horizontal="center" vertical="top" wrapText="1"/>
    </xf>
    <xf numFmtId="0" fontId="20" fillId="0" borderId="109" xfId="0" applyFont="1" applyBorder="1" applyAlignment="1">
      <alignment horizontal="center" vertical="top" wrapText="1"/>
    </xf>
    <xf numFmtId="0" fontId="0" fillId="0" borderId="77" xfId="0" applyBorder="1" applyAlignment="1">
      <alignment horizontal="left" vertical="top"/>
    </xf>
    <xf numFmtId="0" fontId="0" fillId="0" borderId="78" xfId="0" applyBorder="1" applyAlignment="1">
      <alignment horizontal="left" vertical="top"/>
    </xf>
    <xf numFmtId="0" fontId="20" fillId="0" borderId="82" xfId="0" applyFont="1" applyBorder="1" applyAlignment="1">
      <alignment horizontal="center" vertical="top" wrapText="1"/>
    </xf>
    <xf numFmtId="0" fontId="0" fillId="0" borderId="98" xfId="0" applyBorder="1" applyAlignment="1">
      <alignment horizontal="left" vertical="top"/>
    </xf>
    <xf numFmtId="0" fontId="1" fillId="16" borderId="49" xfId="0" applyFont="1" applyFill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6" fillId="4" borderId="0" xfId="0" applyFont="1" applyFill="1" applyAlignment="1" applyProtection="1">
      <alignment horizontal="center" vertical="center"/>
      <protection hidden="1"/>
    </xf>
    <xf numFmtId="0" fontId="32" fillId="4" borderId="0" xfId="0" applyFont="1" applyFill="1" applyAlignment="1" applyProtection="1">
      <alignment horizontal="center" vertical="center"/>
      <protection hidden="1"/>
    </xf>
    <xf numFmtId="0" fontId="32" fillId="4" borderId="0" xfId="0" applyFont="1" applyFill="1" applyAlignment="1">
      <alignment horizontal="center" vertical="center"/>
    </xf>
    <xf numFmtId="0" fontId="5" fillId="2" borderId="123" xfId="0" applyFont="1" applyFill="1" applyBorder="1" applyAlignment="1">
      <alignment horizontal="right" vertical="center" indent="1"/>
    </xf>
    <xf numFmtId="0" fontId="5" fillId="2" borderId="61" xfId="0" applyFont="1" applyFill="1" applyBorder="1" applyAlignment="1">
      <alignment horizontal="right" vertical="center" indent="1"/>
    </xf>
    <xf numFmtId="0" fontId="5" fillId="2" borderId="53" xfId="0" applyFont="1" applyFill="1" applyBorder="1" applyAlignment="1">
      <alignment horizontal="right" vertical="center" indent="1"/>
    </xf>
    <xf numFmtId="0" fontId="5" fillId="2" borderId="54" xfId="0" applyFont="1" applyFill="1" applyBorder="1" applyAlignment="1">
      <alignment horizontal="right" vertical="center" indent="1"/>
    </xf>
    <xf numFmtId="0" fontId="30" fillId="4" borderId="0" xfId="0" applyFont="1" applyFill="1" applyAlignment="1" applyProtection="1">
      <alignment horizontal="left" vertical="center"/>
      <protection hidden="1"/>
    </xf>
    <xf numFmtId="0" fontId="34" fillId="0" borderId="0" xfId="0" applyFont="1" applyAlignment="1">
      <alignment horizontal="left" vertical="top"/>
    </xf>
    <xf numFmtId="0" fontId="18" fillId="9" borderId="102" xfId="0" applyFont="1" applyFill="1" applyBorder="1" applyAlignment="1">
      <alignment horizontal="center" vertical="center" wrapText="1"/>
    </xf>
    <xf numFmtId="0" fontId="18" fillId="9" borderId="103" xfId="0" applyFont="1" applyFill="1" applyBorder="1" applyAlignment="1">
      <alignment horizontal="center" vertical="center" wrapText="1"/>
    </xf>
    <xf numFmtId="0" fontId="37" fillId="15" borderId="116" xfId="0" applyFont="1" applyFill="1" applyBorder="1" applyAlignment="1" applyProtection="1">
      <alignment horizontal="center" vertical="center"/>
      <protection hidden="1"/>
    </xf>
    <xf numFmtId="0" fontId="20" fillId="15" borderId="117" xfId="0" applyFont="1" applyFill="1" applyBorder="1" applyAlignment="1" applyProtection="1">
      <alignment horizontal="left" vertical="center"/>
      <protection hidden="1"/>
    </xf>
    <xf numFmtId="0" fontId="37" fillId="15" borderId="118" xfId="0" applyFont="1" applyFill="1" applyBorder="1" applyAlignment="1" applyProtection="1">
      <alignment horizontal="center" vertical="center"/>
      <protection hidden="1"/>
    </xf>
    <xf numFmtId="0" fontId="20" fillId="15" borderId="119" xfId="0" applyFont="1" applyFill="1" applyBorder="1" applyAlignment="1" applyProtection="1">
      <alignment horizontal="left" vertical="center"/>
      <protection hidden="1"/>
    </xf>
    <xf numFmtId="0" fontId="20" fillId="15" borderId="120" xfId="0" applyFont="1" applyFill="1" applyBorder="1" applyAlignment="1" applyProtection="1">
      <alignment horizontal="center" vertical="center"/>
      <protection hidden="1"/>
    </xf>
    <xf numFmtId="0" fontId="37" fillId="0" borderId="79" xfId="0" applyFont="1" applyBorder="1" applyAlignment="1">
      <alignment horizontal="center" vertical="top" wrapText="1"/>
    </xf>
    <xf numFmtId="0" fontId="37" fillId="0" borderId="67" xfId="0" applyFont="1" applyBorder="1" applyAlignment="1">
      <alignment horizontal="left" vertical="top" wrapText="1"/>
    </xf>
    <xf numFmtId="1" fontId="37" fillId="0" borderId="68" xfId="0" applyNumberFormat="1" applyFont="1" applyBorder="1" applyAlignment="1">
      <alignment horizontal="center" vertical="top" shrinkToFit="1"/>
    </xf>
    <xf numFmtId="0" fontId="37" fillId="0" borderId="69" xfId="0" applyFont="1" applyBorder="1" applyAlignment="1">
      <alignment horizontal="center" vertical="top" wrapText="1"/>
    </xf>
    <xf numFmtId="1" fontId="37" fillId="0" borderId="80" xfId="0" applyNumberFormat="1" applyFont="1" applyBorder="1" applyAlignment="1">
      <alignment horizontal="center" vertical="top" shrinkToFit="1"/>
    </xf>
    <xf numFmtId="0" fontId="37" fillId="0" borderId="81" xfId="0" applyFont="1" applyBorder="1" applyAlignment="1">
      <alignment horizontal="center" vertical="top" wrapText="1"/>
    </xf>
    <xf numFmtId="0" fontId="37" fillId="0" borderId="70" xfId="0" applyFont="1" applyBorder="1" applyAlignment="1">
      <alignment horizontal="left" vertical="top" wrapText="1"/>
    </xf>
    <xf numFmtId="1" fontId="37" fillId="0" borderId="62" xfId="0" applyNumberFormat="1" applyFont="1" applyBorder="1" applyAlignment="1">
      <alignment horizontal="center" vertical="top" shrinkToFit="1"/>
    </xf>
    <xf numFmtId="0" fontId="37" fillId="0" borderId="63" xfId="0" applyFont="1" applyBorder="1" applyAlignment="1">
      <alignment horizontal="center" vertical="top" wrapText="1"/>
    </xf>
    <xf numFmtId="1" fontId="37" fillId="0" borderId="82" xfId="0" applyNumberFormat="1" applyFont="1" applyBorder="1" applyAlignment="1">
      <alignment horizontal="center" vertical="top" shrinkToFit="1"/>
    </xf>
    <xf numFmtId="0" fontId="37" fillId="0" borderId="82" xfId="0" applyFont="1" applyBorder="1" applyAlignment="1">
      <alignment horizontal="center" vertical="top" wrapText="1"/>
    </xf>
    <xf numFmtId="0" fontId="37" fillId="0" borderId="75" xfId="0" applyFont="1" applyBorder="1" applyAlignment="1">
      <alignment horizontal="center" vertical="top" wrapText="1"/>
    </xf>
    <xf numFmtId="0" fontId="37" fillId="0" borderId="64" xfId="0" applyFont="1" applyBorder="1" applyAlignment="1">
      <alignment horizontal="left" vertical="top" wrapText="1"/>
    </xf>
    <xf numFmtId="1" fontId="37" fillId="0" borderId="65" xfId="0" applyNumberFormat="1" applyFont="1" applyBorder="1" applyAlignment="1">
      <alignment horizontal="center" vertical="top" shrinkToFit="1"/>
    </xf>
    <xf numFmtId="0" fontId="37" fillId="0" borderId="66" xfId="0" applyFont="1" applyBorder="1" applyAlignment="1">
      <alignment horizontal="center" vertical="top" wrapText="1"/>
    </xf>
    <xf numFmtId="0" fontId="37" fillId="0" borderId="76" xfId="0" applyFont="1" applyBorder="1" applyAlignment="1">
      <alignment horizontal="center" vertical="top" wrapText="1"/>
    </xf>
    <xf numFmtId="0" fontId="37" fillId="4" borderId="88" xfId="0" applyFont="1" applyFill="1" applyBorder="1" applyAlignment="1" applyProtection="1">
      <alignment horizontal="center" vertical="center"/>
      <protection hidden="1"/>
    </xf>
    <xf numFmtId="0" fontId="37" fillId="4" borderId="89" xfId="0" applyFont="1" applyFill="1" applyBorder="1" applyAlignment="1" applyProtection="1">
      <alignment horizontal="left" vertical="center"/>
      <protection hidden="1"/>
    </xf>
    <xf numFmtId="0" fontId="20" fillId="4" borderId="90" xfId="0" applyFont="1" applyFill="1" applyBorder="1" applyAlignment="1" applyProtection="1">
      <alignment horizontal="center" vertical="center"/>
      <protection hidden="1"/>
    </xf>
    <xf numFmtId="0" fontId="37" fillId="4" borderId="91" xfId="0" applyFont="1" applyFill="1" applyBorder="1" applyAlignment="1" applyProtection="1">
      <alignment horizontal="center" vertical="center"/>
      <protection hidden="1"/>
    </xf>
    <xf numFmtId="0" fontId="20" fillId="4" borderId="92" xfId="0" applyFont="1" applyFill="1" applyBorder="1" applyAlignment="1" applyProtection="1">
      <alignment horizontal="center" vertical="center"/>
      <protection hidden="1"/>
    </xf>
    <xf numFmtId="0" fontId="37" fillId="4" borderId="93" xfId="0" applyFont="1" applyFill="1" applyBorder="1" applyAlignment="1" applyProtection="1">
      <alignment horizontal="center" vertical="center"/>
      <protection hidden="1"/>
    </xf>
    <xf numFmtId="0" fontId="37" fillId="4" borderId="94" xfId="0" applyFont="1" applyFill="1" applyBorder="1" applyAlignment="1" applyProtection="1">
      <alignment horizontal="left" vertical="center"/>
      <protection hidden="1"/>
    </xf>
    <xf numFmtId="0" fontId="20" fillId="4" borderId="95" xfId="0" applyFont="1" applyFill="1" applyBorder="1" applyAlignment="1" applyProtection="1">
      <alignment horizontal="center" vertical="center"/>
      <protection hidden="1"/>
    </xf>
    <xf numFmtId="0" fontId="43" fillId="4" borderId="96" xfId="0" applyFont="1" applyFill="1" applyBorder="1" applyAlignment="1" applyProtection="1">
      <alignment horizontal="center" vertical="center"/>
      <protection hidden="1"/>
    </xf>
    <xf numFmtId="0" fontId="43" fillId="4" borderId="97" xfId="0" applyFont="1" applyFill="1" applyBorder="1" applyAlignment="1" applyProtection="1">
      <alignment horizontal="center" vertical="center"/>
      <protection hidden="1"/>
    </xf>
    <xf numFmtId="0" fontId="20" fillId="0" borderId="75" xfId="0" applyFont="1" applyBorder="1" applyAlignment="1">
      <alignment horizontal="center" vertical="top" wrapText="1"/>
    </xf>
    <xf numFmtId="0" fontId="20" fillId="0" borderId="64" xfId="0" applyFont="1" applyBorder="1" applyAlignment="1">
      <alignment horizontal="left" vertical="top" wrapText="1"/>
    </xf>
    <xf numFmtId="0" fontId="20" fillId="0" borderId="126" xfId="0" applyFont="1" applyBorder="1" applyAlignment="1">
      <alignment horizontal="center" vertical="top" wrapText="1"/>
    </xf>
    <xf numFmtId="0" fontId="20" fillId="0" borderId="127" xfId="0" applyFont="1" applyBorder="1" applyAlignment="1">
      <alignment horizontal="center" vertical="top" wrapText="1"/>
    </xf>
    <xf numFmtId="0" fontId="20" fillId="0" borderId="125" xfId="0" applyFont="1" applyBorder="1" applyAlignment="1">
      <alignment horizontal="center" vertical="top" wrapText="1"/>
    </xf>
    <xf numFmtId="0" fontId="20" fillId="0" borderId="128" xfId="0" applyFont="1" applyBorder="1" applyAlignment="1">
      <alignment horizontal="center" vertical="top" wrapText="1"/>
    </xf>
    <xf numFmtId="0" fontId="18" fillId="9" borderId="132" xfId="0" applyFont="1" applyFill="1" applyBorder="1" applyAlignment="1">
      <alignment horizontal="center" vertical="center" wrapText="1"/>
    </xf>
    <xf numFmtId="0" fontId="0" fillId="12" borderId="37" xfId="0" applyFill="1" applyBorder="1"/>
    <xf numFmtId="1" fontId="0" fillId="12" borderId="37" xfId="0" applyNumberFormat="1" applyFill="1" applyBorder="1" applyAlignment="1">
      <alignment horizontal="center" vertical="center"/>
    </xf>
    <xf numFmtId="0" fontId="0" fillId="12" borderId="37" xfId="0" applyFill="1" applyBorder="1" applyAlignment="1">
      <alignment horizontal="center" vertical="center"/>
    </xf>
    <xf numFmtId="49" fontId="0" fillId="12" borderId="37" xfId="0" applyNumberFormat="1" applyFill="1" applyBorder="1"/>
    <xf numFmtId="49" fontId="0" fillId="12" borderId="37" xfId="0" applyNumberFormat="1" applyFill="1" applyBorder="1" applyAlignment="1">
      <alignment horizontal="center" vertical="center"/>
    </xf>
    <xf numFmtId="0" fontId="0" fillId="12" borderId="16" xfId="0" applyFill="1" applyBorder="1"/>
    <xf numFmtId="1" fontId="0" fillId="12" borderId="16" xfId="0" applyNumberFormat="1" applyFill="1" applyBorder="1" applyAlignment="1">
      <alignment horizontal="center" vertical="center"/>
    </xf>
    <xf numFmtId="0" fontId="0" fillId="12" borderId="16" xfId="0" applyFill="1" applyBorder="1" applyAlignment="1">
      <alignment horizontal="center" vertical="center"/>
    </xf>
    <xf numFmtId="49" fontId="0" fillId="12" borderId="16" xfId="0" applyNumberFormat="1" applyFill="1" applyBorder="1"/>
    <xf numFmtId="49" fontId="0" fillId="12" borderId="16" xfId="0" applyNumberFormat="1" applyFill="1" applyBorder="1" applyAlignment="1">
      <alignment horizontal="center" vertical="center"/>
    </xf>
    <xf numFmtId="0" fontId="0" fillId="12" borderId="0" xfId="0" applyFill="1"/>
    <xf numFmtId="49" fontId="0" fillId="12" borderId="0" xfId="0" applyNumberFormat="1" applyFill="1"/>
    <xf numFmtId="49" fontId="0" fillId="12" borderId="0" xfId="0" applyNumberFormat="1" applyFill="1" applyAlignment="1">
      <alignment horizontal="center" vertical="center"/>
    </xf>
    <xf numFmtId="1" fontId="0" fillId="17" borderId="37" xfId="0" applyNumberFormat="1" applyFill="1" applyBorder="1" applyAlignment="1">
      <alignment horizontal="center" vertical="center"/>
    </xf>
    <xf numFmtId="0" fontId="0" fillId="17" borderId="37" xfId="0" applyFill="1" applyBorder="1" applyAlignment="1">
      <alignment horizontal="center" vertical="center"/>
    </xf>
    <xf numFmtId="0" fontId="0" fillId="17" borderId="37" xfId="0" applyFill="1" applyBorder="1"/>
    <xf numFmtId="1" fontId="0" fillId="17" borderId="16" xfId="0" applyNumberFormat="1" applyFill="1" applyBorder="1" applyAlignment="1">
      <alignment horizontal="center" vertical="center"/>
    </xf>
    <xf numFmtId="0" fontId="0" fillId="17" borderId="16" xfId="0" applyFill="1" applyBorder="1" applyAlignment="1">
      <alignment horizontal="center" vertical="center"/>
    </xf>
    <xf numFmtId="0" fontId="0" fillId="17" borderId="16" xfId="0" applyFill="1" applyBorder="1"/>
    <xf numFmtId="49" fontId="0" fillId="17" borderId="16" xfId="0" applyNumberFormat="1" applyFill="1" applyBorder="1" applyAlignment="1">
      <alignment horizontal="center" vertical="center"/>
    </xf>
    <xf numFmtId="49" fontId="0" fillId="17" borderId="37" xfId="0" applyNumberFormat="1" applyFill="1" applyBorder="1" applyAlignment="1">
      <alignment horizontal="center" vertical="center"/>
    </xf>
    <xf numFmtId="0" fontId="0" fillId="17" borderId="0" xfId="0" applyFill="1"/>
    <xf numFmtId="1" fontId="0" fillId="17" borderId="0" xfId="0" applyNumberFormat="1" applyFill="1" applyAlignment="1">
      <alignment horizontal="center" vertical="center"/>
    </xf>
    <xf numFmtId="0" fontId="0" fillId="17" borderId="0" xfId="0" applyFill="1" applyAlignment="1">
      <alignment horizontal="center" vertical="center"/>
    </xf>
    <xf numFmtId="49" fontId="0" fillId="17" borderId="0" xfId="0" applyNumberFormat="1" applyFill="1" applyAlignment="1">
      <alignment horizontal="center" vertical="center"/>
    </xf>
    <xf numFmtId="0" fontId="2" fillId="4" borderId="28" xfId="0" applyFont="1" applyFill="1" applyBorder="1" applyAlignment="1">
      <alignment horizontal="center"/>
    </xf>
    <xf numFmtId="49" fontId="13" fillId="4" borderId="28" xfId="0" applyNumberFormat="1" applyFont="1" applyFill="1" applyBorder="1" applyAlignment="1">
      <alignment horizontal="center"/>
    </xf>
    <xf numFmtId="49" fontId="13" fillId="4" borderId="32" xfId="0" applyNumberFormat="1" applyFont="1" applyFill="1" applyBorder="1" applyAlignment="1">
      <alignment horizontal="center"/>
    </xf>
    <xf numFmtId="49" fontId="0" fillId="12" borderId="28" xfId="0" applyNumberFormat="1" applyFill="1" applyBorder="1" applyAlignment="1">
      <alignment horizontal="center"/>
    </xf>
    <xf numFmtId="49" fontId="0" fillId="12" borderId="32" xfId="0" applyNumberFormat="1" applyFill="1" applyBorder="1" applyAlignment="1">
      <alignment horizontal="center"/>
    </xf>
    <xf numFmtId="49" fontId="13" fillId="4" borderId="30" xfId="0" applyNumberFormat="1" applyFont="1" applyFill="1" applyBorder="1" applyAlignment="1">
      <alignment horizontal="center"/>
    </xf>
    <xf numFmtId="49" fontId="0" fillId="12" borderId="30" xfId="0" applyNumberFormat="1" applyFill="1" applyBorder="1" applyAlignment="1">
      <alignment horizontal="center"/>
    </xf>
    <xf numFmtId="0" fontId="13" fillId="4" borderId="30" xfId="0" applyFont="1" applyFill="1" applyBorder="1" applyAlignment="1">
      <alignment horizontal="center"/>
    </xf>
    <xf numFmtId="0" fontId="0" fillId="12" borderId="28" xfId="0" applyFill="1" applyBorder="1" applyAlignment="1">
      <alignment horizontal="center"/>
    </xf>
    <xf numFmtId="0" fontId="0" fillId="12" borderId="32" xfId="0" applyFill="1" applyBorder="1" applyAlignment="1">
      <alignment horizontal="center"/>
    </xf>
    <xf numFmtId="0" fontId="13" fillId="4" borderId="32" xfId="0" applyFont="1" applyFill="1" applyBorder="1" applyAlignment="1">
      <alignment horizontal="center"/>
    </xf>
    <xf numFmtId="0" fontId="13" fillId="4" borderId="28" xfId="0" applyFont="1" applyFill="1" applyBorder="1" applyAlignment="1">
      <alignment horizontal="center"/>
    </xf>
    <xf numFmtId="0" fontId="0" fillId="12" borderId="30" xfId="0" applyFill="1" applyBorder="1" applyAlignment="1">
      <alignment horizontal="center"/>
    </xf>
    <xf numFmtId="0" fontId="0" fillId="17" borderId="28" xfId="0" applyFill="1" applyBorder="1" applyAlignment="1">
      <alignment horizontal="center"/>
    </xf>
    <xf numFmtId="0" fontId="0" fillId="17" borderId="30" xfId="0" applyFill="1" applyBorder="1" applyAlignment="1">
      <alignment horizontal="center"/>
    </xf>
    <xf numFmtId="0" fontId="0" fillId="17" borderId="32" xfId="0" applyFill="1" applyBorder="1" applyAlignment="1">
      <alignment horizontal="center"/>
    </xf>
    <xf numFmtId="0" fontId="0" fillId="13" borderId="29" xfId="0" applyFill="1" applyBorder="1"/>
    <xf numFmtId="0" fontId="0" fillId="13" borderId="0" xfId="0" applyFill="1"/>
    <xf numFmtId="0" fontId="0" fillId="13" borderId="30" xfId="0" applyFill="1" applyBorder="1" applyAlignment="1">
      <alignment horizontal="center"/>
    </xf>
    <xf numFmtId="0" fontId="25" fillId="4" borderId="1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165" fontId="11" fillId="4" borderId="1" xfId="0" applyNumberFormat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11" fillId="4" borderId="1" xfId="0" applyFont="1" applyFill="1" applyBorder="1" applyAlignment="1">
      <alignment horizontal="center"/>
    </xf>
    <xf numFmtId="0" fontId="44" fillId="17" borderId="0" xfId="0" applyFont="1" applyFill="1"/>
    <xf numFmtId="1" fontId="44" fillId="17" borderId="0" xfId="0" applyNumberFormat="1" applyFont="1" applyFill="1" applyAlignment="1">
      <alignment horizontal="center" vertical="center"/>
    </xf>
    <xf numFmtId="0" fontId="44" fillId="17" borderId="0" xfId="0" applyFont="1" applyFill="1" applyAlignment="1">
      <alignment horizontal="center" vertical="center"/>
    </xf>
    <xf numFmtId="49" fontId="44" fillId="17" borderId="0" xfId="0" applyNumberFormat="1" applyFont="1" applyFill="1" applyAlignment="1">
      <alignment horizontal="center" vertical="center"/>
    </xf>
    <xf numFmtId="0" fontId="44" fillId="17" borderId="30" xfId="0" applyFont="1" applyFill="1" applyBorder="1" applyAlignment="1">
      <alignment horizontal="center"/>
    </xf>
    <xf numFmtId="0" fontId="44" fillId="4" borderId="0" xfId="0" applyFont="1" applyFill="1"/>
    <xf numFmtId="0" fontId="2" fillId="0" borderId="1" xfId="0" applyFont="1" applyBorder="1"/>
    <xf numFmtId="0" fontId="11" fillId="0" borderId="0" xfId="0" applyFont="1" applyAlignment="1">
      <alignment horizontal="center" vertical="center"/>
    </xf>
    <xf numFmtId="0" fontId="0" fillId="0" borderId="33" xfId="0" applyBorder="1"/>
    <xf numFmtId="164" fontId="0" fillId="13" borderId="33" xfId="0" applyNumberFormat="1" applyFill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6" fontId="5" fillId="2" borderId="33" xfId="0" applyNumberFormat="1" applyFont="1" applyFill="1" applyBorder="1" applyAlignment="1">
      <alignment horizontal="center" vertical="center"/>
    </xf>
    <xf numFmtId="166" fontId="11" fillId="3" borderId="22" xfId="0" applyNumberFormat="1" applyFont="1" applyFill="1" applyBorder="1" applyAlignment="1">
      <alignment horizontal="center" vertical="center"/>
    </xf>
    <xf numFmtId="166" fontId="11" fillId="3" borderId="19" xfId="0" applyNumberFormat="1" applyFont="1" applyFill="1" applyBorder="1" applyAlignment="1">
      <alignment horizontal="center" vertical="center"/>
    </xf>
    <xf numFmtId="166" fontId="3" fillId="3" borderId="33" xfId="0" applyNumberFormat="1" applyFont="1" applyFill="1" applyBorder="1" applyAlignment="1">
      <alignment horizontal="center" vertical="center"/>
    </xf>
    <xf numFmtId="164" fontId="11" fillId="4" borderId="0" xfId="0" applyNumberFormat="1" applyFont="1" applyFill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167" fontId="5" fillId="2" borderId="33" xfId="0" applyNumberFormat="1" applyFont="1" applyFill="1" applyBorder="1" applyAlignment="1">
      <alignment horizontal="center" vertical="center"/>
    </xf>
    <xf numFmtId="167" fontId="11" fillId="3" borderId="22" xfId="0" applyNumberFormat="1" applyFont="1" applyFill="1" applyBorder="1" applyAlignment="1">
      <alignment horizontal="center" vertical="center"/>
    </xf>
    <xf numFmtId="167" fontId="11" fillId="3" borderId="19" xfId="0" applyNumberFormat="1" applyFont="1" applyFill="1" applyBorder="1" applyAlignment="1">
      <alignment horizontal="center" vertical="center"/>
    </xf>
    <xf numFmtId="167" fontId="3" fillId="3" borderId="33" xfId="0" applyNumberFormat="1" applyFont="1" applyFill="1" applyBorder="1" applyAlignment="1">
      <alignment horizontal="center" vertical="center"/>
    </xf>
    <xf numFmtId="0" fontId="20" fillId="4" borderId="79" xfId="0" applyFont="1" applyFill="1" applyBorder="1" applyAlignment="1">
      <alignment horizontal="center" vertical="top" wrapText="1"/>
    </xf>
    <xf numFmtId="0" fontId="20" fillId="4" borderId="67" xfId="0" applyFont="1" applyFill="1" applyBorder="1" applyAlignment="1">
      <alignment horizontal="left" vertical="top" wrapText="1"/>
    </xf>
    <xf numFmtId="0" fontId="20" fillId="4" borderId="126" xfId="0" applyFont="1" applyFill="1" applyBorder="1" applyAlignment="1">
      <alignment horizontal="center" vertical="top" wrapText="1"/>
    </xf>
    <xf numFmtId="0" fontId="20" fillId="4" borderId="81" xfId="0" applyFont="1" applyFill="1" applyBorder="1" applyAlignment="1">
      <alignment horizontal="center" vertical="top" wrapText="1"/>
    </xf>
    <xf numFmtId="0" fontId="20" fillId="4" borderId="70" xfId="0" applyFont="1" applyFill="1" applyBorder="1" applyAlignment="1">
      <alignment horizontal="left" vertical="top" wrapText="1"/>
    </xf>
    <xf numFmtId="0" fontId="20" fillId="4" borderId="127" xfId="0" applyFont="1" applyFill="1" applyBorder="1" applyAlignment="1">
      <alignment horizontal="center" vertical="top" wrapText="1"/>
    </xf>
    <xf numFmtId="0" fontId="20" fillId="4" borderId="75" xfId="0" applyFont="1" applyFill="1" applyBorder="1" applyAlignment="1">
      <alignment horizontal="center" vertical="top" wrapText="1"/>
    </xf>
    <xf numFmtId="0" fontId="20" fillId="4" borderId="64" xfId="0" applyFont="1" applyFill="1" applyBorder="1" applyAlignment="1">
      <alignment horizontal="left" vertical="top" wrapText="1"/>
    </xf>
    <xf numFmtId="0" fontId="20" fillId="4" borderId="125" xfId="0" applyFont="1" applyFill="1" applyBorder="1" applyAlignment="1">
      <alignment horizontal="center" vertical="top" wrapText="1"/>
    </xf>
    <xf numFmtId="0" fontId="45" fillId="2" borderId="2" xfId="0" applyFont="1" applyFill="1" applyBorder="1" applyAlignment="1">
      <alignment horizontal="center" vertical="center" wrapText="1"/>
    </xf>
    <xf numFmtId="0" fontId="45" fillId="2" borderId="20" xfId="0" applyFont="1" applyFill="1" applyBorder="1" applyAlignment="1">
      <alignment horizontal="center" vertical="center"/>
    </xf>
    <xf numFmtId="0" fontId="45" fillId="2" borderId="2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/>
    </xf>
    <xf numFmtId="0" fontId="45" fillId="2" borderId="1" xfId="0" applyFont="1" applyFill="1" applyBorder="1" applyAlignment="1">
      <alignment horizontal="center" vertical="center"/>
    </xf>
    <xf numFmtId="0" fontId="46" fillId="3" borderId="1" xfId="0" applyFont="1" applyFill="1" applyBorder="1" applyAlignment="1">
      <alignment horizontal="center" vertical="center"/>
    </xf>
    <xf numFmtId="0" fontId="30" fillId="4" borderId="0" xfId="0" applyFont="1" applyFill="1" applyAlignment="1" applyProtection="1">
      <alignment horizontal="center" vertical="center"/>
      <protection hidden="1"/>
    </xf>
    <xf numFmtId="0" fontId="31" fillId="4" borderId="0" xfId="0" applyFont="1" applyFill="1" applyAlignment="1" applyProtection="1">
      <alignment horizontal="center" vertical="center"/>
      <protection hidden="1"/>
    </xf>
    <xf numFmtId="166" fontId="2" fillId="0" borderId="1" xfId="0" applyNumberFormat="1" applyFont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48" xfId="0" applyFont="1" applyFill="1" applyBorder="1" applyAlignment="1">
      <alignment horizontal="center"/>
    </xf>
    <xf numFmtId="0" fontId="2" fillId="13" borderId="133" xfId="0" applyFont="1" applyFill="1" applyBorder="1" applyAlignment="1">
      <alignment horizontal="center"/>
    </xf>
    <xf numFmtId="167" fontId="11" fillId="3" borderId="4" xfId="0" applyNumberFormat="1" applyFont="1" applyFill="1" applyBorder="1" applyAlignment="1">
      <alignment horizontal="center" vertical="center"/>
    </xf>
    <xf numFmtId="0" fontId="20" fillId="4" borderId="105" xfId="0" applyFont="1" applyFill="1" applyBorder="1" applyAlignment="1">
      <alignment horizontal="center" vertical="top" wrapText="1"/>
    </xf>
    <xf numFmtId="0" fontId="20" fillId="4" borderId="106" xfId="0" applyFont="1" applyFill="1" applyBorder="1" applyAlignment="1">
      <alignment horizontal="left" vertical="top" wrapText="1"/>
    </xf>
    <xf numFmtId="0" fontId="20" fillId="4" borderId="128" xfId="0" applyFont="1" applyFill="1" applyBorder="1" applyAlignment="1">
      <alignment horizontal="center" vertical="top" wrapText="1"/>
    </xf>
    <xf numFmtId="0" fontId="10" fillId="5" borderId="10" xfId="0" applyFont="1" applyFill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11" fillId="0" borderId="25" xfId="0" applyFont="1" applyBorder="1" applyAlignment="1" applyProtection="1">
      <alignment horizontal="left"/>
      <protection locked="0"/>
    </xf>
    <xf numFmtId="0" fontId="11" fillId="0" borderId="26" xfId="0" applyFont="1" applyBorder="1" applyAlignment="1" applyProtection="1">
      <alignment horizontal="left"/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11" fillId="0" borderId="6" xfId="0" applyFont="1" applyBorder="1" applyAlignment="1" applyProtection="1">
      <alignment horizontal="left"/>
      <protection locked="0"/>
    </xf>
    <xf numFmtId="0" fontId="29" fillId="2" borderId="23" xfId="0" applyFont="1" applyFill="1" applyBorder="1" applyAlignment="1">
      <alignment horizontal="center"/>
    </xf>
    <xf numFmtId="0" fontId="29" fillId="2" borderId="24" xfId="0" applyFont="1" applyFill="1" applyBorder="1" applyAlignment="1">
      <alignment horizontal="center"/>
    </xf>
    <xf numFmtId="0" fontId="29" fillId="2" borderId="46" xfId="0" applyFont="1" applyFill="1" applyBorder="1" applyAlignment="1">
      <alignment horizontal="center"/>
    </xf>
    <xf numFmtId="0" fontId="10" fillId="0" borderId="4" xfId="0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0" fillId="4" borderId="0" xfId="0" applyFill="1" applyAlignment="1">
      <alignment horizontal="center"/>
    </xf>
    <xf numFmtId="0" fontId="5" fillId="6" borderId="40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41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47" fillId="5" borderId="29" xfId="0" applyFont="1" applyFill="1" applyBorder="1" applyAlignment="1">
      <alignment horizontal="center"/>
    </xf>
    <xf numFmtId="0" fontId="47" fillId="5" borderId="0" xfId="0" applyFont="1" applyFill="1" applyAlignment="1">
      <alignment horizontal="center"/>
    </xf>
    <xf numFmtId="0" fontId="47" fillId="5" borderId="30" xfId="0" applyFont="1" applyFill="1" applyBorder="1" applyAlignment="1">
      <alignment horizontal="center"/>
    </xf>
    <xf numFmtId="0" fontId="8" fillId="5" borderId="29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30" xfId="0" applyFont="1" applyFill="1" applyBorder="1" applyAlignment="1">
      <alignment horizontal="center"/>
    </xf>
    <xf numFmtId="0" fontId="9" fillId="5" borderId="29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30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39" xfId="0" applyFont="1" applyFill="1" applyBorder="1" applyAlignment="1">
      <alignment horizontal="center"/>
    </xf>
    <xf numFmtId="0" fontId="1" fillId="6" borderId="55" xfId="0" applyFont="1" applyFill="1" applyBorder="1" applyAlignment="1">
      <alignment horizontal="center"/>
    </xf>
    <xf numFmtId="0" fontId="1" fillId="6" borderId="56" xfId="0" applyFont="1" applyFill="1" applyBorder="1" applyAlignment="1">
      <alignment horizontal="center"/>
    </xf>
    <xf numFmtId="0" fontId="1" fillId="6" borderId="57" xfId="0" applyFont="1" applyFill="1" applyBorder="1" applyAlignment="1">
      <alignment horizontal="center"/>
    </xf>
    <xf numFmtId="0" fontId="11" fillId="4" borderId="4" xfId="0" applyFont="1" applyFill="1" applyBorder="1" applyAlignment="1" applyProtection="1">
      <alignment horizontal="left"/>
      <protection locked="0"/>
    </xf>
    <xf numFmtId="0" fontId="11" fillId="4" borderId="5" xfId="0" applyFont="1" applyFill="1" applyBorder="1" applyAlignment="1" applyProtection="1">
      <alignment horizontal="left"/>
      <protection locked="0"/>
    </xf>
    <xf numFmtId="0" fontId="11" fillId="4" borderId="41" xfId="0" applyFont="1" applyFill="1" applyBorder="1" applyAlignment="1" applyProtection="1">
      <alignment horizontal="left"/>
      <protection locked="0"/>
    </xf>
    <xf numFmtId="0" fontId="10" fillId="5" borderId="43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30" xfId="0" applyFont="1" applyFill="1" applyBorder="1" applyAlignment="1">
      <alignment horizontal="center"/>
    </xf>
    <xf numFmtId="0" fontId="10" fillId="5" borderId="45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/>
    </xf>
    <xf numFmtId="0" fontId="10" fillId="5" borderId="32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0" fontId="14" fillId="3" borderId="49" xfId="0" applyFont="1" applyFill="1" applyBorder="1" applyAlignment="1">
      <alignment horizontal="center"/>
    </xf>
    <xf numFmtId="0" fontId="14" fillId="3" borderId="37" xfId="0" applyFont="1" applyFill="1" applyBorder="1" applyAlignment="1">
      <alignment horizontal="center"/>
    </xf>
    <xf numFmtId="0" fontId="14" fillId="3" borderId="50" xfId="0" applyFont="1" applyFill="1" applyBorder="1" applyAlignment="1">
      <alignment horizontal="center"/>
    </xf>
    <xf numFmtId="0" fontId="11" fillId="0" borderId="5" xfId="0" applyFont="1" applyBorder="1" applyAlignment="1" applyProtection="1">
      <alignment horizontal="left"/>
      <protection locked="0"/>
    </xf>
    <xf numFmtId="0" fontId="11" fillId="0" borderId="41" xfId="0" applyFont="1" applyBorder="1" applyAlignment="1" applyProtection="1">
      <alignment horizontal="left"/>
      <protection locked="0"/>
    </xf>
    <xf numFmtId="0" fontId="2" fillId="5" borderId="47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11" fillId="0" borderId="58" xfId="0" applyFont="1" applyBorder="1" applyAlignment="1">
      <alignment horizontal="left" vertical="top" wrapText="1"/>
    </xf>
    <xf numFmtId="0" fontId="11" fillId="0" borderId="59" xfId="0" applyFont="1" applyBorder="1" applyAlignment="1">
      <alignment horizontal="left" vertical="top" wrapText="1"/>
    </xf>
    <xf numFmtId="0" fontId="11" fillId="0" borderId="60" xfId="0" applyFont="1" applyBorder="1" applyAlignment="1">
      <alignment horizontal="left" vertical="top" wrapText="1"/>
    </xf>
    <xf numFmtId="0" fontId="11" fillId="0" borderId="54" xfId="0" applyFont="1" applyBorder="1" applyAlignment="1">
      <alignment horizontal="left" vertical="top" wrapText="1"/>
    </xf>
    <xf numFmtId="0" fontId="11" fillId="0" borderId="53" xfId="0" applyFont="1" applyBorder="1" applyAlignment="1">
      <alignment horizontal="left" vertical="top" wrapText="1"/>
    </xf>
    <xf numFmtId="0" fontId="11" fillId="0" borderId="52" xfId="0" applyFont="1" applyBorder="1" applyAlignment="1">
      <alignment horizontal="left" vertical="top" wrapText="1"/>
    </xf>
    <xf numFmtId="0" fontId="11" fillId="0" borderId="54" xfId="0" applyFont="1" applyBorder="1" applyAlignment="1">
      <alignment horizontal="left" vertical="center" wrapText="1"/>
    </xf>
    <xf numFmtId="0" fontId="11" fillId="0" borderId="53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 wrapText="1"/>
    </xf>
    <xf numFmtId="0" fontId="45" fillId="2" borderId="13" xfId="0" applyFont="1" applyFill="1" applyBorder="1" applyAlignment="1">
      <alignment horizontal="center" vertical="center"/>
    </xf>
    <xf numFmtId="0" fontId="45" fillId="2" borderId="15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right" indent="1"/>
    </xf>
    <xf numFmtId="0" fontId="2" fillId="5" borderId="6" xfId="0" applyFont="1" applyFill="1" applyBorder="1" applyAlignment="1">
      <alignment horizontal="right" indent="1"/>
    </xf>
    <xf numFmtId="0" fontId="11" fillId="0" borderId="4" xfId="0" applyFont="1" applyBorder="1" applyAlignment="1" applyProtection="1">
      <alignment horizontal="left" indent="1"/>
      <protection locked="0"/>
    </xf>
    <xf numFmtId="0" fontId="11" fillId="0" borderId="5" xfId="0" applyFont="1" applyBorder="1" applyAlignment="1" applyProtection="1">
      <alignment horizontal="left" indent="1"/>
      <protection locked="0"/>
    </xf>
    <xf numFmtId="0" fontId="11" fillId="0" borderId="9" xfId="0" applyFont="1" applyBorder="1" applyAlignment="1" applyProtection="1">
      <alignment horizontal="left" indent="1"/>
      <protection locked="0"/>
    </xf>
    <xf numFmtId="0" fontId="11" fillId="0" borderId="11" xfId="0" applyFont="1" applyBorder="1" applyAlignment="1" applyProtection="1">
      <alignment horizontal="left" indent="1"/>
      <protection locked="0"/>
    </xf>
    <xf numFmtId="0" fontId="1" fillId="2" borderId="23" xfId="0" applyFont="1" applyFill="1" applyBorder="1" applyAlignment="1">
      <alignment horizontal="center"/>
    </xf>
    <xf numFmtId="0" fontId="10" fillId="5" borderId="42" xfId="0" applyFont="1" applyFill="1" applyBorder="1" applyAlignment="1">
      <alignment horizontal="center"/>
    </xf>
    <xf numFmtId="0" fontId="7" fillId="5" borderId="29" xfId="1" applyFont="1" applyFill="1" applyBorder="1" applyAlignment="1">
      <alignment horizontal="center"/>
    </xf>
    <xf numFmtId="0" fontId="7" fillId="5" borderId="0" xfId="1" applyFont="1" applyFill="1" applyBorder="1" applyAlignment="1">
      <alignment horizontal="center"/>
    </xf>
    <xf numFmtId="0" fontId="7" fillId="5" borderId="12" xfId="1" applyFont="1" applyFill="1" applyBorder="1" applyAlignment="1">
      <alignment horizontal="center"/>
    </xf>
    <xf numFmtId="0" fontId="10" fillId="5" borderId="31" xfId="0" applyFont="1" applyFill="1" applyBorder="1" applyAlignment="1">
      <alignment horizontal="center"/>
    </xf>
    <xf numFmtId="0" fontId="10" fillId="5" borderId="44" xfId="0" applyFont="1" applyFill="1" applyBorder="1" applyAlignment="1">
      <alignment horizontal="center"/>
    </xf>
    <xf numFmtId="0" fontId="1" fillId="7" borderId="48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 applyProtection="1">
      <alignment horizontal="left"/>
      <protection locked="0"/>
    </xf>
    <xf numFmtId="0" fontId="5" fillId="6" borderId="4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5" fillId="2" borderId="122" xfId="0" applyFont="1" applyFill="1" applyBorder="1" applyAlignment="1">
      <alignment horizontal="right" vertical="center" indent="1"/>
    </xf>
    <xf numFmtId="0" fontId="5" fillId="2" borderId="52" xfId="0" applyFont="1" applyFill="1" applyBorder="1" applyAlignment="1">
      <alignment horizontal="right" vertical="center" indent="1"/>
    </xf>
    <xf numFmtId="0" fontId="5" fillId="2" borderId="123" xfId="0" applyFont="1" applyFill="1" applyBorder="1" applyAlignment="1">
      <alignment horizontal="right" vertical="center" indent="1"/>
    </xf>
    <xf numFmtId="0" fontId="5" fillId="2" borderId="124" xfId="0" applyFont="1" applyFill="1" applyBorder="1" applyAlignment="1">
      <alignment horizontal="right" vertical="center" indent="1"/>
    </xf>
    <xf numFmtId="0" fontId="27" fillId="4" borderId="0" xfId="0" applyFont="1" applyFill="1" applyAlignment="1" applyProtection="1">
      <alignment horizontal="center" vertical="center"/>
      <protection hidden="1"/>
    </xf>
    <xf numFmtId="0" fontId="30" fillId="4" borderId="0" xfId="0" applyFont="1" applyFill="1" applyAlignment="1" applyProtection="1">
      <alignment horizontal="left" vertical="center"/>
      <protection hidden="1"/>
    </xf>
    <xf numFmtId="0" fontId="17" fillId="0" borderId="136" xfId="0" quotePrefix="1" applyFont="1" applyBorder="1" applyAlignment="1">
      <alignment horizontal="center" vertical="center" wrapText="1"/>
    </xf>
    <xf numFmtId="0" fontId="17" fillId="0" borderId="0" xfId="0" quotePrefix="1" applyFont="1" applyAlignment="1">
      <alignment horizontal="center" vertical="center" wrapText="1"/>
    </xf>
    <xf numFmtId="0" fontId="17" fillId="0" borderId="137" xfId="0" quotePrefix="1" applyFont="1" applyBorder="1" applyAlignment="1">
      <alignment horizontal="center" vertical="center" wrapText="1"/>
    </xf>
    <xf numFmtId="0" fontId="17" fillId="0" borderId="138" xfId="0" quotePrefix="1" applyFont="1" applyBorder="1" applyAlignment="1">
      <alignment horizontal="center" vertical="center" wrapText="1"/>
    </xf>
    <xf numFmtId="0" fontId="17" fillId="0" borderId="16" xfId="0" quotePrefix="1" applyFont="1" applyBorder="1" applyAlignment="1">
      <alignment horizontal="center" vertical="center" wrapText="1"/>
    </xf>
    <xf numFmtId="0" fontId="17" fillId="0" borderId="139" xfId="0" quotePrefix="1" applyFont="1" applyBorder="1" applyAlignment="1">
      <alignment horizontal="center" vertical="center" wrapText="1"/>
    </xf>
    <xf numFmtId="0" fontId="11" fillId="0" borderId="134" xfId="0" quotePrefix="1" applyFont="1" applyBorder="1" applyAlignment="1">
      <alignment horizontal="center" vertical="center" wrapText="1"/>
    </xf>
    <xf numFmtId="0" fontId="11" fillId="0" borderId="37" xfId="0" quotePrefix="1" applyFont="1" applyBorder="1" applyAlignment="1">
      <alignment horizontal="center" vertical="center" wrapText="1"/>
    </xf>
    <xf numFmtId="0" fontId="11" fillId="0" borderId="135" xfId="0" quotePrefix="1" applyFont="1" applyBorder="1" applyAlignment="1">
      <alignment horizontal="center" vertical="center" wrapText="1"/>
    </xf>
    <xf numFmtId="0" fontId="11" fillId="0" borderId="136" xfId="0" quotePrefix="1" applyFont="1" applyBorder="1" applyAlignment="1">
      <alignment horizontal="center" vertical="center" wrapText="1"/>
    </xf>
    <xf numFmtId="0" fontId="11" fillId="0" borderId="0" xfId="0" quotePrefix="1" applyFont="1" applyAlignment="1">
      <alignment horizontal="center" vertical="center" wrapText="1"/>
    </xf>
    <xf numFmtId="0" fontId="11" fillId="0" borderId="137" xfId="0" quotePrefix="1" applyFont="1" applyBorder="1" applyAlignment="1">
      <alignment horizontal="center" vertical="center" wrapText="1"/>
    </xf>
    <xf numFmtId="0" fontId="17" fillId="0" borderId="13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37" xfId="0" applyFont="1" applyBorder="1" applyAlignment="1">
      <alignment horizontal="center" vertical="center" wrapText="1"/>
    </xf>
    <xf numFmtId="0" fontId="17" fillId="0" borderId="138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39" xfId="0" applyFont="1" applyBorder="1" applyAlignment="1">
      <alignment horizontal="center" vertical="center" wrapText="1"/>
    </xf>
    <xf numFmtId="0" fontId="11" fillId="0" borderId="54" xfId="0" quotePrefix="1" applyFont="1" applyBorder="1" applyAlignment="1">
      <alignment horizontal="left" vertical="top" wrapText="1"/>
    </xf>
    <xf numFmtId="0" fontId="11" fillId="0" borderId="53" xfId="0" quotePrefix="1" applyFont="1" applyBorder="1" applyAlignment="1">
      <alignment horizontal="left" vertical="top" wrapText="1"/>
    </xf>
    <xf numFmtId="0" fontId="11" fillId="0" borderId="52" xfId="0" quotePrefix="1" applyFont="1" applyBorder="1" applyAlignment="1">
      <alignment horizontal="left" vertical="top" wrapText="1"/>
    </xf>
    <xf numFmtId="0" fontId="11" fillId="0" borderId="134" xfId="0" quotePrefix="1" applyFont="1" applyBorder="1" applyAlignment="1">
      <alignment horizontal="left" vertical="top" wrapText="1"/>
    </xf>
    <xf numFmtId="0" fontId="11" fillId="0" borderId="37" xfId="0" quotePrefix="1" applyFont="1" applyBorder="1" applyAlignment="1">
      <alignment horizontal="left" vertical="top" wrapText="1"/>
    </xf>
    <xf numFmtId="0" fontId="11" fillId="0" borderId="135" xfId="0" quotePrefix="1" applyFont="1" applyBorder="1" applyAlignment="1">
      <alignment horizontal="left" vertical="top" wrapText="1"/>
    </xf>
    <xf numFmtId="0" fontId="38" fillId="14" borderId="83" xfId="0" applyFont="1" applyFill="1" applyBorder="1" applyAlignment="1" applyProtection="1">
      <alignment horizontal="center" vertical="center"/>
      <protection hidden="1"/>
    </xf>
    <xf numFmtId="0" fontId="38" fillId="14" borderId="84" xfId="0" applyFont="1" applyFill="1" applyBorder="1" applyAlignment="1" applyProtection="1">
      <alignment horizontal="center" vertical="center"/>
      <protection hidden="1"/>
    </xf>
    <xf numFmtId="0" fontId="38" fillId="14" borderId="85" xfId="0" applyFont="1" applyFill="1" applyBorder="1" applyAlignment="1" applyProtection="1">
      <alignment horizontal="center" vertical="center"/>
      <protection hidden="1"/>
    </xf>
    <xf numFmtId="0" fontId="38" fillId="14" borderId="86" xfId="0" applyFont="1" applyFill="1" applyBorder="1" applyAlignment="1" applyProtection="1">
      <alignment horizontal="center" vertical="center"/>
      <protection hidden="1"/>
    </xf>
    <xf numFmtId="0" fontId="38" fillId="14" borderId="71" xfId="0" applyFont="1" applyFill="1" applyBorder="1" applyAlignment="1" applyProtection="1">
      <alignment horizontal="center" vertical="center"/>
      <protection hidden="1"/>
    </xf>
    <xf numFmtId="0" fontId="38" fillId="14" borderId="87" xfId="0" applyFont="1" applyFill="1" applyBorder="1" applyAlignment="1" applyProtection="1">
      <alignment horizontal="center" vertical="center"/>
      <protection hidden="1"/>
    </xf>
    <xf numFmtId="0" fontId="33" fillId="8" borderId="72" xfId="0" applyFont="1" applyFill="1" applyBorder="1" applyAlignment="1">
      <alignment horizontal="center" vertical="top" wrapText="1"/>
    </xf>
    <xf numFmtId="0" fontId="33" fillId="8" borderId="73" xfId="0" applyFont="1" applyFill="1" applyBorder="1" applyAlignment="1">
      <alignment horizontal="center" vertical="top" wrapText="1"/>
    </xf>
    <xf numFmtId="0" fontId="33" fillId="8" borderId="74" xfId="0" applyFont="1" applyFill="1" applyBorder="1" applyAlignment="1">
      <alignment horizontal="center" vertical="top" wrapText="1"/>
    </xf>
    <xf numFmtId="0" fontId="18" fillId="9" borderId="65" xfId="0" applyFont="1" applyFill="1" applyBorder="1" applyAlignment="1">
      <alignment horizontal="center" vertical="center" wrapText="1"/>
    </xf>
    <xf numFmtId="0" fontId="18" fillId="9" borderId="66" xfId="0" applyFont="1" applyFill="1" applyBorder="1" applyAlignment="1">
      <alignment horizontal="center" vertical="center" wrapText="1"/>
    </xf>
    <xf numFmtId="0" fontId="18" fillId="9" borderId="76" xfId="0" applyFont="1" applyFill="1" applyBorder="1" applyAlignment="1">
      <alignment horizontal="center" vertical="center" wrapText="1"/>
    </xf>
    <xf numFmtId="0" fontId="35" fillId="10" borderId="77" xfId="0" applyFont="1" applyFill="1" applyBorder="1" applyAlignment="1">
      <alignment horizontal="center" vertical="top" wrapText="1"/>
    </xf>
    <xf numFmtId="0" fontId="35" fillId="10" borderId="0" xfId="0" applyFont="1" applyFill="1" applyAlignment="1">
      <alignment horizontal="center" vertical="top" wrapText="1"/>
    </xf>
    <xf numFmtId="0" fontId="35" fillId="10" borderId="78" xfId="0" applyFont="1" applyFill="1" applyBorder="1" applyAlignment="1">
      <alignment horizontal="center" vertical="top" wrapText="1"/>
    </xf>
    <xf numFmtId="0" fontId="20" fillId="11" borderId="110" xfId="0" applyFont="1" applyFill="1" applyBorder="1" applyAlignment="1">
      <alignment horizontal="center" vertical="center" wrapText="1"/>
    </xf>
    <xf numFmtId="0" fontId="20" fillId="11" borderId="98" xfId="0" applyFont="1" applyFill="1" applyBorder="1" applyAlignment="1">
      <alignment horizontal="center" vertical="center" wrapText="1"/>
    </xf>
    <xf numFmtId="0" fontId="20" fillId="11" borderId="111" xfId="0" applyFont="1" applyFill="1" applyBorder="1" applyAlignment="1">
      <alignment horizontal="center" vertical="center" wrapText="1"/>
    </xf>
    <xf numFmtId="0" fontId="35" fillId="10" borderId="77" xfId="0" applyFont="1" applyFill="1" applyBorder="1" applyAlignment="1">
      <alignment horizontal="center" vertical="center" wrapText="1"/>
    </xf>
    <xf numFmtId="0" fontId="35" fillId="10" borderId="0" xfId="0" applyFont="1" applyFill="1" applyAlignment="1">
      <alignment horizontal="center" vertical="center" wrapText="1"/>
    </xf>
    <xf numFmtId="0" fontId="35" fillId="10" borderId="78" xfId="0" applyFont="1" applyFill="1" applyBorder="1" applyAlignment="1">
      <alignment horizontal="center" vertical="center" wrapText="1"/>
    </xf>
    <xf numFmtId="0" fontId="38" fillId="14" borderId="112" xfId="0" applyFont="1" applyFill="1" applyBorder="1" applyAlignment="1" applyProtection="1">
      <alignment horizontal="center" vertical="center"/>
      <protection hidden="1"/>
    </xf>
    <xf numFmtId="0" fontId="38" fillId="14" borderId="16" xfId="0" applyFont="1" applyFill="1" applyBorder="1" applyAlignment="1" applyProtection="1">
      <alignment horizontal="center" vertical="center"/>
      <protection hidden="1"/>
    </xf>
    <xf numFmtId="0" fontId="38" fillId="14" borderId="113" xfId="0" applyFont="1" applyFill="1" applyBorder="1" applyAlignment="1" applyProtection="1">
      <alignment horizontal="center" vertical="center"/>
      <protection hidden="1"/>
    </xf>
    <xf numFmtId="0" fontId="38" fillId="14" borderId="114" xfId="0" applyFont="1" applyFill="1" applyBorder="1" applyAlignment="1" applyProtection="1">
      <alignment horizontal="center" vertical="center"/>
      <protection hidden="1"/>
    </xf>
    <xf numFmtId="0" fontId="38" fillId="14" borderId="53" xfId="0" applyFont="1" applyFill="1" applyBorder="1" applyAlignment="1" applyProtection="1">
      <alignment horizontal="center" vertical="center"/>
      <protection hidden="1"/>
    </xf>
    <xf numFmtId="0" fontId="38" fillId="14" borderId="115" xfId="0" applyFont="1" applyFill="1" applyBorder="1" applyAlignment="1" applyProtection="1">
      <alignment horizontal="center" vertical="center"/>
      <protection hidden="1"/>
    </xf>
    <xf numFmtId="0" fontId="39" fillId="11" borderId="121" xfId="0" applyFont="1" applyFill="1" applyBorder="1" applyAlignment="1">
      <alignment horizontal="center" vertical="center" wrapText="1"/>
    </xf>
    <xf numFmtId="0" fontId="39" fillId="11" borderId="66" xfId="0" applyFont="1" applyFill="1" applyBorder="1" applyAlignment="1">
      <alignment horizontal="center" vertical="center" wrapText="1"/>
    </xf>
    <xf numFmtId="0" fontId="39" fillId="11" borderId="76" xfId="0" applyFont="1" applyFill="1" applyBorder="1" applyAlignment="1">
      <alignment horizontal="center" vertical="center" wrapText="1"/>
    </xf>
    <xf numFmtId="0" fontId="33" fillId="8" borderId="99" xfId="0" applyFont="1" applyFill="1" applyBorder="1" applyAlignment="1">
      <alignment horizontal="center" vertical="top" wrapText="1"/>
    </xf>
    <xf numFmtId="0" fontId="33" fillId="8" borderId="100" xfId="0" applyFont="1" applyFill="1" applyBorder="1" applyAlignment="1">
      <alignment horizontal="center" vertical="top" wrapText="1"/>
    </xf>
    <xf numFmtId="0" fontId="33" fillId="8" borderId="101" xfId="0" applyFont="1" applyFill="1" applyBorder="1" applyAlignment="1">
      <alignment horizontal="center" vertical="top" wrapText="1"/>
    </xf>
    <xf numFmtId="0" fontId="18" fillId="9" borderId="104" xfId="0" applyFont="1" applyFill="1" applyBorder="1" applyAlignment="1">
      <alignment horizontal="center" vertical="center" wrapText="1"/>
    </xf>
    <xf numFmtId="0" fontId="18" fillId="9" borderId="100" xfId="0" applyFont="1" applyFill="1" applyBorder="1" applyAlignment="1">
      <alignment horizontal="center" vertical="center" wrapText="1"/>
    </xf>
    <xf numFmtId="0" fontId="18" fillId="9" borderId="101" xfId="0" applyFont="1" applyFill="1" applyBorder="1" applyAlignment="1">
      <alignment horizontal="center" vertical="center" wrapText="1"/>
    </xf>
    <xf numFmtId="0" fontId="0" fillId="0" borderId="6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33" fillId="8" borderId="129" xfId="0" applyFont="1" applyFill="1" applyBorder="1" applyAlignment="1">
      <alignment horizontal="center" vertical="center" wrapText="1"/>
    </xf>
    <xf numFmtId="0" fontId="33" fillId="8" borderId="130" xfId="0" applyFont="1" applyFill="1" applyBorder="1" applyAlignment="1">
      <alignment horizontal="center" vertical="center" wrapText="1"/>
    </xf>
    <xf numFmtId="0" fontId="33" fillId="8" borderId="131" xfId="0" applyFont="1" applyFill="1" applyBorder="1" applyAlignment="1">
      <alignment horizontal="center" vertical="center" wrapText="1"/>
    </xf>
    <xf numFmtId="0" fontId="0" fillId="0" borderId="98" xfId="0" applyBorder="1" applyAlignment="1">
      <alignment horizontal="left" vertical="top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FE33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23/09/relationships/Python" Target="pyth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68581</xdr:colOff>
      <xdr:row>1</xdr:row>
      <xdr:rowOff>38100</xdr:rowOff>
    </xdr:from>
    <xdr:to>
      <xdr:col>2</xdr:col>
      <xdr:colOff>1008755</xdr:colOff>
      <xdr:row>7</xdr:row>
      <xdr:rowOff>142875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E4DAE40D-C6D9-4599-92CB-98FD6C391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581" y="101600"/>
          <a:ext cx="1289424" cy="1343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(B)%20-%20MARCELINO\(C)%20-%20KARATE%20&amp;%20KOBUDO\PLANILHA%20OFICIAL%20E%20CATEGORIAS%202024\CATEGORIAS%20%20KARATE%202025%20-%20AUTOMATICA%20POR%20ANO.xlsx" TargetMode="External"/><Relationship Id="rId1" Type="http://schemas.openxmlformats.org/officeDocument/2006/relationships/externalLinkPath" Target="/(B)%20-%20MARCELINO/(C)%20-%20KARATE%20&amp;%20KOBUDO/PLANILHA%20OFICIAL%20E%20CATEGORIAS%202024/CATEGORIAS%20%20KARATE%202025%20-%20AUTOMATICA%20POR%20A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tegorias Karate"/>
      <sheetName val="Divisão Kata por categoria"/>
      <sheetName val="Kata"/>
      <sheetName val="Kumite"/>
      <sheetName val="planilha com idade categoria"/>
      <sheetName val="Ano corrente"/>
    </sheetNames>
    <sheetDataSet>
      <sheetData sheetId="0"/>
      <sheetData sheetId="1"/>
      <sheetData sheetId="2"/>
      <sheetData sheetId="3"/>
      <sheetData sheetId="4"/>
      <sheetData sheetId="5">
        <row r="3">
          <cell r="B3">
            <v>2025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scricao@shinshukan.com.b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4E127-3A0C-48DF-8930-33C30BBD7FAF}">
  <sheetPr codeName="Planilha1"/>
  <dimension ref="A1:AI94"/>
  <sheetViews>
    <sheetView showGridLines="0" showRowColHeaders="0" tabSelected="1" zoomScale="63" zoomScaleNormal="63" workbookViewId="0">
      <selection activeCell="C25" sqref="C25:D25"/>
    </sheetView>
  </sheetViews>
  <sheetFormatPr defaultRowHeight="15" x14ac:dyDescent="0.25"/>
  <cols>
    <col min="1" max="1" width="2" customWidth="1"/>
    <col min="2" max="2" width="5.140625" style="1" bestFit="1" customWidth="1"/>
    <col min="3" max="3" width="26.140625" style="1" customWidth="1"/>
    <col min="4" max="4" width="28.5703125" customWidth="1"/>
    <col min="5" max="5" width="12.5703125" style="56" hidden="1" customWidth="1"/>
    <col min="6" max="6" width="15.28515625" style="1" bestFit="1" customWidth="1"/>
    <col min="7" max="7" width="8.42578125" style="1" bestFit="1" customWidth="1"/>
    <col min="8" max="8" width="12.85546875" style="1" customWidth="1"/>
    <col min="9" max="9" width="15" style="1" customWidth="1"/>
    <col min="10" max="10" width="0.85546875" style="2" customWidth="1"/>
    <col min="11" max="11" width="11.85546875" style="1" customWidth="1"/>
    <col min="12" max="14" width="10.28515625" style="1" customWidth="1"/>
    <col min="15" max="15" width="15" style="1" customWidth="1"/>
    <col min="16" max="16" width="11.7109375" style="1" customWidth="1"/>
    <col min="17" max="18" width="10.28515625" style="1" customWidth="1"/>
    <col min="19" max="19" width="18.28515625" style="1" customWidth="1"/>
    <col min="20" max="20" width="49.85546875" style="1" hidden="1" customWidth="1"/>
    <col min="21" max="22" width="33.28515625" style="1" hidden="1" customWidth="1"/>
    <col min="23" max="23" width="31.42578125" style="1" hidden="1" customWidth="1"/>
    <col min="24" max="24" width="37" style="1" hidden="1" customWidth="1"/>
    <col min="25" max="25" width="30.42578125" style="1" hidden="1" customWidth="1"/>
    <col min="26" max="26" width="31.7109375" style="1" hidden="1" customWidth="1"/>
    <col min="27" max="27" width="28.140625" style="1" hidden="1" customWidth="1"/>
    <col min="28" max="28" width="25.5703125" style="1" hidden="1" customWidth="1"/>
    <col min="29" max="29" width="12.140625" style="56" customWidth="1"/>
    <col min="30" max="30" width="11.42578125" style="56" customWidth="1"/>
    <col min="31" max="31" width="31.28515625" bestFit="1" customWidth="1"/>
    <col min="32" max="32" width="14.140625" style="56" bestFit="1" customWidth="1"/>
    <col min="33" max="33" width="7.42578125" style="56" bestFit="1" customWidth="1"/>
    <col min="34" max="35" width="9.140625" hidden="1" customWidth="1"/>
  </cols>
  <sheetData>
    <row r="1" spans="1:35" ht="4.9000000000000004" customHeight="1" thickBot="1" x14ac:dyDescent="0.3">
      <c r="A1" t="s">
        <v>605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</row>
    <row r="2" spans="1:35" ht="15.75" thickBot="1" x14ac:dyDescent="0.3">
      <c r="B2" s="254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6"/>
      <c r="AH2" s="191" t="s">
        <v>2034</v>
      </c>
      <c r="AI2" s="192">
        <v>6</v>
      </c>
    </row>
    <row r="3" spans="1:35" ht="26.25" x14ac:dyDescent="0.4">
      <c r="B3" s="257" t="s">
        <v>161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9"/>
    </row>
    <row r="4" spans="1:35" ht="21" x14ac:dyDescent="0.35">
      <c r="B4" s="260" t="s">
        <v>1813</v>
      </c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2"/>
    </row>
    <row r="5" spans="1:35" ht="18.75" x14ac:dyDescent="0.3">
      <c r="B5" s="263" t="s">
        <v>1812</v>
      </c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5"/>
    </row>
    <row r="6" spans="1:35" hidden="1" x14ac:dyDescent="0.25">
      <c r="B6" s="266" t="s">
        <v>402</v>
      </c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8"/>
    </row>
    <row r="7" spans="1:35" x14ac:dyDescent="0.25">
      <c r="B7" s="266" t="s">
        <v>162</v>
      </c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8"/>
    </row>
    <row r="8" spans="1:35" x14ac:dyDescent="0.25">
      <c r="B8" s="269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1"/>
    </row>
    <row r="9" spans="1:35" s="3" customFormat="1" ht="19.899999999999999" customHeight="1" x14ac:dyDescent="0.25">
      <c r="B9" s="251" t="s">
        <v>163</v>
      </c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3"/>
      <c r="AD9" s="56"/>
      <c r="AE9" s="324" t="s">
        <v>14</v>
      </c>
      <c r="AF9" s="252"/>
      <c r="AG9" s="325"/>
    </row>
    <row r="10" spans="1:35" x14ac:dyDescent="0.25">
      <c r="B10" s="308" t="s">
        <v>164</v>
      </c>
      <c r="C10" s="309"/>
      <c r="D10" s="310"/>
      <c r="E10" s="311"/>
      <c r="F10" s="311"/>
      <c r="G10" s="311"/>
      <c r="H10" s="311"/>
      <c r="I10" s="312"/>
      <c r="J10" s="313"/>
      <c r="K10" s="11" t="s">
        <v>165</v>
      </c>
      <c r="L10" s="275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7"/>
      <c r="AE10" s="222"/>
      <c r="AF10" s="222" t="s">
        <v>2035</v>
      </c>
      <c r="AG10" s="222" t="s">
        <v>2033</v>
      </c>
    </row>
    <row r="11" spans="1:35" x14ac:dyDescent="0.25">
      <c r="B11" s="308" t="s">
        <v>166</v>
      </c>
      <c r="C11" s="309"/>
      <c r="D11" s="242"/>
      <c r="E11" s="293"/>
      <c r="F11" s="293"/>
      <c r="G11" s="293"/>
      <c r="H11" s="293"/>
      <c r="I11" s="293"/>
      <c r="J11" s="243"/>
      <c r="K11" s="12" t="s">
        <v>167</v>
      </c>
      <c r="L11" s="275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6"/>
      <c r="Z11" s="276"/>
      <c r="AA11" s="276"/>
      <c r="AB11" s="276"/>
      <c r="AC11" s="277"/>
      <c r="AE11" s="189" t="s">
        <v>13</v>
      </c>
      <c r="AF11" s="221">
        <v>120</v>
      </c>
      <c r="AG11" s="193">
        <f>AF11/AI2</f>
        <v>20</v>
      </c>
    </row>
    <row r="12" spans="1:35" x14ac:dyDescent="0.25">
      <c r="B12" s="308" t="s">
        <v>607</v>
      </c>
      <c r="C12" s="309"/>
      <c r="D12" s="242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4"/>
      <c r="AE12" s="189" t="s">
        <v>15</v>
      </c>
      <c r="AF12" s="221">
        <v>60</v>
      </c>
      <c r="AG12" s="193">
        <f>AF12/AI2</f>
        <v>10</v>
      </c>
    </row>
    <row r="13" spans="1:35" ht="15.75" thickBot="1" x14ac:dyDescent="0.3">
      <c r="B13" s="315" t="s">
        <v>168</v>
      </c>
      <c r="C13" s="236"/>
      <c r="D13" s="236"/>
      <c r="E13" s="236"/>
      <c r="F13" s="236"/>
      <c r="G13" s="236"/>
      <c r="H13" s="236"/>
      <c r="I13" s="236"/>
      <c r="J13" s="237"/>
      <c r="K13" s="235" t="s">
        <v>170</v>
      </c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78"/>
      <c r="AE13" s="189" t="s">
        <v>1814</v>
      </c>
      <c r="AF13" s="221">
        <v>180</v>
      </c>
      <c r="AG13" s="193">
        <f>AF13/AI2</f>
        <v>30</v>
      </c>
    </row>
    <row r="14" spans="1:35" ht="19.5" thickTop="1" x14ac:dyDescent="0.3">
      <c r="B14" s="316" t="s">
        <v>169</v>
      </c>
      <c r="C14" s="317"/>
      <c r="D14" s="317"/>
      <c r="E14" s="317"/>
      <c r="F14" s="317"/>
      <c r="G14" s="317"/>
      <c r="H14" s="317"/>
      <c r="I14" s="317"/>
      <c r="J14" s="318"/>
      <c r="K14" s="279" t="s">
        <v>1997</v>
      </c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1"/>
      <c r="AE14" s="272" t="s">
        <v>172</v>
      </c>
      <c r="AF14" s="273"/>
      <c r="AG14" s="274"/>
    </row>
    <row r="15" spans="1:35" ht="15.75" thickBot="1" x14ac:dyDescent="0.3">
      <c r="B15" s="319" t="s">
        <v>217</v>
      </c>
      <c r="C15" s="283"/>
      <c r="D15" s="283"/>
      <c r="E15" s="283"/>
      <c r="F15" s="283"/>
      <c r="G15" s="283"/>
      <c r="H15" s="283"/>
      <c r="I15" s="283"/>
      <c r="J15" s="320"/>
      <c r="K15" s="282" t="s">
        <v>171</v>
      </c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4"/>
      <c r="AE15" s="297" t="s">
        <v>173</v>
      </c>
      <c r="AF15" s="298"/>
      <c r="AG15" s="299"/>
    </row>
    <row r="16" spans="1:35" ht="15.75" thickBot="1" x14ac:dyDescent="0.3">
      <c r="AE16" s="300"/>
      <c r="AF16" s="301"/>
      <c r="AG16" s="302"/>
    </row>
    <row r="17" spans="2:33" ht="15.75" customHeight="1" thickBot="1" x14ac:dyDescent="0.3">
      <c r="B17" s="314" t="s">
        <v>12</v>
      </c>
      <c r="C17" s="288"/>
      <c r="D17" s="288"/>
      <c r="E17" s="288"/>
      <c r="F17" s="288"/>
      <c r="G17" s="288"/>
      <c r="H17" s="288"/>
      <c r="I17" s="289"/>
      <c r="J17" s="18"/>
      <c r="K17" s="287" t="s">
        <v>1146</v>
      </c>
      <c r="L17" s="288"/>
      <c r="M17" s="289"/>
      <c r="N17" s="290" t="s">
        <v>1147</v>
      </c>
      <c r="O17" s="291"/>
      <c r="P17" s="291"/>
      <c r="Q17" s="291"/>
      <c r="R17" s="291"/>
      <c r="S17" s="292"/>
      <c r="T17" s="295" t="s">
        <v>403</v>
      </c>
      <c r="U17" s="295" t="s">
        <v>21</v>
      </c>
      <c r="V17" s="19"/>
      <c r="W17" s="295" t="s">
        <v>22</v>
      </c>
      <c r="X17" s="295" t="s">
        <v>23</v>
      </c>
      <c r="Y17" s="295" t="s">
        <v>24</v>
      </c>
      <c r="Z17" s="295" t="s">
        <v>25</v>
      </c>
      <c r="AA17" s="295" t="s">
        <v>20</v>
      </c>
      <c r="AB17" s="19"/>
      <c r="AC17" s="285" t="s">
        <v>2036</v>
      </c>
      <c r="AD17" s="321" t="s">
        <v>2032</v>
      </c>
      <c r="AE17" s="303" t="s">
        <v>228</v>
      </c>
      <c r="AF17" s="304"/>
      <c r="AG17" s="305"/>
    </row>
    <row r="18" spans="2:33" ht="30" customHeight="1" thickBot="1" x14ac:dyDescent="0.3">
      <c r="B18" s="214" t="s">
        <v>11</v>
      </c>
      <c r="C18" s="306" t="s">
        <v>2</v>
      </c>
      <c r="D18" s="307"/>
      <c r="E18" s="213" t="s">
        <v>2037</v>
      </c>
      <c r="F18" s="215" t="s">
        <v>26</v>
      </c>
      <c r="G18" s="215" t="s">
        <v>606</v>
      </c>
      <c r="H18" s="215" t="s">
        <v>3</v>
      </c>
      <c r="I18" s="215" t="s">
        <v>219</v>
      </c>
      <c r="J18" s="216"/>
      <c r="K18" s="217" t="s">
        <v>4</v>
      </c>
      <c r="L18" s="217" t="s">
        <v>5</v>
      </c>
      <c r="M18" s="217" t="s">
        <v>220</v>
      </c>
      <c r="N18" s="218" t="s">
        <v>6</v>
      </c>
      <c r="O18" s="218" t="s">
        <v>7</v>
      </c>
      <c r="P18" s="218" t="s">
        <v>8</v>
      </c>
      <c r="Q18" s="218" t="s">
        <v>9</v>
      </c>
      <c r="R18" s="218" t="s">
        <v>10</v>
      </c>
      <c r="S18" s="218" t="s">
        <v>220</v>
      </c>
      <c r="T18" s="296"/>
      <c r="U18" s="296"/>
      <c r="V18" s="10" t="s">
        <v>221</v>
      </c>
      <c r="W18" s="296"/>
      <c r="X18" s="296"/>
      <c r="Y18" s="296"/>
      <c r="Z18" s="296"/>
      <c r="AA18" s="296"/>
      <c r="AB18" s="10" t="s">
        <v>222</v>
      </c>
      <c r="AC18" s="286"/>
      <c r="AD18" s="322"/>
      <c r="AE18" s="303"/>
      <c r="AF18" s="304"/>
      <c r="AG18" s="305"/>
    </row>
    <row r="19" spans="2:33" ht="17.100000000000001" customHeight="1" thickBot="1" x14ac:dyDescent="0.3">
      <c r="B19" s="20">
        <v>1</v>
      </c>
      <c r="C19" s="242"/>
      <c r="D19" s="243"/>
      <c r="E19" s="176" t="s">
        <v>28</v>
      </c>
      <c r="F19" s="180"/>
      <c r="G19" s="179"/>
      <c r="H19" s="180"/>
      <c r="I19" s="180"/>
      <c r="J19" s="5"/>
      <c r="K19" s="180"/>
      <c r="L19" s="180"/>
      <c r="M19" s="9"/>
      <c r="N19" s="9"/>
      <c r="O19" s="9"/>
      <c r="P19" s="9"/>
      <c r="Q19" s="9"/>
      <c r="R19" s="9"/>
      <c r="S19" s="9"/>
      <c r="T19" s="182" t="str">
        <f ca="1">CONCATENATE(IF(I19="Sim","",IF(ISBLANK($E19),"",IF(YEAR(TODAY())-F19&lt;=9,CONCATENATE($F19,"#",$H19,"#Absoluto#",K$18),CONCATENATE($F19,"#",$H19,"#",$E19,"#",K$18)))),IF(OR(F19&lt;1971,F19&gt;2009),"",IF(E19="até 3o kyu","",IF(H19="Masculino",IF(G19&lt;=67,"#-67",IF(G19&lt;=75,"#-75","#+75")),IF(G19&lt;=55,"#-55",IF(G19&lt;=61,"#-61","#+61"))))))</f>
        <v>##Absoluto#KUMITE</v>
      </c>
      <c r="U19" s="4" t="str">
        <f t="shared" ref="U19:U49" ca="1" si="0">IF(I19="Sim","",IF(ISBLANK(GRAD._KARATE),"",IF(YEAR(TODAY())-F19&lt;=9,CONCATENATE($F19,"#",$H19,"#Absoluto#",L$18),CONCATENATE($F19,"#",$H19,"#","Absoluto","#",L$18))))</f>
        <v>##Absoluto#KATA</v>
      </c>
      <c r="V19" s="4" t="str">
        <f t="shared" ref="V19" si="1">IF(I19="Sim",F19&amp;"#Misto#Absoluto#PCD KATA","")</f>
        <v/>
      </c>
      <c r="W19" s="4" t="str">
        <f t="shared" ref="W19" si="2">IF(I19="Sim","",CONCATENATE($F19,"#",$H19,"#Absoluto#",N$18))</f>
        <v>##Absoluto#BO</v>
      </c>
      <c r="X19" s="4" t="str">
        <f t="shared" ref="X19" si="3">IF(I19="Sim","",CONCATENATE($F19,"#",$H19,"#Absoluto#",O$18))</f>
        <v>##Absoluto#NUNCHAKU</v>
      </c>
      <c r="Y19" s="4" t="str">
        <f t="shared" ref="Y19" si="4">IF(I19="Sim","",CONCATENATE($F19,"#",$H19,"#Absoluto#",P$18))</f>
        <v>##Absoluto#TUNQUA</v>
      </c>
      <c r="Z19" s="4" t="str">
        <f t="shared" ref="Z19" si="5">IF(I19="Sim","",CONCATENATE($F19,"#",$H19,"#Absoluto#",Q$18))</f>
        <v>##Absoluto#SAI</v>
      </c>
      <c r="AA19" s="4" t="str">
        <f t="shared" ref="AA19" si="6">IF(I19="Sim","",CONCATENATE($F19,"#",$H19,"#Absoluto#",R$18))</f>
        <v>##Absoluto#KAMA</v>
      </c>
      <c r="AB19" s="4" t="str">
        <f t="shared" ref="AB19" si="7">IF(I19="Sim",F19&amp;"#Misto#Absoluto#PCD KOBUDO","")</f>
        <v/>
      </c>
      <c r="AC19" s="195">
        <f t="shared" ref="AC19:AC50" si="8">IF(9-COUNTBLANK(K19:S19)&lt;=0,0,$AF$11+((8-COUNTBLANK(K19:S19))*$AF$12))</f>
        <v>0</v>
      </c>
      <c r="AD19" s="225">
        <f t="shared" ref="AD19:AD50" si="9">AC19/AI$2</f>
        <v>0</v>
      </c>
      <c r="AE19" s="300" t="s">
        <v>1144</v>
      </c>
      <c r="AF19" s="301"/>
      <c r="AG19" s="302"/>
    </row>
    <row r="20" spans="2:33" ht="17.100000000000001" customHeight="1" thickBot="1" x14ac:dyDescent="0.3">
      <c r="B20" s="20">
        <v>2</v>
      </c>
      <c r="C20" s="242"/>
      <c r="D20" s="243"/>
      <c r="E20" s="176" t="s">
        <v>28</v>
      </c>
      <c r="F20" s="180"/>
      <c r="G20" s="179"/>
      <c r="H20" s="180"/>
      <c r="I20" s="180"/>
      <c r="J20" s="5"/>
      <c r="K20" s="180"/>
      <c r="L20" s="180"/>
      <c r="M20" s="9"/>
      <c r="N20" s="9"/>
      <c r="O20" s="9"/>
      <c r="P20" s="9"/>
      <c r="Q20" s="9"/>
      <c r="R20" s="9"/>
      <c r="S20" s="9"/>
      <c r="T20" s="182" t="str">
        <f ca="1">CONCATENATE(IF(I20="Sim","",IF(ISBLANK($E20),"",IF(YEAR(TODAY())-F20&lt;=9,CONCATENATE($F20,"#",$H20,"#Absoluto#",K$18),CONCATENATE($F20,"#",$H20,"#",$E20,"#",K$18)))),IF(OR(F20&lt;1971,F20&gt;2009),"",IF(E20="até 3o kyu","",IF(H20="Masculino",IF(G20&lt;=67,"#-67",IF(G20&lt;=75,"#-75","#+75")),IF(G20&lt;=55,"#-55",IF(G20&lt;=61,"#-61","#+61"))))))</f>
        <v>##Absoluto#KUMITE</v>
      </c>
      <c r="U20" s="4" t="str">
        <f t="shared" ca="1" si="0"/>
        <v>##Absoluto#KATA</v>
      </c>
      <c r="V20" s="4" t="str">
        <f t="shared" ref="V20:V66" si="10">IF(I20="Sim",F20&amp;"#Misto#Absoluto#PCD KATA","")</f>
        <v/>
      </c>
      <c r="W20" s="4" t="str">
        <f t="shared" ref="W20:W67" si="11">IF(I20="Sim","",CONCATENATE($F20,"#",$H20,"#Absoluto#",N$18))</f>
        <v>##Absoluto#BO</v>
      </c>
      <c r="X20" s="4" t="str">
        <f t="shared" ref="X20:X67" si="12">IF(I20="Sim","",CONCATENATE($F20,"#",$H20,"#Absoluto#",O$18))</f>
        <v>##Absoluto#NUNCHAKU</v>
      </c>
      <c r="Y20" s="4" t="str">
        <f t="shared" ref="Y20:Y67" si="13">IF(I20="Sim","",CONCATENATE($F20,"#",$H20,"#Absoluto#",P$18))</f>
        <v>##Absoluto#TUNQUA</v>
      </c>
      <c r="Z20" s="4" t="str">
        <f t="shared" ref="Z20:Z67" si="14">IF(I20="Sim","",CONCATENATE($F20,"#",$H20,"#Absoluto#",Q$18))</f>
        <v>##Absoluto#SAI</v>
      </c>
      <c r="AA20" s="4" t="str">
        <f t="shared" ref="AA20:AA67" si="15">IF(I20="Sim","",CONCATENATE($F20,"#",$H20,"#Absoluto#",R$18))</f>
        <v>##Absoluto#KAMA</v>
      </c>
      <c r="AB20" s="4" t="str">
        <f t="shared" ref="AB20:AB67" si="16">IF(I20="Sim",F20&amp;"#Misto#Absoluto#PCD KOBUDO","")</f>
        <v/>
      </c>
      <c r="AC20" s="195">
        <f t="shared" si="8"/>
        <v>0</v>
      </c>
      <c r="AD20" s="225">
        <f t="shared" si="9"/>
        <v>0</v>
      </c>
      <c r="AE20" s="300"/>
      <c r="AF20" s="301"/>
      <c r="AG20" s="302"/>
    </row>
    <row r="21" spans="2:33" ht="17.100000000000001" customHeight="1" thickBot="1" x14ac:dyDescent="0.3">
      <c r="B21" s="20">
        <v>3</v>
      </c>
      <c r="C21" s="242"/>
      <c r="D21" s="243"/>
      <c r="E21" s="176" t="s">
        <v>28</v>
      </c>
      <c r="F21" s="180"/>
      <c r="G21" s="179"/>
      <c r="H21" s="180"/>
      <c r="I21" s="180"/>
      <c r="J21" s="5"/>
      <c r="K21" s="180"/>
      <c r="L21" s="180"/>
      <c r="M21" s="9"/>
      <c r="N21" s="9"/>
      <c r="O21" s="9"/>
      <c r="P21" s="9"/>
      <c r="Q21" s="9"/>
      <c r="R21" s="9"/>
      <c r="S21" s="9"/>
      <c r="T21" s="182" t="str">
        <f t="shared" ref="T21:T67" ca="1" si="17">CONCATENATE(IF(I21="Sim","",IF(ISBLANK($E21),"",IF(YEAR(TODAY())-F21&lt;=9,CONCATENATE($F21,"#",$H21,"#Absoluto#",K$18),CONCATENATE($F21,"#",$H21,"#",$E21,"#",K$18)))),IF(OR(F21&lt;1971,F21&gt;2009),"",IF(E21="até 3o kyu","",IF(H21="Masculino",IF(G21&lt;=67,"#-67",IF(G21&lt;=75,"#-75","#+75")),IF(G21&lt;=55,"#-55",IF(G21&lt;=61,"#-61","#+61"))))))</f>
        <v>##Absoluto#KUMITE</v>
      </c>
      <c r="U21" s="4" t="str">
        <f t="shared" ca="1" si="0"/>
        <v>##Absoluto#KATA</v>
      </c>
      <c r="V21" s="4" t="str">
        <f t="shared" si="10"/>
        <v/>
      </c>
      <c r="W21" s="4" t="str">
        <f t="shared" si="11"/>
        <v>##Absoluto#BO</v>
      </c>
      <c r="X21" s="4" t="str">
        <f t="shared" si="12"/>
        <v>##Absoluto#NUNCHAKU</v>
      </c>
      <c r="Y21" s="4" t="str">
        <f t="shared" si="13"/>
        <v>##Absoluto#TUNQUA</v>
      </c>
      <c r="Z21" s="4" t="str">
        <f t="shared" si="14"/>
        <v>##Absoluto#SAI</v>
      </c>
      <c r="AA21" s="4" t="str">
        <f t="shared" si="15"/>
        <v>##Absoluto#KAMA</v>
      </c>
      <c r="AB21" s="4" t="str">
        <f t="shared" si="16"/>
        <v/>
      </c>
      <c r="AC21" s="195">
        <f t="shared" si="8"/>
        <v>0</v>
      </c>
      <c r="AD21" s="225">
        <f t="shared" si="9"/>
        <v>0</v>
      </c>
      <c r="AE21" s="300" t="s">
        <v>1145</v>
      </c>
      <c r="AF21" s="301"/>
      <c r="AG21" s="302"/>
    </row>
    <row r="22" spans="2:33" ht="17.100000000000001" customHeight="1" thickBot="1" x14ac:dyDescent="0.3">
      <c r="B22" s="20">
        <v>4</v>
      </c>
      <c r="C22" s="242"/>
      <c r="D22" s="243"/>
      <c r="E22" s="176" t="s">
        <v>28</v>
      </c>
      <c r="F22" s="180"/>
      <c r="G22" s="179"/>
      <c r="H22" s="180"/>
      <c r="I22" s="180"/>
      <c r="J22" s="5"/>
      <c r="K22" s="180"/>
      <c r="L22" s="180"/>
      <c r="M22" s="9"/>
      <c r="N22" s="9"/>
      <c r="O22" s="9"/>
      <c r="P22" s="9"/>
      <c r="Q22" s="9"/>
      <c r="R22" s="9"/>
      <c r="S22" s="9"/>
      <c r="T22" s="182" t="str">
        <f t="shared" ca="1" si="17"/>
        <v>##Absoluto#KUMITE</v>
      </c>
      <c r="U22" s="4" t="str">
        <f t="shared" ca="1" si="0"/>
        <v>##Absoluto#KATA</v>
      </c>
      <c r="V22" s="4" t="str">
        <f t="shared" si="10"/>
        <v/>
      </c>
      <c r="W22" s="4" t="str">
        <f t="shared" si="11"/>
        <v>##Absoluto#BO</v>
      </c>
      <c r="X22" s="4" t="str">
        <f t="shared" si="12"/>
        <v>##Absoluto#NUNCHAKU</v>
      </c>
      <c r="Y22" s="4" t="str">
        <f t="shared" si="13"/>
        <v>##Absoluto#TUNQUA</v>
      </c>
      <c r="Z22" s="4" t="str">
        <f t="shared" si="14"/>
        <v>##Absoluto#SAI</v>
      </c>
      <c r="AA22" s="4" t="str">
        <f t="shared" si="15"/>
        <v>##Absoluto#KAMA</v>
      </c>
      <c r="AB22" s="4" t="str">
        <f t="shared" si="16"/>
        <v/>
      </c>
      <c r="AC22" s="195">
        <f t="shared" si="8"/>
        <v>0</v>
      </c>
      <c r="AD22" s="225">
        <f t="shared" si="9"/>
        <v>0</v>
      </c>
      <c r="AE22" s="300"/>
      <c r="AF22" s="301"/>
      <c r="AG22" s="302"/>
    </row>
    <row r="23" spans="2:33" ht="17.100000000000001" customHeight="1" thickBot="1" x14ac:dyDescent="0.3">
      <c r="B23" s="20">
        <v>5</v>
      </c>
      <c r="C23" s="242"/>
      <c r="D23" s="243"/>
      <c r="E23" s="176" t="s">
        <v>28</v>
      </c>
      <c r="F23" s="180"/>
      <c r="G23" s="179"/>
      <c r="H23" s="180"/>
      <c r="I23" s="180"/>
      <c r="J23" s="5"/>
      <c r="K23" s="180"/>
      <c r="L23" s="180"/>
      <c r="M23" s="9"/>
      <c r="N23" s="9"/>
      <c r="O23" s="9"/>
      <c r="P23" s="9"/>
      <c r="Q23" s="9"/>
      <c r="R23" s="9"/>
      <c r="S23" s="9"/>
      <c r="T23" s="182" t="str">
        <f t="shared" ca="1" si="17"/>
        <v>##Absoluto#KUMITE</v>
      </c>
      <c r="U23" s="4" t="str">
        <f t="shared" ca="1" si="0"/>
        <v>##Absoluto#KATA</v>
      </c>
      <c r="V23" s="4" t="str">
        <f t="shared" si="10"/>
        <v/>
      </c>
      <c r="W23" s="4" t="str">
        <f t="shared" si="11"/>
        <v>##Absoluto#BO</v>
      </c>
      <c r="X23" s="4" t="str">
        <f t="shared" si="12"/>
        <v>##Absoluto#NUNCHAKU</v>
      </c>
      <c r="Y23" s="4" t="str">
        <f t="shared" si="13"/>
        <v>##Absoluto#TUNQUA</v>
      </c>
      <c r="Z23" s="4" t="str">
        <f t="shared" si="14"/>
        <v>##Absoluto#SAI</v>
      </c>
      <c r="AA23" s="4" t="str">
        <f t="shared" si="15"/>
        <v>##Absoluto#KAMA</v>
      </c>
      <c r="AB23" s="4" t="str">
        <f t="shared" si="16"/>
        <v/>
      </c>
      <c r="AC23" s="195">
        <f t="shared" si="8"/>
        <v>0</v>
      </c>
      <c r="AD23" s="225">
        <f t="shared" si="9"/>
        <v>0</v>
      </c>
      <c r="AE23" s="300"/>
      <c r="AF23" s="301"/>
      <c r="AG23" s="302"/>
    </row>
    <row r="24" spans="2:33" ht="17.100000000000001" customHeight="1" thickBot="1" x14ac:dyDescent="0.3">
      <c r="B24" s="20">
        <v>6</v>
      </c>
      <c r="C24" s="242"/>
      <c r="D24" s="243"/>
      <c r="E24" s="176" t="s">
        <v>28</v>
      </c>
      <c r="F24" s="180"/>
      <c r="G24" s="179"/>
      <c r="H24" s="180"/>
      <c r="I24" s="180"/>
      <c r="J24" s="5"/>
      <c r="K24" s="180"/>
      <c r="L24" s="180"/>
      <c r="M24" s="9"/>
      <c r="N24" s="9"/>
      <c r="O24" s="9"/>
      <c r="P24" s="9"/>
      <c r="Q24" s="9"/>
      <c r="R24" s="9"/>
      <c r="S24" s="9"/>
      <c r="T24" s="182" t="str">
        <f t="shared" ca="1" si="17"/>
        <v>##Absoluto#KUMITE</v>
      </c>
      <c r="U24" s="4" t="str">
        <f t="shared" ca="1" si="0"/>
        <v>##Absoluto#KATA</v>
      </c>
      <c r="V24" s="4" t="str">
        <f t="shared" si="10"/>
        <v/>
      </c>
      <c r="W24" s="4" t="str">
        <f t="shared" si="11"/>
        <v>##Absoluto#BO</v>
      </c>
      <c r="X24" s="4" t="str">
        <f t="shared" si="12"/>
        <v>##Absoluto#NUNCHAKU</v>
      </c>
      <c r="Y24" s="4" t="str">
        <f t="shared" si="13"/>
        <v>##Absoluto#TUNQUA</v>
      </c>
      <c r="Z24" s="4" t="str">
        <f t="shared" si="14"/>
        <v>##Absoluto#SAI</v>
      </c>
      <c r="AA24" s="4" t="str">
        <f t="shared" si="15"/>
        <v>##Absoluto#KAMA</v>
      </c>
      <c r="AB24" s="4" t="str">
        <f t="shared" si="16"/>
        <v/>
      </c>
      <c r="AC24" s="195">
        <f t="shared" si="8"/>
        <v>0</v>
      </c>
      <c r="AD24" s="225">
        <f t="shared" si="9"/>
        <v>0</v>
      </c>
      <c r="AE24" s="351" t="s">
        <v>1159</v>
      </c>
      <c r="AF24" s="352"/>
      <c r="AG24" s="353"/>
    </row>
    <row r="25" spans="2:33" ht="17.100000000000001" customHeight="1" thickBot="1" x14ac:dyDescent="0.3">
      <c r="B25" s="20">
        <v>7</v>
      </c>
      <c r="C25" s="275"/>
      <c r="D25" s="323"/>
      <c r="E25" s="176" t="s">
        <v>28</v>
      </c>
      <c r="F25" s="180"/>
      <c r="G25" s="179"/>
      <c r="H25" s="180"/>
      <c r="I25" s="180"/>
      <c r="J25" s="5"/>
      <c r="K25" s="180"/>
      <c r="L25" s="180"/>
      <c r="M25" s="180"/>
      <c r="N25" s="180"/>
      <c r="O25" s="180"/>
      <c r="P25" s="9"/>
      <c r="Q25" s="9"/>
      <c r="R25" s="180"/>
      <c r="S25" s="180"/>
      <c r="T25" s="182" t="str">
        <f t="shared" ca="1" si="17"/>
        <v>##Absoluto#KUMITE</v>
      </c>
      <c r="U25" s="4" t="str">
        <f t="shared" ca="1" si="0"/>
        <v>##Absoluto#KATA</v>
      </c>
      <c r="V25" s="4" t="str">
        <f t="shared" si="10"/>
        <v/>
      </c>
      <c r="W25" s="4" t="str">
        <f t="shared" si="11"/>
        <v>##Absoluto#BO</v>
      </c>
      <c r="X25" s="4" t="str">
        <f t="shared" si="12"/>
        <v>##Absoluto#NUNCHAKU</v>
      </c>
      <c r="Y25" s="4" t="str">
        <f t="shared" si="13"/>
        <v>##Absoluto#TUNQUA</v>
      </c>
      <c r="Z25" s="4" t="str">
        <f t="shared" si="14"/>
        <v>##Absoluto#SAI</v>
      </c>
      <c r="AA25" s="4" t="str">
        <f t="shared" si="15"/>
        <v>##Absoluto#KAMA</v>
      </c>
      <c r="AB25" s="4" t="str">
        <f t="shared" si="16"/>
        <v/>
      </c>
      <c r="AC25" s="195">
        <f t="shared" si="8"/>
        <v>0</v>
      </c>
      <c r="AD25" s="225">
        <f t="shared" si="9"/>
        <v>0</v>
      </c>
      <c r="AE25" s="351"/>
      <c r="AF25" s="352"/>
      <c r="AG25" s="353"/>
    </row>
    <row r="26" spans="2:33" ht="17.100000000000001" customHeight="1" thickBot="1" x14ac:dyDescent="0.3">
      <c r="B26" s="20">
        <v>8</v>
      </c>
      <c r="C26" s="242"/>
      <c r="D26" s="243"/>
      <c r="E26" s="176" t="s">
        <v>28</v>
      </c>
      <c r="F26" s="180"/>
      <c r="G26" s="179"/>
      <c r="H26" s="180"/>
      <c r="I26" s="180"/>
      <c r="J26" s="5"/>
      <c r="K26" s="180"/>
      <c r="L26" s="180"/>
      <c r="M26" s="9"/>
      <c r="N26" s="9"/>
      <c r="O26" s="9"/>
      <c r="P26" s="9"/>
      <c r="Q26" s="9"/>
      <c r="R26" s="9"/>
      <c r="S26" s="9"/>
      <c r="T26" s="182" t="str">
        <f t="shared" ca="1" si="17"/>
        <v>##Absoluto#KUMITE</v>
      </c>
      <c r="U26" s="4" t="str">
        <f t="shared" ca="1" si="0"/>
        <v>##Absoluto#KATA</v>
      </c>
      <c r="V26" s="4" t="str">
        <f t="shared" si="10"/>
        <v/>
      </c>
      <c r="W26" s="4" t="str">
        <f t="shared" si="11"/>
        <v>##Absoluto#BO</v>
      </c>
      <c r="X26" s="4" t="str">
        <f t="shared" si="12"/>
        <v>##Absoluto#NUNCHAKU</v>
      </c>
      <c r="Y26" s="4" t="str">
        <f t="shared" si="13"/>
        <v>##Absoluto#TUNQUA</v>
      </c>
      <c r="Z26" s="4" t="str">
        <f t="shared" si="14"/>
        <v>##Absoluto#SAI</v>
      </c>
      <c r="AA26" s="4" t="str">
        <f t="shared" si="15"/>
        <v>##Absoluto#KAMA</v>
      </c>
      <c r="AB26" s="4" t="str">
        <f t="shared" si="16"/>
        <v/>
      </c>
      <c r="AC26" s="195">
        <f t="shared" si="8"/>
        <v>0</v>
      </c>
      <c r="AD26" s="225">
        <f t="shared" si="9"/>
        <v>0</v>
      </c>
      <c r="AE26" s="351"/>
      <c r="AF26" s="352"/>
      <c r="AG26" s="353"/>
    </row>
    <row r="27" spans="2:33" ht="17.100000000000001" customHeight="1" x14ac:dyDescent="0.25">
      <c r="B27" s="20">
        <v>9</v>
      </c>
      <c r="C27" s="242"/>
      <c r="D27" s="243"/>
      <c r="E27" s="176" t="s">
        <v>28</v>
      </c>
      <c r="F27" s="180"/>
      <c r="G27" s="179"/>
      <c r="H27" s="180"/>
      <c r="I27" s="180"/>
      <c r="J27" s="5"/>
      <c r="K27" s="180"/>
      <c r="L27" s="180"/>
      <c r="M27" s="9"/>
      <c r="N27" s="9"/>
      <c r="O27" s="9"/>
      <c r="P27" s="9"/>
      <c r="Q27" s="9"/>
      <c r="R27" s="9"/>
      <c r="S27" s="9"/>
      <c r="T27" s="182" t="str">
        <f t="shared" ca="1" si="17"/>
        <v>##Absoluto#KUMITE</v>
      </c>
      <c r="U27" s="4" t="str">
        <f t="shared" ca="1" si="0"/>
        <v>##Absoluto#KATA</v>
      </c>
      <c r="V27" s="4" t="str">
        <f t="shared" si="10"/>
        <v/>
      </c>
      <c r="W27" s="4" t="str">
        <f t="shared" si="11"/>
        <v>##Absoluto#BO</v>
      </c>
      <c r="X27" s="4" t="str">
        <f t="shared" si="12"/>
        <v>##Absoluto#NUNCHAKU</v>
      </c>
      <c r="Y27" s="4" t="str">
        <f t="shared" si="13"/>
        <v>##Absoluto#TUNQUA</v>
      </c>
      <c r="Z27" s="4" t="str">
        <f t="shared" si="14"/>
        <v>##Absoluto#SAI</v>
      </c>
      <c r="AA27" s="4" t="str">
        <f t="shared" si="15"/>
        <v>##Absoluto#KAMA</v>
      </c>
      <c r="AB27" s="4" t="str">
        <f t="shared" si="16"/>
        <v/>
      </c>
      <c r="AC27" s="195">
        <f t="shared" si="8"/>
        <v>0</v>
      </c>
      <c r="AD27" s="225">
        <f t="shared" si="9"/>
        <v>0</v>
      </c>
      <c r="AE27" s="354"/>
      <c r="AF27" s="355"/>
      <c r="AG27" s="356"/>
    </row>
    <row r="28" spans="2:33" ht="17.100000000000001" customHeight="1" x14ac:dyDescent="0.25">
      <c r="B28" s="20">
        <v>10</v>
      </c>
      <c r="C28" s="242"/>
      <c r="D28" s="243"/>
      <c r="E28" s="176" t="s">
        <v>28</v>
      </c>
      <c r="F28" s="180"/>
      <c r="G28" s="179"/>
      <c r="H28" s="180"/>
      <c r="I28" s="180"/>
      <c r="J28" s="5"/>
      <c r="K28" s="180"/>
      <c r="L28" s="180"/>
      <c r="M28" s="9"/>
      <c r="N28" s="9"/>
      <c r="O28" s="9"/>
      <c r="P28" s="9"/>
      <c r="Q28" s="9"/>
      <c r="R28" s="9"/>
      <c r="S28" s="9"/>
      <c r="T28" s="182" t="str">
        <f t="shared" ca="1" si="17"/>
        <v>##Absoluto#KUMITE</v>
      </c>
      <c r="U28" s="4" t="str">
        <f t="shared" ca="1" si="0"/>
        <v>##Absoluto#KATA</v>
      </c>
      <c r="V28" s="4" t="str">
        <f t="shared" si="10"/>
        <v/>
      </c>
      <c r="W28" s="4" t="str">
        <f t="shared" si="11"/>
        <v>##Absoluto#BO</v>
      </c>
      <c r="X28" s="4" t="str">
        <f t="shared" si="12"/>
        <v>##Absoluto#NUNCHAKU</v>
      </c>
      <c r="Y28" s="4" t="str">
        <f t="shared" si="13"/>
        <v>##Absoluto#TUNQUA</v>
      </c>
      <c r="Z28" s="4" t="str">
        <f t="shared" si="14"/>
        <v>##Absoluto#SAI</v>
      </c>
      <c r="AA28" s="4" t="str">
        <f t="shared" si="15"/>
        <v>##Absoluto#KAMA</v>
      </c>
      <c r="AB28" s="4" t="str">
        <f t="shared" si="16"/>
        <v/>
      </c>
      <c r="AC28" s="195">
        <f t="shared" si="8"/>
        <v>0</v>
      </c>
      <c r="AD28" s="225">
        <f t="shared" si="9"/>
        <v>0</v>
      </c>
      <c r="AE28" s="333" t="s">
        <v>1148</v>
      </c>
      <c r="AF28" s="334"/>
      <c r="AG28" s="335"/>
    </row>
    <row r="29" spans="2:33" ht="17.100000000000001" customHeight="1" x14ac:dyDescent="0.25">
      <c r="B29" s="20">
        <v>11</v>
      </c>
      <c r="C29" s="242"/>
      <c r="D29" s="243"/>
      <c r="E29" s="176" t="s">
        <v>28</v>
      </c>
      <c r="F29" s="180"/>
      <c r="G29" s="179"/>
      <c r="H29" s="180"/>
      <c r="I29" s="180"/>
      <c r="J29" s="5"/>
      <c r="K29" s="180"/>
      <c r="L29" s="180"/>
      <c r="M29" s="9"/>
      <c r="N29" s="9"/>
      <c r="O29" s="9"/>
      <c r="P29" s="9"/>
      <c r="Q29" s="9"/>
      <c r="R29" s="9"/>
      <c r="S29" s="9"/>
      <c r="T29" s="182" t="str">
        <f t="shared" ca="1" si="17"/>
        <v>##Absoluto#KUMITE</v>
      </c>
      <c r="U29" s="4" t="str">
        <f t="shared" ca="1" si="0"/>
        <v>##Absoluto#KATA</v>
      </c>
      <c r="V29" s="4" t="str">
        <f t="shared" si="10"/>
        <v/>
      </c>
      <c r="W29" s="4" t="str">
        <f t="shared" si="11"/>
        <v>##Absoluto#BO</v>
      </c>
      <c r="X29" s="4" t="str">
        <f t="shared" si="12"/>
        <v>##Absoluto#NUNCHAKU</v>
      </c>
      <c r="Y29" s="4" t="str">
        <f t="shared" si="13"/>
        <v>##Absoluto#TUNQUA</v>
      </c>
      <c r="Z29" s="4" t="str">
        <f t="shared" si="14"/>
        <v>##Absoluto#SAI</v>
      </c>
      <c r="AA29" s="4" t="str">
        <f t="shared" si="15"/>
        <v>##Absoluto#KAMA</v>
      </c>
      <c r="AB29" s="4" t="str">
        <f t="shared" si="16"/>
        <v/>
      </c>
      <c r="AC29" s="195">
        <f t="shared" si="8"/>
        <v>0</v>
      </c>
      <c r="AD29" s="225">
        <f t="shared" si="9"/>
        <v>0</v>
      </c>
      <c r="AE29" s="333"/>
      <c r="AF29" s="334"/>
      <c r="AG29" s="335"/>
    </row>
    <row r="30" spans="2:33" ht="17.100000000000001" customHeight="1" thickBot="1" x14ac:dyDescent="0.3">
      <c r="B30" s="20">
        <v>12</v>
      </c>
      <c r="C30" s="242"/>
      <c r="D30" s="243"/>
      <c r="E30" s="176" t="s">
        <v>28</v>
      </c>
      <c r="F30" s="180"/>
      <c r="G30" s="179"/>
      <c r="H30" s="180"/>
      <c r="I30" s="180"/>
      <c r="J30" s="5"/>
      <c r="K30" s="180"/>
      <c r="L30" s="181"/>
      <c r="M30" s="9"/>
      <c r="N30" s="9"/>
      <c r="O30" s="9"/>
      <c r="P30" s="9"/>
      <c r="Q30" s="9"/>
      <c r="R30" s="9"/>
      <c r="S30" s="9"/>
      <c r="T30" s="182" t="str">
        <f t="shared" ca="1" si="17"/>
        <v>##Absoluto#KUMITE</v>
      </c>
      <c r="U30" s="4" t="str">
        <f t="shared" ca="1" si="0"/>
        <v>##Absoluto#KATA</v>
      </c>
      <c r="V30" s="4" t="str">
        <f t="shared" si="10"/>
        <v/>
      </c>
      <c r="W30" s="4" t="str">
        <f t="shared" si="11"/>
        <v>##Absoluto#BO</v>
      </c>
      <c r="X30" s="4" t="str">
        <f t="shared" si="12"/>
        <v>##Absoluto#NUNCHAKU</v>
      </c>
      <c r="Y30" s="4" t="str">
        <f t="shared" si="13"/>
        <v>##Absoluto#TUNQUA</v>
      </c>
      <c r="Z30" s="4" t="str">
        <f t="shared" si="14"/>
        <v>##Absoluto#SAI</v>
      </c>
      <c r="AA30" s="4" t="str">
        <f t="shared" si="15"/>
        <v>##Absoluto#KAMA</v>
      </c>
      <c r="AB30" s="4" t="str">
        <f t="shared" si="16"/>
        <v/>
      </c>
      <c r="AC30" s="195">
        <f t="shared" si="8"/>
        <v>0</v>
      </c>
      <c r="AD30" s="225">
        <f t="shared" si="9"/>
        <v>0</v>
      </c>
      <c r="AE30" s="336"/>
      <c r="AF30" s="337"/>
      <c r="AG30" s="338"/>
    </row>
    <row r="31" spans="2:33" ht="17.100000000000001" customHeight="1" x14ac:dyDescent="0.25">
      <c r="B31" s="20">
        <v>13</v>
      </c>
      <c r="C31" s="242"/>
      <c r="D31" s="243"/>
      <c r="E31" s="176" t="s">
        <v>28</v>
      </c>
      <c r="F31" s="180"/>
      <c r="G31" s="179"/>
      <c r="H31" s="180"/>
      <c r="I31" s="180"/>
      <c r="J31" s="5"/>
      <c r="K31" s="180"/>
      <c r="L31" s="180"/>
      <c r="M31" s="9"/>
      <c r="N31" s="9"/>
      <c r="O31" s="9"/>
      <c r="P31" s="9"/>
      <c r="Q31" s="9"/>
      <c r="R31" s="9"/>
      <c r="S31" s="9"/>
      <c r="T31" s="182" t="str">
        <f t="shared" ca="1" si="17"/>
        <v>##Absoluto#KUMITE</v>
      </c>
      <c r="U31" s="4" t="str">
        <f t="shared" ca="1" si="0"/>
        <v>##Absoluto#KATA</v>
      </c>
      <c r="V31" s="4" t="str">
        <f t="shared" si="10"/>
        <v/>
      </c>
      <c r="W31" s="4" t="str">
        <f t="shared" si="11"/>
        <v>##Absoluto#BO</v>
      </c>
      <c r="X31" s="4" t="str">
        <f t="shared" si="12"/>
        <v>##Absoluto#NUNCHAKU</v>
      </c>
      <c r="Y31" s="4" t="str">
        <f t="shared" si="13"/>
        <v>##Absoluto#TUNQUA</v>
      </c>
      <c r="Z31" s="4" t="str">
        <f t="shared" si="14"/>
        <v>##Absoluto#SAI</v>
      </c>
      <c r="AA31" s="4" t="str">
        <f t="shared" si="15"/>
        <v>##Absoluto#KAMA</v>
      </c>
      <c r="AB31" s="4" t="str">
        <f t="shared" si="16"/>
        <v/>
      </c>
      <c r="AC31" s="195">
        <f t="shared" si="8"/>
        <v>0</v>
      </c>
      <c r="AD31" s="225">
        <f t="shared" si="9"/>
        <v>0</v>
      </c>
      <c r="AE31" s="339" t="s">
        <v>1160</v>
      </c>
      <c r="AF31" s="340"/>
      <c r="AG31" s="341"/>
    </row>
    <row r="32" spans="2:33" ht="17.100000000000001" customHeight="1" x14ac:dyDescent="0.25">
      <c r="B32" s="20">
        <v>14</v>
      </c>
      <c r="C32" s="242"/>
      <c r="D32" s="243"/>
      <c r="E32" s="176" t="s">
        <v>28</v>
      </c>
      <c r="F32" s="180"/>
      <c r="G32" s="179"/>
      <c r="H32" s="180"/>
      <c r="I32" s="180"/>
      <c r="J32" s="5"/>
      <c r="K32" s="180"/>
      <c r="L32" s="180"/>
      <c r="M32" s="9"/>
      <c r="N32" s="9"/>
      <c r="O32" s="9"/>
      <c r="P32" s="9"/>
      <c r="Q32" s="9"/>
      <c r="R32" s="9"/>
      <c r="S32" s="9"/>
      <c r="T32" s="182" t="str">
        <f t="shared" ca="1" si="17"/>
        <v>##Absoluto#KUMITE</v>
      </c>
      <c r="U32" s="4" t="str">
        <f t="shared" ca="1" si="0"/>
        <v>##Absoluto#KATA</v>
      </c>
      <c r="V32" s="4" t="str">
        <f t="shared" si="10"/>
        <v/>
      </c>
      <c r="W32" s="4" t="str">
        <f t="shared" si="11"/>
        <v>##Absoluto#BO</v>
      </c>
      <c r="X32" s="4" t="str">
        <f t="shared" si="12"/>
        <v>##Absoluto#NUNCHAKU</v>
      </c>
      <c r="Y32" s="4" t="str">
        <f t="shared" si="13"/>
        <v>##Absoluto#TUNQUA</v>
      </c>
      <c r="Z32" s="4" t="str">
        <f t="shared" si="14"/>
        <v>##Absoluto#SAI</v>
      </c>
      <c r="AA32" s="4" t="str">
        <f t="shared" si="15"/>
        <v>##Absoluto#KAMA</v>
      </c>
      <c r="AB32" s="4" t="str">
        <f t="shared" si="16"/>
        <v/>
      </c>
      <c r="AC32" s="195">
        <f t="shared" si="8"/>
        <v>0</v>
      </c>
      <c r="AD32" s="225">
        <f t="shared" si="9"/>
        <v>0</v>
      </c>
      <c r="AE32" s="342"/>
      <c r="AF32" s="343"/>
      <c r="AG32" s="344"/>
    </row>
    <row r="33" spans="2:33" ht="17.100000000000001" customHeight="1" x14ac:dyDescent="0.25">
      <c r="B33" s="20">
        <v>15</v>
      </c>
      <c r="C33" s="242"/>
      <c r="D33" s="243"/>
      <c r="E33" s="176" t="s">
        <v>28</v>
      </c>
      <c r="F33" s="180"/>
      <c r="G33" s="179"/>
      <c r="H33" s="180"/>
      <c r="I33" s="180"/>
      <c r="J33" s="5"/>
      <c r="K33" s="180"/>
      <c r="L33" s="180"/>
      <c r="M33" s="9"/>
      <c r="N33" s="9"/>
      <c r="O33" s="9"/>
      <c r="P33" s="9"/>
      <c r="Q33" s="9"/>
      <c r="R33" s="9"/>
      <c r="S33" s="9"/>
      <c r="T33" s="182" t="str">
        <f t="shared" ca="1" si="17"/>
        <v>##Absoluto#KUMITE</v>
      </c>
      <c r="U33" s="4" t="str">
        <f t="shared" ca="1" si="0"/>
        <v>##Absoluto#KATA</v>
      </c>
      <c r="V33" s="4" t="str">
        <f t="shared" si="10"/>
        <v/>
      </c>
      <c r="W33" s="4" t="str">
        <f t="shared" si="11"/>
        <v>##Absoluto#BO</v>
      </c>
      <c r="X33" s="4" t="str">
        <f t="shared" si="12"/>
        <v>##Absoluto#NUNCHAKU</v>
      </c>
      <c r="Y33" s="4" t="str">
        <f t="shared" si="13"/>
        <v>##Absoluto#TUNQUA</v>
      </c>
      <c r="Z33" s="4" t="str">
        <f t="shared" si="14"/>
        <v>##Absoluto#SAI</v>
      </c>
      <c r="AA33" s="4" t="str">
        <f t="shared" si="15"/>
        <v>##Absoluto#KAMA</v>
      </c>
      <c r="AB33" s="4" t="str">
        <f t="shared" si="16"/>
        <v/>
      </c>
      <c r="AC33" s="195">
        <f t="shared" si="8"/>
        <v>0</v>
      </c>
      <c r="AD33" s="225">
        <f t="shared" si="9"/>
        <v>0</v>
      </c>
      <c r="AE33" s="342"/>
      <c r="AF33" s="343"/>
      <c r="AG33" s="344"/>
    </row>
    <row r="34" spans="2:33" ht="17.100000000000001" customHeight="1" x14ac:dyDescent="0.25">
      <c r="B34" s="20">
        <v>16</v>
      </c>
      <c r="C34" s="242"/>
      <c r="D34" s="243"/>
      <c r="E34" s="176" t="s">
        <v>28</v>
      </c>
      <c r="F34" s="180"/>
      <c r="G34" s="179"/>
      <c r="H34" s="180"/>
      <c r="I34" s="180"/>
      <c r="J34" s="5"/>
      <c r="K34" s="180"/>
      <c r="L34" s="180"/>
      <c r="M34" s="9"/>
      <c r="N34" s="9"/>
      <c r="O34" s="9"/>
      <c r="P34" s="9"/>
      <c r="Q34" s="9"/>
      <c r="R34" s="9"/>
      <c r="S34" s="9"/>
      <c r="T34" s="182" t="str">
        <f t="shared" ca="1" si="17"/>
        <v>##Absoluto#KUMITE</v>
      </c>
      <c r="U34" s="4" t="str">
        <f t="shared" ca="1" si="0"/>
        <v>##Absoluto#KATA</v>
      </c>
      <c r="V34" s="4" t="str">
        <f t="shared" si="10"/>
        <v/>
      </c>
      <c r="W34" s="4" t="str">
        <f t="shared" si="11"/>
        <v>##Absoluto#BO</v>
      </c>
      <c r="X34" s="4" t="str">
        <f t="shared" si="12"/>
        <v>##Absoluto#NUNCHAKU</v>
      </c>
      <c r="Y34" s="4" t="str">
        <f t="shared" si="13"/>
        <v>##Absoluto#TUNQUA</v>
      </c>
      <c r="Z34" s="4" t="str">
        <f t="shared" si="14"/>
        <v>##Absoluto#SAI</v>
      </c>
      <c r="AA34" s="4" t="str">
        <f t="shared" si="15"/>
        <v>##Absoluto#KAMA</v>
      </c>
      <c r="AB34" s="4" t="str">
        <f t="shared" si="16"/>
        <v/>
      </c>
      <c r="AC34" s="195">
        <f t="shared" si="8"/>
        <v>0</v>
      </c>
      <c r="AD34" s="225">
        <f t="shared" si="9"/>
        <v>0</v>
      </c>
      <c r="AE34" s="342"/>
      <c r="AF34" s="343"/>
      <c r="AG34" s="344"/>
    </row>
    <row r="35" spans="2:33" ht="17.100000000000001" customHeight="1" x14ac:dyDescent="0.25">
      <c r="B35" s="20">
        <v>17</v>
      </c>
      <c r="C35" s="242"/>
      <c r="D35" s="243"/>
      <c r="E35" s="176" t="s">
        <v>28</v>
      </c>
      <c r="F35" s="180"/>
      <c r="G35" s="179"/>
      <c r="H35" s="180"/>
      <c r="I35" s="180"/>
      <c r="J35" s="5"/>
      <c r="K35" s="180"/>
      <c r="L35" s="180"/>
      <c r="M35" s="9"/>
      <c r="N35" s="9"/>
      <c r="O35" s="9"/>
      <c r="P35" s="9"/>
      <c r="Q35" s="9"/>
      <c r="R35" s="9"/>
      <c r="S35" s="9"/>
      <c r="T35" s="182" t="str">
        <f t="shared" ca="1" si="17"/>
        <v>##Absoluto#KUMITE</v>
      </c>
      <c r="U35" s="4" t="str">
        <f t="shared" ca="1" si="0"/>
        <v>##Absoluto#KATA</v>
      </c>
      <c r="V35" s="4" t="str">
        <f t="shared" si="10"/>
        <v/>
      </c>
      <c r="W35" s="4" t="str">
        <f t="shared" si="11"/>
        <v>##Absoluto#BO</v>
      </c>
      <c r="X35" s="4" t="str">
        <f t="shared" si="12"/>
        <v>##Absoluto#NUNCHAKU</v>
      </c>
      <c r="Y35" s="4" t="str">
        <f t="shared" si="13"/>
        <v>##Absoluto#TUNQUA</v>
      </c>
      <c r="Z35" s="4" t="str">
        <f t="shared" si="14"/>
        <v>##Absoluto#SAI</v>
      </c>
      <c r="AA35" s="4" t="str">
        <f t="shared" si="15"/>
        <v>##Absoluto#KAMA</v>
      </c>
      <c r="AB35" s="4" t="str">
        <f t="shared" si="16"/>
        <v/>
      </c>
      <c r="AC35" s="195">
        <f t="shared" si="8"/>
        <v>0</v>
      </c>
      <c r="AD35" s="225">
        <f t="shared" si="9"/>
        <v>0</v>
      </c>
      <c r="AE35" s="345" t="s">
        <v>1149</v>
      </c>
      <c r="AF35" s="346"/>
      <c r="AG35" s="347"/>
    </row>
    <row r="36" spans="2:33" ht="17.100000000000001" customHeight="1" x14ac:dyDescent="0.25">
      <c r="B36" s="20">
        <v>18</v>
      </c>
      <c r="C36" s="242"/>
      <c r="D36" s="243"/>
      <c r="E36" s="176" t="s">
        <v>28</v>
      </c>
      <c r="F36" s="180"/>
      <c r="G36" s="179"/>
      <c r="H36" s="180"/>
      <c r="I36" s="180"/>
      <c r="J36" s="5"/>
      <c r="K36" s="180"/>
      <c r="L36" s="180"/>
      <c r="M36" s="9"/>
      <c r="N36" s="9"/>
      <c r="O36" s="9"/>
      <c r="P36" s="9"/>
      <c r="Q36" s="9"/>
      <c r="R36" s="9"/>
      <c r="S36" s="9"/>
      <c r="T36" s="182" t="str">
        <f t="shared" ca="1" si="17"/>
        <v>##Absoluto#KUMITE</v>
      </c>
      <c r="U36" s="4" t="str">
        <f t="shared" ca="1" si="0"/>
        <v>##Absoluto#KATA</v>
      </c>
      <c r="V36" s="4" t="str">
        <f t="shared" si="10"/>
        <v/>
      </c>
      <c r="W36" s="4" t="str">
        <f t="shared" si="11"/>
        <v>##Absoluto#BO</v>
      </c>
      <c r="X36" s="4" t="str">
        <f t="shared" si="12"/>
        <v>##Absoluto#NUNCHAKU</v>
      </c>
      <c r="Y36" s="4" t="str">
        <f t="shared" si="13"/>
        <v>##Absoluto#TUNQUA</v>
      </c>
      <c r="Z36" s="4" t="str">
        <f t="shared" si="14"/>
        <v>##Absoluto#SAI</v>
      </c>
      <c r="AA36" s="4" t="str">
        <f t="shared" si="15"/>
        <v>##Absoluto#KAMA</v>
      </c>
      <c r="AB36" s="4" t="str">
        <f t="shared" si="16"/>
        <v/>
      </c>
      <c r="AC36" s="195">
        <f t="shared" si="8"/>
        <v>0</v>
      </c>
      <c r="AD36" s="225">
        <f t="shared" si="9"/>
        <v>0</v>
      </c>
      <c r="AE36" s="345"/>
      <c r="AF36" s="346"/>
      <c r="AG36" s="347"/>
    </row>
    <row r="37" spans="2:33" ht="17.100000000000001" customHeight="1" thickBot="1" x14ac:dyDescent="0.3">
      <c r="B37" s="20">
        <v>19</v>
      </c>
      <c r="C37" s="242"/>
      <c r="D37" s="243"/>
      <c r="E37" s="176" t="s">
        <v>28</v>
      </c>
      <c r="F37" s="180"/>
      <c r="G37" s="179"/>
      <c r="H37" s="180"/>
      <c r="I37" s="180"/>
      <c r="J37" s="5"/>
      <c r="K37" s="180"/>
      <c r="L37" s="180"/>
      <c r="M37" s="9"/>
      <c r="N37" s="9"/>
      <c r="O37" s="9"/>
      <c r="P37" s="9"/>
      <c r="Q37" s="9"/>
      <c r="R37" s="9"/>
      <c r="S37" s="9"/>
      <c r="T37" s="182" t="str">
        <f t="shared" ca="1" si="17"/>
        <v>##Absoluto#KUMITE</v>
      </c>
      <c r="U37" s="4" t="str">
        <f t="shared" ca="1" si="0"/>
        <v>##Absoluto#KATA</v>
      </c>
      <c r="V37" s="4" t="str">
        <f t="shared" si="10"/>
        <v/>
      </c>
      <c r="W37" s="4" t="str">
        <f t="shared" si="11"/>
        <v>##Absoluto#BO</v>
      </c>
      <c r="X37" s="4" t="str">
        <f t="shared" si="12"/>
        <v>##Absoluto#NUNCHAKU</v>
      </c>
      <c r="Y37" s="4" t="str">
        <f t="shared" si="13"/>
        <v>##Absoluto#TUNQUA</v>
      </c>
      <c r="Z37" s="4" t="str">
        <f t="shared" si="14"/>
        <v>##Absoluto#SAI</v>
      </c>
      <c r="AA37" s="4" t="str">
        <f t="shared" si="15"/>
        <v>##Absoluto#KAMA</v>
      </c>
      <c r="AB37" s="4" t="str">
        <f t="shared" si="16"/>
        <v/>
      </c>
      <c r="AC37" s="195">
        <f t="shared" si="8"/>
        <v>0</v>
      </c>
      <c r="AD37" s="225">
        <f t="shared" si="9"/>
        <v>0</v>
      </c>
      <c r="AE37" s="348"/>
      <c r="AF37" s="349"/>
      <c r="AG37" s="350"/>
    </row>
    <row r="38" spans="2:33" ht="17.100000000000001" customHeight="1" x14ac:dyDescent="0.25">
      <c r="B38" s="20">
        <v>20</v>
      </c>
      <c r="C38" s="242"/>
      <c r="D38" s="243"/>
      <c r="E38" s="176" t="s">
        <v>28</v>
      </c>
      <c r="F38" s="180"/>
      <c r="G38" s="179"/>
      <c r="H38" s="180"/>
      <c r="I38" s="180"/>
      <c r="J38" s="5"/>
      <c r="K38" s="180"/>
      <c r="L38" s="180"/>
      <c r="M38" s="9"/>
      <c r="N38" s="9"/>
      <c r="O38" s="9"/>
      <c r="P38" s="9"/>
      <c r="Q38" s="9"/>
      <c r="R38" s="9"/>
      <c r="S38" s="9"/>
      <c r="T38" s="182" t="str">
        <f t="shared" ca="1" si="17"/>
        <v>##Absoluto#KUMITE</v>
      </c>
      <c r="U38" s="4" t="str">
        <f t="shared" ca="1" si="0"/>
        <v>##Absoluto#KATA</v>
      </c>
      <c r="V38" s="4" t="str">
        <f t="shared" si="10"/>
        <v/>
      </c>
      <c r="W38" s="4" t="str">
        <f t="shared" si="11"/>
        <v>##Absoluto#BO</v>
      </c>
      <c r="X38" s="4" t="str">
        <f t="shared" si="12"/>
        <v>##Absoluto#NUNCHAKU</v>
      </c>
      <c r="Y38" s="4" t="str">
        <f t="shared" si="13"/>
        <v>##Absoluto#TUNQUA</v>
      </c>
      <c r="Z38" s="4" t="str">
        <f t="shared" si="14"/>
        <v>##Absoluto#SAI</v>
      </c>
      <c r="AA38" s="4" t="str">
        <f t="shared" si="15"/>
        <v>##Absoluto#KAMA</v>
      </c>
      <c r="AB38" s="4" t="str">
        <f t="shared" si="16"/>
        <v/>
      </c>
      <c r="AC38" s="195">
        <f t="shared" si="8"/>
        <v>0</v>
      </c>
      <c r="AD38" s="201">
        <f t="shared" si="9"/>
        <v>0</v>
      </c>
    </row>
    <row r="39" spans="2:33" ht="17.100000000000001" customHeight="1" x14ac:dyDescent="0.25">
      <c r="B39" s="20">
        <v>21</v>
      </c>
      <c r="C39" s="242"/>
      <c r="D39" s="243"/>
      <c r="E39" s="176" t="s">
        <v>28</v>
      </c>
      <c r="F39" s="180"/>
      <c r="G39" s="179"/>
      <c r="H39" s="180"/>
      <c r="I39" s="180"/>
      <c r="J39" s="5"/>
      <c r="K39" s="180"/>
      <c r="L39" s="180"/>
      <c r="M39" s="9"/>
      <c r="N39" s="9"/>
      <c r="O39" s="9"/>
      <c r="P39" s="9"/>
      <c r="Q39" s="9"/>
      <c r="R39" s="9"/>
      <c r="S39" s="9"/>
      <c r="T39" s="182" t="str">
        <f t="shared" ca="1" si="17"/>
        <v>##Absoluto#KUMITE</v>
      </c>
      <c r="U39" s="4" t="str">
        <f t="shared" ca="1" si="0"/>
        <v>##Absoluto#KATA</v>
      </c>
      <c r="V39" s="4" t="str">
        <f t="shared" si="10"/>
        <v/>
      </c>
      <c r="W39" s="4" t="str">
        <f t="shared" si="11"/>
        <v>##Absoluto#BO</v>
      </c>
      <c r="X39" s="4" t="str">
        <f t="shared" si="12"/>
        <v>##Absoluto#NUNCHAKU</v>
      </c>
      <c r="Y39" s="4" t="str">
        <f t="shared" si="13"/>
        <v>##Absoluto#TUNQUA</v>
      </c>
      <c r="Z39" s="4" t="str">
        <f t="shared" si="14"/>
        <v>##Absoluto#SAI</v>
      </c>
      <c r="AA39" s="4" t="str">
        <f t="shared" si="15"/>
        <v>##Absoluto#KAMA</v>
      </c>
      <c r="AB39" s="4" t="str">
        <f t="shared" si="16"/>
        <v/>
      </c>
      <c r="AC39" s="195">
        <f t="shared" si="8"/>
        <v>0</v>
      </c>
      <c r="AD39" s="201">
        <f t="shared" si="9"/>
        <v>0</v>
      </c>
    </row>
    <row r="40" spans="2:33" ht="17.100000000000001" customHeight="1" x14ac:dyDescent="0.25">
      <c r="B40" s="20">
        <v>22</v>
      </c>
      <c r="C40" s="242"/>
      <c r="D40" s="243"/>
      <c r="E40" s="176" t="s">
        <v>28</v>
      </c>
      <c r="F40" s="180"/>
      <c r="G40" s="179"/>
      <c r="H40" s="180"/>
      <c r="I40" s="180"/>
      <c r="J40" s="5"/>
      <c r="K40" s="180"/>
      <c r="L40" s="180"/>
      <c r="M40" s="9"/>
      <c r="N40" s="9"/>
      <c r="O40" s="9"/>
      <c r="P40" s="9"/>
      <c r="Q40" s="9"/>
      <c r="R40" s="9"/>
      <c r="S40" s="9"/>
      <c r="T40" s="182" t="str">
        <f t="shared" ca="1" si="17"/>
        <v>##Absoluto#KUMITE</v>
      </c>
      <c r="U40" s="4" t="str">
        <f t="shared" ca="1" si="0"/>
        <v>##Absoluto#KATA</v>
      </c>
      <c r="V40" s="4" t="str">
        <f t="shared" si="10"/>
        <v/>
      </c>
      <c r="W40" s="4" t="str">
        <f t="shared" si="11"/>
        <v>##Absoluto#BO</v>
      </c>
      <c r="X40" s="4" t="str">
        <f t="shared" si="12"/>
        <v>##Absoluto#NUNCHAKU</v>
      </c>
      <c r="Y40" s="4" t="str">
        <f t="shared" si="13"/>
        <v>##Absoluto#TUNQUA</v>
      </c>
      <c r="Z40" s="4" t="str">
        <f t="shared" si="14"/>
        <v>##Absoluto#SAI</v>
      </c>
      <c r="AA40" s="4" t="str">
        <f t="shared" si="15"/>
        <v>##Absoluto#KAMA</v>
      </c>
      <c r="AB40" s="4" t="str">
        <f t="shared" si="16"/>
        <v/>
      </c>
      <c r="AC40" s="195">
        <f t="shared" si="8"/>
        <v>0</v>
      </c>
      <c r="AD40" s="201">
        <f t="shared" si="9"/>
        <v>0</v>
      </c>
    </row>
    <row r="41" spans="2:33" ht="17.100000000000001" customHeight="1" x14ac:dyDescent="0.25">
      <c r="B41" s="20">
        <v>23</v>
      </c>
      <c r="C41" s="242"/>
      <c r="D41" s="243"/>
      <c r="E41" s="176" t="s">
        <v>28</v>
      </c>
      <c r="F41" s="180"/>
      <c r="G41" s="179"/>
      <c r="H41" s="180"/>
      <c r="I41" s="180"/>
      <c r="J41" s="5"/>
      <c r="K41" s="180"/>
      <c r="L41" s="180"/>
      <c r="M41" s="9"/>
      <c r="N41" s="9"/>
      <c r="O41" s="9"/>
      <c r="P41" s="9"/>
      <c r="Q41" s="9"/>
      <c r="R41" s="9"/>
      <c r="S41" s="9"/>
      <c r="T41" s="182" t="str">
        <f t="shared" ca="1" si="17"/>
        <v>##Absoluto#KUMITE</v>
      </c>
      <c r="U41" s="4" t="str">
        <f t="shared" ca="1" si="0"/>
        <v>##Absoluto#KATA</v>
      </c>
      <c r="V41" s="4" t="str">
        <f t="shared" si="10"/>
        <v/>
      </c>
      <c r="W41" s="4" t="str">
        <f t="shared" si="11"/>
        <v>##Absoluto#BO</v>
      </c>
      <c r="X41" s="4" t="str">
        <f t="shared" si="12"/>
        <v>##Absoluto#NUNCHAKU</v>
      </c>
      <c r="Y41" s="4" t="str">
        <f t="shared" si="13"/>
        <v>##Absoluto#TUNQUA</v>
      </c>
      <c r="Z41" s="4" t="str">
        <f t="shared" si="14"/>
        <v>##Absoluto#SAI</v>
      </c>
      <c r="AA41" s="4" t="str">
        <f t="shared" si="15"/>
        <v>##Absoluto#KAMA</v>
      </c>
      <c r="AB41" s="4" t="str">
        <f t="shared" si="16"/>
        <v/>
      </c>
      <c r="AC41" s="195">
        <f t="shared" si="8"/>
        <v>0</v>
      </c>
      <c r="AD41" s="201">
        <f t="shared" si="9"/>
        <v>0</v>
      </c>
    </row>
    <row r="42" spans="2:33" ht="17.100000000000001" customHeight="1" x14ac:dyDescent="0.25">
      <c r="B42" s="20">
        <v>24</v>
      </c>
      <c r="C42" s="242"/>
      <c r="D42" s="243"/>
      <c r="E42" s="176" t="s">
        <v>28</v>
      </c>
      <c r="F42" s="180"/>
      <c r="G42" s="179"/>
      <c r="H42" s="180"/>
      <c r="I42" s="180"/>
      <c r="J42" s="5"/>
      <c r="K42" s="180"/>
      <c r="L42" s="180"/>
      <c r="M42" s="9"/>
      <c r="N42" s="9"/>
      <c r="O42" s="9"/>
      <c r="P42" s="9"/>
      <c r="Q42" s="9"/>
      <c r="R42" s="9"/>
      <c r="S42" s="9"/>
      <c r="T42" s="182" t="str">
        <f t="shared" ca="1" si="17"/>
        <v>##Absoluto#KUMITE</v>
      </c>
      <c r="U42" s="4" t="str">
        <f t="shared" ca="1" si="0"/>
        <v>##Absoluto#KATA</v>
      </c>
      <c r="V42" s="4" t="str">
        <f t="shared" si="10"/>
        <v/>
      </c>
      <c r="W42" s="4" t="str">
        <f t="shared" si="11"/>
        <v>##Absoluto#BO</v>
      </c>
      <c r="X42" s="4" t="str">
        <f t="shared" si="12"/>
        <v>##Absoluto#NUNCHAKU</v>
      </c>
      <c r="Y42" s="4" t="str">
        <f t="shared" si="13"/>
        <v>##Absoluto#TUNQUA</v>
      </c>
      <c r="Z42" s="4" t="str">
        <f t="shared" si="14"/>
        <v>##Absoluto#SAI</v>
      </c>
      <c r="AA42" s="4" t="str">
        <f t="shared" si="15"/>
        <v>##Absoluto#KAMA</v>
      </c>
      <c r="AB42" s="4" t="str">
        <f t="shared" si="16"/>
        <v/>
      </c>
      <c r="AC42" s="195">
        <f t="shared" si="8"/>
        <v>0</v>
      </c>
      <c r="AD42" s="201">
        <f t="shared" si="9"/>
        <v>0</v>
      </c>
    </row>
    <row r="43" spans="2:33" ht="17.100000000000001" customHeight="1" x14ac:dyDescent="0.25">
      <c r="B43" s="20">
        <v>25</v>
      </c>
      <c r="C43" s="242"/>
      <c r="D43" s="243"/>
      <c r="E43" s="176" t="s">
        <v>28</v>
      </c>
      <c r="F43" s="180"/>
      <c r="G43" s="179"/>
      <c r="H43" s="180"/>
      <c r="I43" s="180"/>
      <c r="J43" s="5"/>
      <c r="K43" s="180"/>
      <c r="L43" s="180"/>
      <c r="M43" s="9"/>
      <c r="N43" s="9"/>
      <c r="O43" s="9"/>
      <c r="P43" s="9"/>
      <c r="Q43" s="9"/>
      <c r="R43" s="9"/>
      <c r="S43" s="9"/>
      <c r="T43" s="182" t="str">
        <f t="shared" ca="1" si="17"/>
        <v>##Absoluto#KUMITE</v>
      </c>
      <c r="U43" s="4" t="str">
        <f t="shared" ca="1" si="0"/>
        <v>##Absoluto#KATA</v>
      </c>
      <c r="V43" s="4" t="str">
        <f t="shared" si="10"/>
        <v/>
      </c>
      <c r="W43" s="4" t="str">
        <f t="shared" si="11"/>
        <v>##Absoluto#BO</v>
      </c>
      <c r="X43" s="4" t="str">
        <f t="shared" si="12"/>
        <v>##Absoluto#NUNCHAKU</v>
      </c>
      <c r="Y43" s="4" t="str">
        <f t="shared" si="13"/>
        <v>##Absoluto#TUNQUA</v>
      </c>
      <c r="Z43" s="4" t="str">
        <f t="shared" si="14"/>
        <v>##Absoluto#SAI</v>
      </c>
      <c r="AA43" s="4" t="str">
        <f t="shared" si="15"/>
        <v>##Absoluto#KAMA</v>
      </c>
      <c r="AB43" s="4" t="str">
        <f t="shared" si="16"/>
        <v/>
      </c>
      <c r="AC43" s="195">
        <f t="shared" si="8"/>
        <v>0</v>
      </c>
      <c r="AD43" s="201">
        <f t="shared" si="9"/>
        <v>0</v>
      </c>
    </row>
    <row r="44" spans="2:33" ht="17.100000000000001" customHeight="1" x14ac:dyDescent="0.25">
      <c r="B44" s="20">
        <v>26</v>
      </c>
      <c r="C44" s="242"/>
      <c r="D44" s="243"/>
      <c r="E44" s="176" t="s">
        <v>28</v>
      </c>
      <c r="F44" s="180"/>
      <c r="G44" s="179"/>
      <c r="H44" s="180"/>
      <c r="I44" s="180"/>
      <c r="J44" s="5"/>
      <c r="K44" s="180"/>
      <c r="L44" s="180"/>
      <c r="M44" s="9"/>
      <c r="N44" s="9"/>
      <c r="O44" s="9"/>
      <c r="P44" s="9"/>
      <c r="Q44" s="9"/>
      <c r="R44" s="9"/>
      <c r="S44" s="9"/>
      <c r="T44" s="182" t="str">
        <f t="shared" ca="1" si="17"/>
        <v>##Absoluto#KUMITE</v>
      </c>
      <c r="U44" s="4" t="str">
        <f t="shared" ca="1" si="0"/>
        <v>##Absoluto#KATA</v>
      </c>
      <c r="V44" s="4" t="str">
        <f t="shared" si="10"/>
        <v/>
      </c>
      <c r="W44" s="4" t="str">
        <f t="shared" si="11"/>
        <v>##Absoluto#BO</v>
      </c>
      <c r="X44" s="4" t="str">
        <f t="shared" si="12"/>
        <v>##Absoluto#NUNCHAKU</v>
      </c>
      <c r="Y44" s="4" t="str">
        <f t="shared" si="13"/>
        <v>##Absoluto#TUNQUA</v>
      </c>
      <c r="Z44" s="4" t="str">
        <f t="shared" si="14"/>
        <v>##Absoluto#SAI</v>
      </c>
      <c r="AA44" s="4" t="str">
        <f t="shared" si="15"/>
        <v>##Absoluto#KAMA</v>
      </c>
      <c r="AB44" s="4" t="str">
        <f t="shared" si="16"/>
        <v/>
      </c>
      <c r="AC44" s="195">
        <f t="shared" si="8"/>
        <v>0</v>
      </c>
      <c r="AD44" s="201">
        <f t="shared" si="9"/>
        <v>0</v>
      </c>
    </row>
    <row r="45" spans="2:33" ht="17.100000000000001" customHeight="1" x14ac:dyDescent="0.25">
      <c r="B45" s="20">
        <v>27</v>
      </c>
      <c r="C45" s="242"/>
      <c r="D45" s="243"/>
      <c r="E45" s="176" t="s">
        <v>28</v>
      </c>
      <c r="F45" s="180"/>
      <c r="G45" s="179"/>
      <c r="H45" s="180"/>
      <c r="I45" s="180"/>
      <c r="J45" s="5"/>
      <c r="K45" s="180"/>
      <c r="L45" s="180"/>
      <c r="M45" s="9"/>
      <c r="N45" s="9"/>
      <c r="O45" s="9"/>
      <c r="P45" s="9"/>
      <c r="Q45" s="9"/>
      <c r="R45" s="9"/>
      <c r="S45" s="9"/>
      <c r="T45" s="182" t="str">
        <f t="shared" ca="1" si="17"/>
        <v>##Absoluto#KUMITE</v>
      </c>
      <c r="U45" s="4" t="str">
        <f t="shared" ca="1" si="0"/>
        <v>##Absoluto#KATA</v>
      </c>
      <c r="V45" s="4" t="str">
        <f t="shared" si="10"/>
        <v/>
      </c>
      <c r="W45" s="4" t="str">
        <f t="shared" si="11"/>
        <v>##Absoluto#BO</v>
      </c>
      <c r="X45" s="4" t="str">
        <f t="shared" si="12"/>
        <v>##Absoluto#NUNCHAKU</v>
      </c>
      <c r="Y45" s="4" t="str">
        <f t="shared" si="13"/>
        <v>##Absoluto#TUNQUA</v>
      </c>
      <c r="Z45" s="4" t="str">
        <f t="shared" si="14"/>
        <v>##Absoluto#SAI</v>
      </c>
      <c r="AA45" s="4" t="str">
        <f t="shared" si="15"/>
        <v>##Absoluto#KAMA</v>
      </c>
      <c r="AB45" s="4" t="str">
        <f t="shared" si="16"/>
        <v/>
      </c>
      <c r="AC45" s="195">
        <f t="shared" si="8"/>
        <v>0</v>
      </c>
      <c r="AD45" s="201">
        <f t="shared" si="9"/>
        <v>0</v>
      </c>
    </row>
    <row r="46" spans="2:33" ht="17.100000000000001" customHeight="1" x14ac:dyDescent="0.25">
      <c r="B46" s="20">
        <v>28</v>
      </c>
      <c r="C46" s="242"/>
      <c r="D46" s="243"/>
      <c r="E46" s="176" t="s">
        <v>28</v>
      </c>
      <c r="F46" s="180"/>
      <c r="G46" s="179"/>
      <c r="H46" s="180"/>
      <c r="I46" s="180"/>
      <c r="J46" s="5"/>
      <c r="K46" s="180"/>
      <c r="L46" s="180"/>
      <c r="M46" s="9"/>
      <c r="N46" s="9"/>
      <c r="O46" s="9"/>
      <c r="P46" s="9"/>
      <c r="Q46" s="9"/>
      <c r="R46" s="9"/>
      <c r="S46" s="9"/>
      <c r="T46" s="182" t="str">
        <f t="shared" ca="1" si="17"/>
        <v>##Absoluto#KUMITE</v>
      </c>
      <c r="U46" s="4" t="str">
        <f t="shared" ca="1" si="0"/>
        <v>##Absoluto#KATA</v>
      </c>
      <c r="V46" s="4" t="str">
        <f t="shared" si="10"/>
        <v/>
      </c>
      <c r="W46" s="4" t="str">
        <f t="shared" si="11"/>
        <v>##Absoluto#BO</v>
      </c>
      <c r="X46" s="4" t="str">
        <f t="shared" si="12"/>
        <v>##Absoluto#NUNCHAKU</v>
      </c>
      <c r="Y46" s="4" t="str">
        <f t="shared" si="13"/>
        <v>##Absoluto#TUNQUA</v>
      </c>
      <c r="Z46" s="4" t="str">
        <f t="shared" si="14"/>
        <v>##Absoluto#SAI</v>
      </c>
      <c r="AA46" s="4" t="str">
        <f t="shared" si="15"/>
        <v>##Absoluto#KAMA</v>
      </c>
      <c r="AB46" s="4" t="str">
        <f t="shared" si="16"/>
        <v/>
      </c>
      <c r="AC46" s="195">
        <f t="shared" si="8"/>
        <v>0</v>
      </c>
      <c r="AD46" s="201">
        <f t="shared" si="9"/>
        <v>0</v>
      </c>
    </row>
    <row r="47" spans="2:33" ht="17.100000000000001" customHeight="1" x14ac:dyDescent="0.25">
      <c r="B47" s="20">
        <v>29</v>
      </c>
      <c r="C47" s="242"/>
      <c r="D47" s="243"/>
      <c r="E47" s="176" t="s">
        <v>28</v>
      </c>
      <c r="F47" s="180"/>
      <c r="G47" s="179"/>
      <c r="H47" s="180"/>
      <c r="I47" s="180"/>
      <c r="J47" s="5"/>
      <c r="K47" s="180"/>
      <c r="L47" s="180"/>
      <c r="M47" s="9"/>
      <c r="N47" s="9"/>
      <c r="O47" s="9"/>
      <c r="P47" s="9"/>
      <c r="Q47" s="9"/>
      <c r="R47" s="9"/>
      <c r="S47" s="9"/>
      <c r="T47" s="182" t="str">
        <f t="shared" ca="1" si="17"/>
        <v>##Absoluto#KUMITE</v>
      </c>
      <c r="U47" s="4" t="str">
        <f t="shared" ca="1" si="0"/>
        <v>##Absoluto#KATA</v>
      </c>
      <c r="V47" s="4" t="str">
        <f t="shared" si="10"/>
        <v/>
      </c>
      <c r="W47" s="4" t="str">
        <f t="shared" si="11"/>
        <v>##Absoluto#BO</v>
      </c>
      <c r="X47" s="4" t="str">
        <f t="shared" si="12"/>
        <v>##Absoluto#NUNCHAKU</v>
      </c>
      <c r="Y47" s="4" t="str">
        <f t="shared" si="13"/>
        <v>##Absoluto#TUNQUA</v>
      </c>
      <c r="Z47" s="4" t="str">
        <f t="shared" si="14"/>
        <v>##Absoluto#SAI</v>
      </c>
      <c r="AA47" s="4" t="str">
        <f t="shared" si="15"/>
        <v>##Absoluto#KAMA</v>
      </c>
      <c r="AB47" s="4" t="str">
        <f t="shared" si="16"/>
        <v/>
      </c>
      <c r="AC47" s="195">
        <f t="shared" si="8"/>
        <v>0</v>
      </c>
      <c r="AD47" s="201">
        <f t="shared" si="9"/>
        <v>0</v>
      </c>
    </row>
    <row r="48" spans="2:33" ht="17.100000000000001" customHeight="1" x14ac:dyDescent="0.25">
      <c r="B48" s="20">
        <v>30</v>
      </c>
      <c r="C48" s="242"/>
      <c r="D48" s="243"/>
      <c r="E48" s="176" t="s">
        <v>28</v>
      </c>
      <c r="F48" s="180"/>
      <c r="G48" s="179"/>
      <c r="H48" s="180"/>
      <c r="I48" s="180"/>
      <c r="J48" s="5"/>
      <c r="K48" s="180"/>
      <c r="L48" s="180"/>
      <c r="M48" s="9"/>
      <c r="N48" s="9"/>
      <c r="O48" s="9"/>
      <c r="P48" s="9"/>
      <c r="Q48" s="9"/>
      <c r="R48" s="9"/>
      <c r="S48" s="9"/>
      <c r="T48" s="182" t="str">
        <f t="shared" ca="1" si="17"/>
        <v>##Absoluto#KUMITE</v>
      </c>
      <c r="U48" s="4" t="str">
        <f t="shared" ca="1" si="0"/>
        <v>##Absoluto#KATA</v>
      </c>
      <c r="V48" s="4" t="str">
        <f t="shared" si="10"/>
        <v/>
      </c>
      <c r="W48" s="4" t="str">
        <f t="shared" si="11"/>
        <v>##Absoluto#BO</v>
      </c>
      <c r="X48" s="4" t="str">
        <f t="shared" si="12"/>
        <v>##Absoluto#NUNCHAKU</v>
      </c>
      <c r="Y48" s="4" t="str">
        <f t="shared" si="13"/>
        <v>##Absoluto#TUNQUA</v>
      </c>
      <c r="Z48" s="4" t="str">
        <f t="shared" si="14"/>
        <v>##Absoluto#SAI</v>
      </c>
      <c r="AA48" s="4" t="str">
        <f t="shared" si="15"/>
        <v>##Absoluto#KAMA</v>
      </c>
      <c r="AB48" s="4" t="str">
        <f t="shared" si="16"/>
        <v/>
      </c>
      <c r="AC48" s="195">
        <f t="shared" si="8"/>
        <v>0</v>
      </c>
      <c r="AD48" s="201">
        <f t="shared" si="9"/>
        <v>0</v>
      </c>
    </row>
    <row r="49" spans="2:30" ht="17.100000000000001" customHeight="1" x14ac:dyDescent="0.25">
      <c r="B49" s="20">
        <v>31</v>
      </c>
      <c r="C49" s="242"/>
      <c r="D49" s="243"/>
      <c r="E49" s="176" t="s">
        <v>28</v>
      </c>
      <c r="F49" s="180"/>
      <c r="G49" s="179"/>
      <c r="H49" s="180"/>
      <c r="I49" s="180"/>
      <c r="J49" s="5"/>
      <c r="K49" s="180"/>
      <c r="L49" s="180"/>
      <c r="M49" s="9"/>
      <c r="N49" s="9"/>
      <c r="O49" s="9"/>
      <c r="P49" s="9"/>
      <c r="Q49" s="9"/>
      <c r="R49" s="9"/>
      <c r="S49" s="9"/>
      <c r="T49" s="182" t="str">
        <f t="shared" ca="1" si="17"/>
        <v>##Absoluto#KUMITE</v>
      </c>
      <c r="U49" s="4" t="str">
        <f t="shared" ca="1" si="0"/>
        <v>##Absoluto#KATA</v>
      </c>
      <c r="V49" s="4" t="str">
        <f t="shared" si="10"/>
        <v/>
      </c>
      <c r="W49" s="4" t="str">
        <f t="shared" si="11"/>
        <v>##Absoluto#BO</v>
      </c>
      <c r="X49" s="4" t="str">
        <f t="shared" si="12"/>
        <v>##Absoluto#NUNCHAKU</v>
      </c>
      <c r="Y49" s="4" t="str">
        <f t="shared" si="13"/>
        <v>##Absoluto#TUNQUA</v>
      </c>
      <c r="Z49" s="4" t="str">
        <f t="shared" si="14"/>
        <v>##Absoluto#SAI</v>
      </c>
      <c r="AA49" s="4" t="str">
        <f t="shared" si="15"/>
        <v>##Absoluto#KAMA</v>
      </c>
      <c r="AB49" s="4" t="str">
        <f t="shared" si="16"/>
        <v/>
      </c>
      <c r="AC49" s="195">
        <f t="shared" si="8"/>
        <v>0</v>
      </c>
      <c r="AD49" s="201">
        <f t="shared" si="9"/>
        <v>0</v>
      </c>
    </row>
    <row r="50" spans="2:30" ht="17.100000000000001" customHeight="1" x14ac:dyDescent="0.25">
      <c r="B50" s="20">
        <v>32</v>
      </c>
      <c r="C50" s="242"/>
      <c r="D50" s="243"/>
      <c r="E50" s="176" t="s">
        <v>28</v>
      </c>
      <c r="F50" s="180"/>
      <c r="G50" s="179"/>
      <c r="H50" s="180"/>
      <c r="I50" s="180"/>
      <c r="J50" s="5"/>
      <c r="K50" s="180"/>
      <c r="L50" s="180"/>
      <c r="M50" s="9"/>
      <c r="N50" s="9"/>
      <c r="O50" s="9"/>
      <c r="P50" s="9"/>
      <c r="Q50" s="9"/>
      <c r="R50" s="9"/>
      <c r="S50" s="9"/>
      <c r="T50" s="182" t="str">
        <f t="shared" ca="1" si="17"/>
        <v>##Absoluto#KUMITE</v>
      </c>
      <c r="U50" s="4" t="str">
        <f t="shared" ref="U50:U67" ca="1" si="18">IF(I50="Sim","",IF(ISBLANK(GRAD._KARATE),"",IF(YEAR(TODAY())-F50&lt;=9,CONCATENATE($F50,"#",$H50,"#Absoluto#",L$18),CONCATENATE($F50,"#",$H50,"#","Absoluto","#",L$18))))</f>
        <v>##Absoluto#KATA</v>
      </c>
      <c r="V50" s="4" t="str">
        <f t="shared" si="10"/>
        <v/>
      </c>
      <c r="W50" s="4" t="str">
        <f t="shared" si="11"/>
        <v>##Absoluto#BO</v>
      </c>
      <c r="X50" s="4" t="str">
        <f t="shared" si="12"/>
        <v>##Absoluto#NUNCHAKU</v>
      </c>
      <c r="Y50" s="4" t="str">
        <f t="shared" si="13"/>
        <v>##Absoluto#TUNQUA</v>
      </c>
      <c r="Z50" s="4" t="str">
        <f t="shared" si="14"/>
        <v>##Absoluto#SAI</v>
      </c>
      <c r="AA50" s="4" t="str">
        <f t="shared" si="15"/>
        <v>##Absoluto#KAMA</v>
      </c>
      <c r="AB50" s="4" t="str">
        <f t="shared" si="16"/>
        <v/>
      </c>
      <c r="AC50" s="195">
        <f t="shared" si="8"/>
        <v>0</v>
      </c>
      <c r="AD50" s="201">
        <f t="shared" si="9"/>
        <v>0</v>
      </c>
    </row>
    <row r="51" spans="2:30" ht="17.100000000000001" customHeight="1" x14ac:dyDescent="0.25">
      <c r="B51" s="20">
        <v>33</v>
      </c>
      <c r="C51" s="242"/>
      <c r="D51" s="243"/>
      <c r="E51" s="176" t="s">
        <v>28</v>
      </c>
      <c r="F51" s="180"/>
      <c r="G51" s="179"/>
      <c r="H51" s="180"/>
      <c r="I51" s="180"/>
      <c r="J51" s="5"/>
      <c r="K51" s="180"/>
      <c r="L51" s="180"/>
      <c r="M51" s="9"/>
      <c r="N51" s="9"/>
      <c r="O51" s="9"/>
      <c r="P51" s="9"/>
      <c r="Q51" s="9"/>
      <c r="R51" s="9"/>
      <c r="S51" s="9"/>
      <c r="T51" s="182" t="str">
        <f t="shared" ca="1" si="17"/>
        <v>##Absoluto#KUMITE</v>
      </c>
      <c r="U51" s="4" t="str">
        <f t="shared" ca="1" si="18"/>
        <v>##Absoluto#KATA</v>
      </c>
      <c r="V51" s="4" t="str">
        <f t="shared" si="10"/>
        <v/>
      </c>
      <c r="W51" s="4" t="str">
        <f t="shared" si="11"/>
        <v>##Absoluto#BO</v>
      </c>
      <c r="X51" s="4" t="str">
        <f t="shared" si="12"/>
        <v>##Absoluto#NUNCHAKU</v>
      </c>
      <c r="Y51" s="4" t="str">
        <f t="shared" si="13"/>
        <v>##Absoluto#TUNQUA</v>
      </c>
      <c r="Z51" s="4" t="str">
        <f t="shared" si="14"/>
        <v>##Absoluto#SAI</v>
      </c>
      <c r="AA51" s="4" t="str">
        <f t="shared" si="15"/>
        <v>##Absoluto#KAMA</v>
      </c>
      <c r="AB51" s="4" t="str">
        <f t="shared" si="16"/>
        <v/>
      </c>
      <c r="AC51" s="195">
        <f t="shared" ref="AC51:AC67" si="19">IF(9-COUNTBLANK(K51:S51)&lt;=0,0,$AF$11+((8-COUNTBLANK(K51:S51))*$AF$12))</f>
        <v>0</v>
      </c>
      <c r="AD51" s="201">
        <f t="shared" ref="AD51:AD68" si="20">AC51/AI$2</f>
        <v>0</v>
      </c>
    </row>
    <row r="52" spans="2:30" ht="17.100000000000001" customHeight="1" x14ac:dyDescent="0.25">
      <c r="B52" s="20">
        <v>34</v>
      </c>
      <c r="C52" s="242"/>
      <c r="D52" s="243"/>
      <c r="E52" s="176" t="s">
        <v>28</v>
      </c>
      <c r="F52" s="180"/>
      <c r="G52" s="179"/>
      <c r="H52" s="180"/>
      <c r="I52" s="180"/>
      <c r="J52" s="5"/>
      <c r="K52" s="180"/>
      <c r="L52" s="180"/>
      <c r="M52" s="9"/>
      <c r="N52" s="9"/>
      <c r="O52" s="9"/>
      <c r="P52" s="9"/>
      <c r="Q52" s="9"/>
      <c r="R52" s="9"/>
      <c r="S52" s="9"/>
      <c r="T52" s="182" t="str">
        <f t="shared" ca="1" si="17"/>
        <v>##Absoluto#KUMITE</v>
      </c>
      <c r="U52" s="4" t="str">
        <f t="shared" ca="1" si="18"/>
        <v>##Absoluto#KATA</v>
      </c>
      <c r="V52" s="4" t="str">
        <f t="shared" si="10"/>
        <v/>
      </c>
      <c r="W52" s="4" t="str">
        <f t="shared" si="11"/>
        <v>##Absoluto#BO</v>
      </c>
      <c r="X52" s="4" t="str">
        <f t="shared" si="12"/>
        <v>##Absoluto#NUNCHAKU</v>
      </c>
      <c r="Y52" s="4" t="str">
        <f t="shared" si="13"/>
        <v>##Absoluto#TUNQUA</v>
      </c>
      <c r="Z52" s="4" t="str">
        <f t="shared" si="14"/>
        <v>##Absoluto#SAI</v>
      </c>
      <c r="AA52" s="4" t="str">
        <f t="shared" si="15"/>
        <v>##Absoluto#KAMA</v>
      </c>
      <c r="AB52" s="4" t="str">
        <f t="shared" si="16"/>
        <v/>
      </c>
      <c r="AC52" s="195">
        <f t="shared" si="19"/>
        <v>0</v>
      </c>
      <c r="AD52" s="201">
        <f t="shared" si="20"/>
        <v>0</v>
      </c>
    </row>
    <row r="53" spans="2:30" ht="17.100000000000001" customHeight="1" x14ac:dyDescent="0.25">
      <c r="B53" s="20">
        <v>35</v>
      </c>
      <c r="C53" s="242"/>
      <c r="D53" s="243"/>
      <c r="E53" s="176" t="s">
        <v>28</v>
      </c>
      <c r="F53" s="180"/>
      <c r="G53" s="179"/>
      <c r="H53" s="180"/>
      <c r="I53" s="180"/>
      <c r="J53" s="5"/>
      <c r="K53" s="180"/>
      <c r="L53" s="180"/>
      <c r="M53" s="9"/>
      <c r="N53" s="9"/>
      <c r="O53" s="9"/>
      <c r="P53" s="9"/>
      <c r="Q53" s="9"/>
      <c r="R53" s="9"/>
      <c r="S53" s="9"/>
      <c r="T53" s="182" t="str">
        <f t="shared" ca="1" si="17"/>
        <v>##Absoluto#KUMITE</v>
      </c>
      <c r="U53" s="4" t="str">
        <f t="shared" ca="1" si="18"/>
        <v>##Absoluto#KATA</v>
      </c>
      <c r="V53" s="4" t="str">
        <f t="shared" si="10"/>
        <v/>
      </c>
      <c r="W53" s="4" t="str">
        <f t="shared" si="11"/>
        <v>##Absoluto#BO</v>
      </c>
      <c r="X53" s="4" t="str">
        <f t="shared" si="12"/>
        <v>##Absoluto#NUNCHAKU</v>
      </c>
      <c r="Y53" s="4" t="str">
        <f t="shared" si="13"/>
        <v>##Absoluto#TUNQUA</v>
      </c>
      <c r="Z53" s="4" t="str">
        <f t="shared" si="14"/>
        <v>##Absoluto#SAI</v>
      </c>
      <c r="AA53" s="4" t="str">
        <f t="shared" si="15"/>
        <v>##Absoluto#KAMA</v>
      </c>
      <c r="AB53" s="4" t="str">
        <f t="shared" si="16"/>
        <v/>
      </c>
      <c r="AC53" s="195">
        <f t="shared" si="19"/>
        <v>0</v>
      </c>
      <c r="AD53" s="201">
        <f t="shared" si="20"/>
        <v>0</v>
      </c>
    </row>
    <row r="54" spans="2:30" ht="17.100000000000001" customHeight="1" x14ac:dyDescent="0.25">
      <c r="B54" s="20">
        <v>36</v>
      </c>
      <c r="C54" s="242"/>
      <c r="D54" s="243"/>
      <c r="E54" s="176" t="s">
        <v>28</v>
      </c>
      <c r="F54" s="180"/>
      <c r="G54" s="179"/>
      <c r="H54" s="180"/>
      <c r="I54" s="180"/>
      <c r="J54" s="5"/>
      <c r="K54" s="180"/>
      <c r="L54" s="180"/>
      <c r="M54" s="9"/>
      <c r="N54" s="9"/>
      <c r="O54" s="9"/>
      <c r="P54" s="9"/>
      <c r="Q54" s="9"/>
      <c r="R54" s="9"/>
      <c r="S54" s="9"/>
      <c r="T54" s="182" t="str">
        <f t="shared" ca="1" si="17"/>
        <v>##Absoluto#KUMITE</v>
      </c>
      <c r="U54" s="4" t="str">
        <f t="shared" ca="1" si="18"/>
        <v>##Absoluto#KATA</v>
      </c>
      <c r="V54" s="4" t="str">
        <f t="shared" si="10"/>
        <v/>
      </c>
      <c r="W54" s="4" t="str">
        <f t="shared" si="11"/>
        <v>##Absoluto#BO</v>
      </c>
      <c r="X54" s="4" t="str">
        <f t="shared" si="12"/>
        <v>##Absoluto#NUNCHAKU</v>
      </c>
      <c r="Y54" s="4" t="str">
        <f t="shared" si="13"/>
        <v>##Absoluto#TUNQUA</v>
      </c>
      <c r="Z54" s="4" t="str">
        <f t="shared" si="14"/>
        <v>##Absoluto#SAI</v>
      </c>
      <c r="AA54" s="4" t="str">
        <f t="shared" si="15"/>
        <v>##Absoluto#KAMA</v>
      </c>
      <c r="AB54" s="4" t="str">
        <f t="shared" si="16"/>
        <v/>
      </c>
      <c r="AC54" s="195">
        <f t="shared" si="19"/>
        <v>0</v>
      </c>
      <c r="AD54" s="201">
        <f t="shared" si="20"/>
        <v>0</v>
      </c>
    </row>
    <row r="55" spans="2:30" ht="17.100000000000001" customHeight="1" x14ac:dyDescent="0.25">
      <c r="B55" s="20">
        <v>37</v>
      </c>
      <c r="C55" s="242"/>
      <c r="D55" s="243"/>
      <c r="E55" s="176" t="s">
        <v>28</v>
      </c>
      <c r="F55" s="180"/>
      <c r="G55" s="179"/>
      <c r="H55" s="180"/>
      <c r="I55" s="180"/>
      <c r="J55" s="5"/>
      <c r="K55" s="180"/>
      <c r="L55" s="180"/>
      <c r="M55" s="9"/>
      <c r="N55" s="9"/>
      <c r="O55" s="9"/>
      <c r="P55" s="9"/>
      <c r="Q55" s="9"/>
      <c r="R55" s="9"/>
      <c r="S55" s="9"/>
      <c r="T55" s="182" t="str">
        <f t="shared" ca="1" si="17"/>
        <v>##Absoluto#KUMITE</v>
      </c>
      <c r="U55" s="4" t="str">
        <f t="shared" ca="1" si="18"/>
        <v>##Absoluto#KATA</v>
      </c>
      <c r="V55" s="4" t="str">
        <f t="shared" si="10"/>
        <v/>
      </c>
      <c r="W55" s="4" t="str">
        <f t="shared" si="11"/>
        <v>##Absoluto#BO</v>
      </c>
      <c r="X55" s="4" t="str">
        <f t="shared" si="12"/>
        <v>##Absoluto#NUNCHAKU</v>
      </c>
      <c r="Y55" s="4" t="str">
        <f t="shared" si="13"/>
        <v>##Absoluto#TUNQUA</v>
      </c>
      <c r="Z55" s="4" t="str">
        <f t="shared" si="14"/>
        <v>##Absoluto#SAI</v>
      </c>
      <c r="AA55" s="4" t="str">
        <f t="shared" si="15"/>
        <v>##Absoluto#KAMA</v>
      </c>
      <c r="AB55" s="4" t="str">
        <f t="shared" si="16"/>
        <v/>
      </c>
      <c r="AC55" s="195">
        <f t="shared" si="19"/>
        <v>0</v>
      </c>
      <c r="AD55" s="201">
        <f t="shared" si="20"/>
        <v>0</v>
      </c>
    </row>
    <row r="56" spans="2:30" ht="17.100000000000001" customHeight="1" x14ac:dyDescent="0.25">
      <c r="B56" s="20">
        <v>38</v>
      </c>
      <c r="C56" s="242"/>
      <c r="D56" s="243"/>
      <c r="E56" s="176" t="s">
        <v>28</v>
      </c>
      <c r="F56" s="180"/>
      <c r="G56" s="179"/>
      <c r="H56" s="180"/>
      <c r="I56" s="180"/>
      <c r="J56" s="5"/>
      <c r="K56" s="180"/>
      <c r="L56" s="180"/>
      <c r="M56" s="9"/>
      <c r="N56" s="9"/>
      <c r="O56" s="9"/>
      <c r="P56" s="9"/>
      <c r="Q56" s="9"/>
      <c r="R56" s="9"/>
      <c r="S56" s="9"/>
      <c r="T56" s="182" t="str">
        <f t="shared" ca="1" si="17"/>
        <v>##Absoluto#KUMITE</v>
      </c>
      <c r="U56" s="4" t="str">
        <f t="shared" ca="1" si="18"/>
        <v>##Absoluto#KATA</v>
      </c>
      <c r="V56" s="4" t="str">
        <f t="shared" si="10"/>
        <v/>
      </c>
      <c r="W56" s="4" t="str">
        <f t="shared" si="11"/>
        <v>##Absoluto#BO</v>
      </c>
      <c r="X56" s="4" t="str">
        <f t="shared" si="12"/>
        <v>##Absoluto#NUNCHAKU</v>
      </c>
      <c r="Y56" s="4" t="str">
        <f t="shared" si="13"/>
        <v>##Absoluto#TUNQUA</v>
      </c>
      <c r="Z56" s="4" t="str">
        <f t="shared" si="14"/>
        <v>##Absoluto#SAI</v>
      </c>
      <c r="AA56" s="4" t="str">
        <f t="shared" si="15"/>
        <v>##Absoluto#KAMA</v>
      </c>
      <c r="AB56" s="4" t="str">
        <f t="shared" si="16"/>
        <v/>
      </c>
      <c r="AC56" s="195">
        <f t="shared" si="19"/>
        <v>0</v>
      </c>
      <c r="AD56" s="201">
        <f t="shared" si="20"/>
        <v>0</v>
      </c>
    </row>
    <row r="57" spans="2:30" ht="17.100000000000001" customHeight="1" x14ac:dyDescent="0.25">
      <c r="B57" s="20">
        <v>39</v>
      </c>
      <c r="C57" s="242"/>
      <c r="D57" s="243"/>
      <c r="E57" s="176" t="s">
        <v>28</v>
      </c>
      <c r="F57" s="180"/>
      <c r="G57" s="179"/>
      <c r="H57" s="180"/>
      <c r="I57" s="180"/>
      <c r="J57" s="5"/>
      <c r="K57" s="180"/>
      <c r="L57" s="180"/>
      <c r="M57" s="9"/>
      <c r="N57" s="9"/>
      <c r="O57" s="9"/>
      <c r="P57" s="9"/>
      <c r="Q57" s="9"/>
      <c r="R57" s="9"/>
      <c r="S57" s="9"/>
      <c r="T57" s="182" t="str">
        <f t="shared" ca="1" si="17"/>
        <v>##Absoluto#KUMITE</v>
      </c>
      <c r="U57" s="4" t="str">
        <f t="shared" ca="1" si="18"/>
        <v>##Absoluto#KATA</v>
      </c>
      <c r="V57" s="4" t="str">
        <f t="shared" si="10"/>
        <v/>
      </c>
      <c r="W57" s="4" t="str">
        <f t="shared" si="11"/>
        <v>##Absoluto#BO</v>
      </c>
      <c r="X57" s="4" t="str">
        <f t="shared" si="12"/>
        <v>##Absoluto#NUNCHAKU</v>
      </c>
      <c r="Y57" s="4" t="str">
        <f t="shared" si="13"/>
        <v>##Absoluto#TUNQUA</v>
      </c>
      <c r="Z57" s="4" t="str">
        <f t="shared" si="14"/>
        <v>##Absoluto#SAI</v>
      </c>
      <c r="AA57" s="4" t="str">
        <f t="shared" si="15"/>
        <v>##Absoluto#KAMA</v>
      </c>
      <c r="AB57" s="4" t="str">
        <f t="shared" si="16"/>
        <v/>
      </c>
      <c r="AC57" s="195">
        <f t="shared" si="19"/>
        <v>0</v>
      </c>
      <c r="AD57" s="201">
        <f t="shared" si="20"/>
        <v>0</v>
      </c>
    </row>
    <row r="58" spans="2:30" ht="17.100000000000001" customHeight="1" x14ac:dyDescent="0.25">
      <c r="B58" s="20">
        <v>40</v>
      </c>
      <c r="C58" s="242"/>
      <c r="D58" s="243"/>
      <c r="E58" s="176" t="s">
        <v>28</v>
      </c>
      <c r="F58" s="180"/>
      <c r="G58" s="179"/>
      <c r="H58" s="180"/>
      <c r="I58" s="180"/>
      <c r="J58" s="5"/>
      <c r="K58" s="180"/>
      <c r="L58" s="180"/>
      <c r="M58" s="9"/>
      <c r="N58" s="9"/>
      <c r="O58" s="9"/>
      <c r="P58" s="9"/>
      <c r="Q58" s="9"/>
      <c r="R58" s="9"/>
      <c r="S58" s="9"/>
      <c r="T58" s="182" t="str">
        <f t="shared" ca="1" si="17"/>
        <v>##Absoluto#KUMITE</v>
      </c>
      <c r="U58" s="4" t="str">
        <f t="shared" ca="1" si="18"/>
        <v>##Absoluto#KATA</v>
      </c>
      <c r="V58" s="4" t="str">
        <f t="shared" si="10"/>
        <v/>
      </c>
      <c r="W58" s="4" t="str">
        <f t="shared" si="11"/>
        <v>##Absoluto#BO</v>
      </c>
      <c r="X58" s="4" t="str">
        <f t="shared" si="12"/>
        <v>##Absoluto#NUNCHAKU</v>
      </c>
      <c r="Y58" s="4" t="str">
        <f t="shared" si="13"/>
        <v>##Absoluto#TUNQUA</v>
      </c>
      <c r="Z58" s="4" t="str">
        <f t="shared" si="14"/>
        <v>##Absoluto#SAI</v>
      </c>
      <c r="AA58" s="4" t="str">
        <f t="shared" si="15"/>
        <v>##Absoluto#KAMA</v>
      </c>
      <c r="AB58" s="4" t="str">
        <f t="shared" si="16"/>
        <v/>
      </c>
      <c r="AC58" s="195">
        <f t="shared" si="19"/>
        <v>0</v>
      </c>
      <c r="AD58" s="201">
        <f t="shared" si="20"/>
        <v>0</v>
      </c>
    </row>
    <row r="59" spans="2:30" ht="17.100000000000001" customHeight="1" x14ac:dyDescent="0.25">
      <c r="B59" s="20">
        <v>41</v>
      </c>
      <c r="C59" s="242"/>
      <c r="D59" s="243"/>
      <c r="E59" s="176" t="s">
        <v>28</v>
      </c>
      <c r="F59" s="180"/>
      <c r="G59" s="179"/>
      <c r="H59" s="180"/>
      <c r="I59" s="180"/>
      <c r="J59" s="5"/>
      <c r="K59" s="180"/>
      <c r="L59" s="180"/>
      <c r="M59" s="9"/>
      <c r="N59" s="9"/>
      <c r="O59" s="9"/>
      <c r="P59" s="9"/>
      <c r="Q59" s="9"/>
      <c r="R59" s="9"/>
      <c r="S59" s="9"/>
      <c r="T59" s="182" t="str">
        <f t="shared" ca="1" si="17"/>
        <v>##Absoluto#KUMITE</v>
      </c>
      <c r="U59" s="4" t="str">
        <f t="shared" ca="1" si="18"/>
        <v>##Absoluto#KATA</v>
      </c>
      <c r="V59" s="4" t="str">
        <f t="shared" si="10"/>
        <v/>
      </c>
      <c r="W59" s="4" t="str">
        <f t="shared" si="11"/>
        <v>##Absoluto#BO</v>
      </c>
      <c r="X59" s="4" t="str">
        <f t="shared" si="12"/>
        <v>##Absoluto#NUNCHAKU</v>
      </c>
      <c r="Y59" s="4" t="str">
        <f t="shared" si="13"/>
        <v>##Absoluto#TUNQUA</v>
      </c>
      <c r="Z59" s="4" t="str">
        <f t="shared" si="14"/>
        <v>##Absoluto#SAI</v>
      </c>
      <c r="AA59" s="4" t="str">
        <f t="shared" si="15"/>
        <v>##Absoluto#KAMA</v>
      </c>
      <c r="AB59" s="4" t="str">
        <f t="shared" si="16"/>
        <v/>
      </c>
      <c r="AC59" s="195">
        <f t="shared" si="19"/>
        <v>0</v>
      </c>
      <c r="AD59" s="201">
        <f t="shared" si="20"/>
        <v>0</v>
      </c>
    </row>
    <row r="60" spans="2:30" ht="17.100000000000001" customHeight="1" x14ac:dyDescent="0.25">
      <c r="B60" s="20">
        <v>42</v>
      </c>
      <c r="C60" s="242"/>
      <c r="D60" s="243"/>
      <c r="E60" s="176" t="s">
        <v>28</v>
      </c>
      <c r="F60" s="180"/>
      <c r="G60" s="179"/>
      <c r="H60" s="180"/>
      <c r="I60" s="180"/>
      <c r="J60" s="5"/>
      <c r="K60" s="180"/>
      <c r="L60" s="180"/>
      <c r="M60" s="9"/>
      <c r="N60" s="9"/>
      <c r="O60" s="9"/>
      <c r="P60" s="9"/>
      <c r="Q60" s="9"/>
      <c r="R60" s="9"/>
      <c r="S60" s="9"/>
      <c r="T60" s="182" t="str">
        <f t="shared" ca="1" si="17"/>
        <v>##Absoluto#KUMITE</v>
      </c>
      <c r="U60" s="4" t="str">
        <f t="shared" ca="1" si="18"/>
        <v>##Absoluto#KATA</v>
      </c>
      <c r="V60" s="4" t="str">
        <f t="shared" si="10"/>
        <v/>
      </c>
      <c r="W60" s="4" t="str">
        <f t="shared" si="11"/>
        <v>##Absoluto#BO</v>
      </c>
      <c r="X60" s="4" t="str">
        <f t="shared" si="12"/>
        <v>##Absoluto#NUNCHAKU</v>
      </c>
      <c r="Y60" s="4" t="str">
        <f t="shared" si="13"/>
        <v>##Absoluto#TUNQUA</v>
      </c>
      <c r="Z60" s="4" t="str">
        <f t="shared" si="14"/>
        <v>##Absoluto#SAI</v>
      </c>
      <c r="AA60" s="4" t="str">
        <f t="shared" si="15"/>
        <v>##Absoluto#KAMA</v>
      </c>
      <c r="AB60" s="4" t="str">
        <f t="shared" si="16"/>
        <v/>
      </c>
      <c r="AC60" s="195">
        <f t="shared" si="19"/>
        <v>0</v>
      </c>
      <c r="AD60" s="201">
        <f t="shared" si="20"/>
        <v>0</v>
      </c>
    </row>
    <row r="61" spans="2:30" ht="17.100000000000001" customHeight="1" x14ac:dyDescent="0.25">
      <c r="B61" s="20">
        <v>43</v>
      </c>
      <c r="C61" s="242"/>
      <c r="D61" s="243"/>
      <c r="E61" s="176" t="s">
        <v>28</v>
      </c>
      <c r="F61" s="180"/>
      <c r="G61" s="179"/>
      <c r="H61" s="180"/>
      <c r="I61" s="180"/>
      <c r="J61" s="5"/>
      <c r="K61" s="180"/>
      <c r="L61" s="180"/>
      <c r="M61" s="9"/>
      <c r="N61" s="9"/>
      <c r="O61" s="9"/>
      <c r="P61" s="9"/>
      <c r="Q61" s="9"/>
      <c r="R61" s="9"/>
      <c r="S61" s="9"/>
      <c r="T61" s="182" t="str">
        <f t="shared" ca="1" si="17"/>
        <v>##Absoluto#KUMITE</v>
      </c>
      <c r="U61" s="4" t="str">
        <f t="shared" ca="1" si="18"/>
        <v>##Absoluto#KATA</v>
      </c>
      <c r="V61" s="4" t="str">
        <f t="shared" si="10"/>
        <v/>
      </c>
      <c r="W61" s="4" t="str">
        <f t="shared" si="11"/>
        <v>##Absoluto#BO</v>
      </c>
      <c r="X61" s="4" t="str">
        <f t="shared" si="12"/>
        <v>##Absoluto#NUNCHAKU</v>
      </c>
      <c r="Y61" s="4" t="str">
        <f t="shared" si="13"/>
        <v>##Absoluto#TUNQUA</v>
      </c>
      <c r="Z61" s="4" t="str">
        <f t="shared" si="14"/>
        <v>##Absoluto#SAI</v>
      </c>
      <c r="AA61" s="4" t="str">
        <f t="shared" si="15"/>
        <v>##Absoluto#KAMA</v>
      </c>
      <c r="AB61" s="4" t="str">
        <f t="shared" si="16"/>
        <v/>
      </c>
      <c r="AC61" s="195">
        <f t="shared" si="19"/>
        <v>0</v>
      </c>
      <c r="AD61" s="201">
        <f t="shared" si="20"/>
        <v>0</v>
      </c>
    </row>
    <row r="62" spans="2:30" ht="17.100000000000001" customHeight="1" x14ac:dyDescent="0.25">
      <c r="B62" s="20">
        <v>44</v>
      </c>
      <c r="C62" s="242"/>
      <c r="D62" s="243"/>
      <c r="E62" s="176" t="s">
        <v>28</v>
      </c>
      <c r="F62" s="180"/>
      <c r="G62" s="179"/>
      <c r="H62" s="180"/>
      <c r="I62" s="180"/>
      <c r="J62" s="5"/>
      <c r="K62" s="180"/>
      <c r="L62" s="180"/>
      <c r="M62" s="9"/>
      <c r="N62" s="9"/>
      <c r="O62" s="9"/>
      <c r="P62" s="9"/>
      <c r="Q62" s="9"/>
      <c r="R62" s="9"/>
      <c r="S62" s="9"/>
      <c r="T62" s="182" t="str">
        <f t="shared" ca="1" si="17"/>
        <v>##Absoluto#KUMITE</v>
      </c>
      <c r="U62" s="4" t="str">
        <f t="shared" ca="1" si="18"/>
        <v>##Absoluto#KATA</v>
      </c>
      <c r="V62" s="4" t="str">
        <f t="shared" si="10"/>
        <v/>
      </c>
      <c r="W62" s="4" t="str">
        <f t="shared" si="11"/>
        <v>##Absoluto#BO</v>
      </c>
      <c r="X62" s="4" t="str">
        <f t="shared" si="12"/>
        <v>##Absoluto#NUNCHAKU</v>
      </c>
      <c r="Y62" s="4" t="str">
        <f t="shared" si="13"/>
        <v>##Absoluto#TUNQUA</v>
      </c>
      <c r="Z62" s="4" t="str">
        <f t="shared" si="14"/>
        <v>##Absoluto#SAI</v>
      </c>
      <c r="AA62" s="4" t="str">
        <f t="shared" si="15"/>
        <v>##Absoluto#KAMA</v>
      </c>
      <c r="AB62" s="4" t="str">
        <f t="shared" si="16"/>
        <v/>
      </c>
      <c r="AC62" s="195">
        <f t="shared" si="19"/>
        <v>0</v>
      </c>
      <c r="AD62" s="201">
        <f t="shared" si="20"/>
        <v>0</v>
      </c>
    </row>
    <row r="63" spans="2:30" ht="17.100000000000001" customHeight="1" x14ac:dyDescent="0.25">
      <c r="B63" s="20">
        <v>45</v>
      </c>
      <c r="C63" s="242"/>
      <c r="D63" s="243"/>
      <c r="E63" s="176" t="s">
        <v>28</v>
      </c>
      <c r="F63" s="180"/>
      <c r="G63" s="179"/>
      <c r="H63" s="180"/>
      <c r="I63" s="180"/>
      <c r="J63" s="5"/>
      <c r="K63" s="180"/>
      <c r="L63" s="180"/>
      <c r="M63" s="9"/>
      <c r="N63" s="9"/>
      <c r="O63" s="9"/>
      <c r="P63" s="9"/>
      <c r="Q63" s="9"/>
      <c r="R63" s="9"/>
      <c r="S63" s="9"/>
      <c r="T63" s="182" t="str">
        <f t="shared" ca="1" si="17"/>
        <v>##Absoluto#KUMITE</v>
      </c>
      <c r="U63" s="4" t="str">
        <f t="shared" ca="1" si="18"/>
        <v>##Absoluto#KATA</v>
      </c>
      <c r="V63" s="4" t="str">
        <f t="shared" si="10"/>
        <v/>
      </c>
      <c r="W63" s="4" t="str">
        <f t="shared" si="11"/>
        <v>##Absoluto#BO</v>
      </c>
      <c r="X63" s="4" t="str">
        <f t="shared" si="12"/>
        <v>##Absoluto#NUNCHAKU</v>
      </c>
      <c r="Y63" s="4" t="str">
        <f t="shared" si="13"/>
        <v>##Absoluto#TUNQUA</v>
      </c>
      <c r="Z63" s="4" t="str">
        <f t="shared" si="14"/>
        <v>##Absoluto#SAI</v>
      </c>
      <c r="AA63" s="4" t="str">
        <f t="shared" si="15"/>
        <v>##Absoluto#KAMA</v>
      </c>
      <c r="AB63" s="4" t="str">
        <f t="shared" si="16"/>
        <v/>
      </c>
      <c r="AC63" s="195">
        <f t="shared" si="19"/>
        <v>0</v>
      </c>
      <c r="AD63" s="201">
        <f t="shared" si="20"/>
        <v>0</v>
      </c>
    </row>
    <row r="64" spans="2:30" ht="17.100000000000001" customHeight="1" x14ac:dyDescent="0.25">
      <c r="B64" s="20">
        <v>46</v>
      </c>
      <c r="C64" s="242"/>
      <c r="D64" s="243"/>
      <c r="E64" s="176" t="s">
        <v>28</v>
      </c>
      <c r="F64" s="180"/>
      <c r="G64" s="179"/>
      <c r="H64" s="180"/>
      <c r="I64" s="180"/>
      <c r="J64" s="5"/>
      <c r="K64" s="180"/>
      <c r="L64" s="180"/>
      <c r="M64" s="9"/>
      <c r="N64" s="9"/>
      <c r="O64" s="9"/>
      <c r="P64" s="9"/>
      <c r="Q64" s="9"/>
      <c r="R64" s="9"/>
      <c r="S64" s="9"/>
      <c r="T64" s="182" t="str">
        <f t="shared" ca="1" si="17"/>
        <v>##Absoluto#KUMITE</v>
      </c>
      <c r="U64" s="4" t="str">
        <f t="shared" ca="1" si="18"/>
        <v>##Absoluto#KATA</v>
      </c>
      <c r="V64" s="4" t="str">
        <f t="shared" si="10"/>
        <v/>
      </c>
      <c r="W64" s="4" t="str">
        <f t="shared" si="11"/>
        <v>##Absoluto#BO</v>
      </c>
      <c r="X64" s="4" t="str">
        <f t="shared" si="12"/>
        <v>##Absoluto#NUNCHAKU</v>
      </c>
      <c r="Y64" s="4" t="str">
        <f t="shared" si="13"/>
        <v>##Absoluto#TUNQUA</v>
      </c>
      <c r="Z64" s="4" t="str">
        <f t="shared" si="14"/>
        <v>##Absoluto#SAI</v>
      </c>
      <c r="AA64" s="4" t="str">
        <f t="shared" si="15"/>
        <v>##Absoluto#KAMA</v>
      </c>
      <c r="AB64" s="4" t="str">
        <f t="shared" si="16"/>
        <v/>
      </c>
      <c r="AC64" s="195">
        <f t="shared" si="19"/>
        <v>0</v>
      </c>
      <c r="AD64" s="201">
        <f t="shared" si="20"/>
        <v>0</v>
      </c>
    </row>
    <row r="65" spans="1:33" ht="17.100000000000001" customHeight="1" x14ac:dyDescent="0.25">
      <c r="B65" s="20">
        <v>47</v>
      </c>
      <c r="C65" s="242"/>
      <c r="D65" s="243"/>
      <c r="E65" s="176" t="s">
        <v>28</v>
      </c>
      <c r="F65" s="180"/>
      <c r="G65" s="13"/>
      <c r="H65" s="180"/>
      <c r="I65" s="9"/>
      <c r="J65" s="5"/>
      <c r="K65" s="9"/>
      <c r="L65" s="9"/>
      <c r="M65" s="9"/>
      <c r="N65" s="9"/>
      <c r="O65" s="9"/>
      <c r="P65" s="9"/>
      <c r="Q65" s="9"/>
      <c r="R65" s="9"/>
      <c r="S65" s="9"/>
      <c r="T65" s="182" t="str">
        <f t="shared" ca="1" si="17"/>
        <v>##Absoluto#KUMITE</v>
      </c>
      <c r="U65" s="4" t="str">
        <f t="shared" ca="1" si="18"/>
        <v>##Absoluto#KATA</v>
      </c>
      <c r="V65" s="4" t="str">
        <f t="shared" si="10"/>
        <v/>
      </c>
      <c r="W65" s="4" t="str">
        <f t="shared" si="11"/>
        <v>##Absoluto#BO</v>
      </c>
      <c r="X65" s="4" t="str">
        <f t="shared" si="12"/>
        <v>##Absoluto#NUNCHAKU</v>
      </c>
      <c r="Y65" s="4" t="str">
        <f t="shared" si="13"/>
        <v>##Absoluto#TUNQUA</v>
      </c>
      <c r="Z65" s="4" t="str">
        <f t="shared" si="14"/>
        <v>##Absoluto#SAI</v>
      </c>
      <c r="AA65" s="4" t="str">
        <f t="shared" si="15"/>
        <v>##Absoluto#KAMA</v>
      </c>
      <c r="AB65" s="4" t="str">
        <f t="shared" si="16"/>
        <v/>
      </c>
      <c r="AC65" s="195">
        <f t="shared" si="19"/>
        <v>0</v>
      </c>
      <c r="AD65" s="201">
        <f t="shared" si="20"/>
        <v>0</v>
      </c>
    </row>
    <row r="66" spans="1:33" ht="17.100000000000001" customHeight="1" x14ac:dyDescent="0.25">
      <c r="B66" s="20">
        <v>48</v>
      </c>
      <c r="C66" s="242"/>
      <c r="D66" s="243"/>
      <c r="E66" s="176" t="s">
        <v>28</v>
      </c>
      <c r="F66" s="180"/>
      <c r="G66" s="13"/>
      <c r="H66" s="180"/>
      <c r="I66" s="9"/>
      <c r="J66" s="5"/>
      <c r="K66" s="9"/>
      <c r="L66" s="9"/>
      <c r="M66" s="9"/>
      <c r="N66" s="9"/>
      <c r="O66" s="9"/>
      <c r="P66" s="9"/>
      <c r="Q66" s="9"/>
      <c r="R66" s="9"/>
      <c r="S66" s="9"/>
      <c r="T66" s="182" t="str">
        <f t="shared" ca="1" si="17"/>
        <v>##Absoluto#KUMITE</v>
      </c>
      <c r="U66" s="4" t="str">
        <f t="shared" ca="1" si="18"/>
        <v>##Absoluto#KATA</v>
      </c>
      <c r="V66" s="4" t="str">
        <f t="shared" si="10"/>
        <v/>
      </c>
      <c r="W66" s="4" t="str">
        <f t="shared" si="11"/>
        <v>##Absoluto#BO</v>
      </c>
      <c r="X66" s="4" t="str">
        <f t="shared" si="12"/>
        <v>##Absoluto#NUNCHAKU</v>
      </c>
      <c r="Y66" s="4" t="str">
        <f t="shared" si="13"/>
        <v>##Absoluto#TUNQUA</v>
      </c>
      <c r="Z66" s="4" t="str">
        <f t="shared" si="14"/>
        <v>##Absoluto#SAI</v>
      </c>
      <c r="AA66" s="4" t="str">
        <f t="shared" si="15"/>
        <v>##Absoluto#KAMA</v>
      </c>
      <c r="AB66" s="4" t="str">
        <f t="shared" si="16"/>
        <v/>
      </c>
      <c r="AC66" s="195">
        <f t="shared" si="19"/>
        <v>0</v>
      </c>
      <c r="AD66" s="201">
        <f t="shared" si="20"/>
        <v>0</v>
      </c>
      <c r="AE66" s="14"/>
    </row>
    <row r="67" spans="1:33" ht="17.100000000000001" customHeight="1" thickBot="1" x14ac:dyDescent="0.3">
      <c r="B67" s="20">
        <v>49</v>
      </c>
      <c r="C67" s="240"/>
      <c r="D67" s="241"/>
      <c r="E67" s="176" t="s">
        <v>28</v>
      </c>
      <c r="F67" s="180"/>
      <c r="G67" s="22"/>
      <c r="H67" s="180"/>
      <c r="I67" s="21"/>
      <c r="J67" s="23"/>
      <c r="K67" s="9"/>
      <c r="L67" s="9"/>
      <c r="M67" s="9"/>
      <c r="N67" s="21"/>
      <c r="O67" s="21"/>
      <c r="P67" s="9"/>
      <c r="Q67" s="9"/>
      <c r="R67" s="21"/>
      <c r="S67" s="21"/>
      <c r="T67" s="182" t="str">
        <f t="shared" ca="1" si="17"/>
        <v>##Absoluto#KUMITE</v>
      </c>
      <c r="U67" s="4" t="str">
        <f t="shared" ca="1" si="18"/>
        <v>##Absoluto#KATA</v>
      </c>
      <c r="V67" s="24" t="str">
        <f t="shared" ref="V67" si="21">IF(I67="Sim",F67&amp;"#Misto#Absoluto#PCD KATA","")</f>
        <v/>
      </c>
      <c r="W67" s="4" t="str">
        <f t="shared" si="11"/>
        <v>##Absoluto#BO</v>
      </c>
      <c r="X67" s="4" t="str">
        <f t="shared" si="12"/>
        <v>##Absoluto#NUNCHAKU</v>
      </c>
      <c r="Y67" s="4" t="str">
        <f t="shared" si="13"/>
        <v>##Absoluto#TUNQUA</v>
      </c>
      <c r="Z67" s="4" t="str">
        <f t="shared" si="14"/>
        <v>##Absoluto#SAI</v>
      </c>
      <c r="AA67" s="4" t="str">
        <f t="shared" si="15"/>
        <v>##Absoluto#KAMA</v>
      </c>
      <c r="AB67" s="4" t="str">
        <f t="shared" si="16"/>
        <v/>
      </c>
      <c r="AC67" s="196">
        <f t="shared" si="19"/>
        <v>0</v>
      </c>
      <c r="AD67" s="202">
        <f t="shared" si="20"/>
        <v>0</v>
      </c>
    </row>
    <row r="68" spans="1:33" ht="19.5" thickBot="1" x14ac:dyDescent="0.35">
      <c r="B68" s="238" t="s">
        <v>608</v>
      </c>
      <c r="C68" s="239"/>
      <c r="D68" s="239"/>
      <c r="E68" s="239"/>
      <c r="F68" s="239"/>
      <c r="G68" s="239"/>
      <c r="H68" s="239"/>
      <c r="I68" s="239"/>
      <c r="J68" s="239"/>
      <c r="K68" s="239"/>
      <c r="L68" s="239"/>
      <c r="M68" s="239"/>
      <c r="N68" s="239"/>
      <c r="O68" s="239"/>
      <c r="P68" s="239"/>
      <c r="Q68" s="239"/>
      <c r="R68" s="239"/>
      <c r="S68" s="239"/>
      <c r="T68" s="16"/>
      <c r="U68" s="16"/>
      <c r="V68" s="16"/>
      <c r="W68" s="16"/>
      <c r="X68" s="16"/>
      <c r="Y68" s="16"/>
      <c r="Z68" s="16"/>
      <c r="AA68" s="16"/>
      <c r="AB68" s="17"/>
      <c r="AC68" s="197">
        <f>SUM(AC19:AC67)</f>
        <v>0</v>
      </c>
      <c r="AD68" s="203">
        <f t="shared" si="20"/>
        <v>0</v>
      </c>
    </row>
    <row r="69" spans="1:33" s="6" customFormat="1" ht="15.75" x14ac:dyDescent="0.25">
      <c r="B69" s="244" t="s">
        <v>1808</v>
      </c>
      <c r="C69" s="245"/>
      <c r="D69" s="245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6"/>
      <c r="S69" s="80" t="s">
        <v>1809</v>
      </c>
      <c r="T69" s="81"/>
      <c r="U69" s="81"/>
      <c r="V69" s="81"/>
      <c r="W69" s="81"/>
      <c r="X69" s="81"/>
      <c r="Y69" s="81"/>
      <c r="Z69" s="81"/>
      <c r="AA69" s="81"/>
      <c r="AB69" s="81"/>
      <c r="AC69" s="223"/>
      <c r="AD69" s="224"/>
      <c r="AF69" s="190"/>
      <c r="AG69" s="190"/>
    </row>
    <row r="70" spans="1:33" s="6" customFormat="1" ht="15" customHeight="1" x14ac:dyDescent="0.2">
      <c r="B70" s="20">
        <v>1</v>
      </c>
      <c r="C70" s="247"/>
      <c r="D70" s="248"/>
      <c r="E70" s="248"/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8"/>
      <c r="Q70" s="248"/>
      <c r="R70" s="249"/>
      <c r="S70" s="9"/>
      <c r="T70" s="82"/>
      <c r="U70" s="82"/>
      <c r="V70" s="82"/>
      <c r="W70" s="82"/>
      <c r="X70" s="82"/>
      <c r="Y70" s="82"/>
      <c r="Z70" s="82"/>
      <c r="AA70" s="82"/>
      <c r="AB70" s="82"/>
      <c r="AC70" s="195">
        <f t="shared" ref="AC70:AC81" si="22">IF(ISBLANK(C70),0,IF(ISBLANK(S70),0,$AF$13))</f>
        <v>0</v>
      </c>
      <c r="AD70" s="201">
        <f t="shared" ref="AD70:AD83" si="23">AC70/AI$2</f>
        <v>0</v>
      </c>
      <c r="AE70" s="331"/>
      <c r="AF70" s="331"/>
      <c r="AG70" s="331"/>
    </row>
    <row r="71" spans="1:33" s="6" customFormat="1" ht="15" customHeight="1" x14ac:dyDescent="0.2">
      <c r="B71" s="20">
        <v>2</v>
      </c>
      <c r="C71" s="247"/>
      <c r="D71" s="248"/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48"/>
      <c r="P71" s="248"/>
      <c r="Q71" s="248"/>
      <c r="R71" s="249"/>
      <c r="S71" s="9"/>
      <c r="T71" s="82"/>
      <c r="U71" s="82"/>
      <c r="V71" s="82"/>
      <c r="W71" s="82"/>
      <c r="X71" s="82"/>
      <c r="Y71" s="82"/>
      <c r="Z71" s="82"/>
      <c r="AA71" s="82"/>
      <c r="AB71" s="82"/>
      <c r="AC71" s="195">
        <f t="shared" si="22"/>
        <v>0</v>
      </c>
      <c r="AD71" s="201">
        <f t="shared" si="23"/>
        <v>0</v>
      </c>
      <c r="AE71" s="332"/>
      <c r="AF71" s="332"/>
      <c r="AG71" s="332"/>
    </row>
    <row r="72" spans="1:33" s="6" customFormat="1" ht="15" customHeight="1" x14ac:dyDescent="0.2">
      <c r="B72" s="20">
        <v>3</v>
      </c>
      <c r="C72" s="247"/>
      <c r="D72" s="248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9"/>
      <c r="S72" s="9"/>
      <c r="T72" s="82"/>
      <c r="U72" s="82"/>
      <c r="V72" s="82"/>
      <c r="W72" s="82"/>
      <c r="X72" s="82"/>
      <c r="Y72" s="82"/>
      <c r="Z72" s="82"/>
      <c r="AA72" s="82"/>
      <c r="AB72" s="82"/>
      <c r="AC72" s="195">
        <f t="shared" si="22"/>
        <v>0</v>
      </c>
      <c r="AD72" s="201">
        <f t="shared" si="23"/>
        <v>0</v>
      </c>
      <c r="AE72" s="90"/>
      <c r="AF72" s="219"/>
      <c r="AG72" s="219"/>
    </row>
    <row r="73" spans="1:33" s="6" customFormat="1" ht="15" customHeight="1" x14ac:dyDescent="0.2">
      <c r="B73" s="20">
        <v>4</v>
      </c>
      <c r="C73" s="247"/>
      <c r="D73" s="248"/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8"/>
      <c r="R73" s="249"/>
      <c r="S73" s="9"/>
      <c r="T73" s="82"/>
      <c r="U73" s="82"/>
      <c r="V73" s="82"/>
      <c r="W73" s="82"/>
      <c r="X73" s="82"/>
      <c r="Y73" s="82"/>
      <c r="Z73" s="82"/>
      <c r="AA73" s="82"/>
      <c r="AB73" s="82"/>
      <c r="AC73" s="195">
        <f t="shared" si="22"/>
        <v>0</v>
      </c>
      <c r="AD73" s="201">
        <f t="shared" si="23"/>
        <v>0</v>
      </c>
      <c r="AE73" s="90"/>
      <c r="AF73" s="219"/>
      <c r="AG73" s="219"/>
    </row>
    <row r="74" spans="1:33" s="6" customFormat="1" ht="15" customHeight="1" x14ac:dyDescent="0.2">
      <c r="B74" s="20">
        <v>5</v>
      </c>
      <c r="C74" s="247"/>
      <c r="D74" s="248"/>
      <c r="E74" s="248"/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248"/>
      <c r="Q74" s="248"/>
      <c r="R74" s="249"/>
      <c r="S74" s="9"/>
      <c r="T74" s="82"/>
      <c r="U74" s="82"/>
      <c r="V74" s="82"/>
      <c r="W74" s="82"/>
      <c r="X74" s="82"/>
      <c r="Y74" s="82"/>
      <c r="Z74" s="82"/>
      <c r="AA74" s="82"/>
      <c r="AB74" s="82"/>
      <c r="AC74" s="195">
        <f t="shared" si="22"/>
        <v>0</v>
      </c>
      <c r="AD74" s="201">
        <f t="shared" si="23"/>
        <v>0</v>
      </c>
      <c r="AE74" s="90"/>
      <c r="AF74" s="219"/>
      <c r="AG74" s="219"/>
    </row>
    <row r="75" spans="1:33" s="6" customFormat="1" ht="15" customHeight="1" x14ac:dyDescent="0.2">
      <c r="B75" s="20">
        <v>6</v>
      </c>
      <c r="C75" s="247"/>
      <c r="D75" s="248"/>
      <c r="E75" s="248"/>
      <c r="F75" s="248"/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  <c r="R75" s="249"/>
      <c r="S75" s="9"/>
      <c r="T75" s="82"/>
      <c r="U75" s="82"/>
      <c r="V75" s="82"/>
      <c r="W75" s="82"/>
      <c r="X75" s="82"/>
      <c r="Y75" s="82"/>
      <c r="Z75" s="82"/>
      <c r="AA75" s="82"/>
      <c r="AB75" s="82"/>
      <c r="AC75" s="195">
        <f t="shared" si="22"/>
        <v>0</v>
      </c>
      <c r="AD75" s="201">
        <f t="shared" si="23"/>
        <v>0</v>
      </c>
      <c r="AE75" s="90"/>
      <c r="AF75" s="219"/>
      <c r="AG75" s="219"/>
    </row>
    <row r="76" spans="1:33" s="6" customFormat="1" ht="15" customHeight="1" x14ac:dyDescent="0.2">
      <c r="B76" s="20">
        <v>7</v>
      </c>
      <c r="C76" s="247"/>
      <c r="D76" s="248"/>
      <c r="E76" s="248"/>
      <c r="F76" s="248"/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  <c r="R76" s="249"/>
      <c r="S76" s="9"/>
      <c r="T76" s="82"/>
      <c r="U76" s="82"/>
      <c r="V76" s="82"/>
      <c r="W76" s="82"/>
      <c r="X76" s="82"/>
      <c r="Y76" s="82"/>
      <c r="Z76" s="82"/>
      <c r="AA76" s="82"/>
      <c r="AB76" s="82"/>
      <c r="AC76" s="195">
        <f t="shared" si="22"/>
        <v>0</v>
      </c>
      <c r="AD76" s="201">
        <f t="shared" si="23"/>
        <v>0</v>
      </c>
      <c r="AE76" s="83"/>
      <c r="AF76" s="220"/>
      <c r="AG76" s="84"/>
    </row>
    <row r="77" spans="1:33" s="6" customFormat="1" ht="15" customHeight="1" x14ac:dyDescent="0.2">
      <c r="B77" s="20">
        <v>8</v>
      </c>
      <c r="C77" s="247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  <c r="R77" s="249"/>
      <c r="S77" s="9"/>
      <c r="T77" s="82"/>
      <c r="U77" s="82"/>
      <c r="V77" s="82"/>
      <c r="W77" s="82"/>
      <c r="X77" s="82"/>
      <c r="Y77" s="82"/>
      <c r="Z77" s="82"/>
      <c r="AA77" s="82"/>
      <c r="AB77" s="82"/>
      <c r="AC77" s="195">
        <f t="shared" si="22"/>
        <v>0</v>
      </c>
      <c r="AD77" s="201">
        <f t="shared" si="23"/>
        <v>0</v>
      </c>
      <c r="AE77" s="331"/>
      <c r="AF77" s="331"/>
      <c r="AG77" s="331"/>
    </row>
    <row r="78" spans="1:33" s="6" customFormat="1" ht="15" customHeight="1" x14ac:dyDescent="0.2">
      <c r="B78" s="20">
        <v>9</v>
      </c>
      <c r="C78" s="247"/>
      <c r="D78" s="248"/>
      <c r="E78" s="248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  <c r="R78" s="249"/>
      <c r="S78" s="9"/>
      <c r="T78" s="82"/>
      <c r="U78" s="82"/>
      <c r="V78" s="82"/>
      <c r="W78" s="82"/>
      <c r="X78" s="82"/>
      <c r="Y78" s="82"/>
      <c r="Z78" s="82"/>
      <c r="AA78" s="82"/>
      <c r="AB78" s="82"/>
      <c r="AC78" s="195">
        <f t="shared" si="22"/>
        <v>0</v>
      </c>
      <c r="AD78" s="201">
        <f t="shared" si="23"/>
        <v>0</v>
      </c>
      <c r="AE78" s="83"/>
      <c r="AF78" s="220"/>
      <c r="AG78" s="84"/>
    </row>
    <row r="79" spans="1:33" s="6" customFormat="1" ht="15" customHeight="1" x14ac:dyDescent="0.2">
      <c r="B79" s="20">
        <v>10</v>
      </c>
      <c r="C79" s="247"/>
      <c r="D79" s="248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  <c r="R79" s="249"/>
      <c r="S79" s="9"/>
      <c r="T79" s="82"/>
      <c r="U79" s="82"/>
      <c r="V79" s="82"/>
      <c r="W79" s="82"/>
      <c r="X79" s="82"/>
      <c r="Y79" s="82"/>
      <c r="Z79" s="82"/>
      <c r="AA79" s="82"/>
      <c r="AB79" s="82"/>
      <c r="AC79" s="195">
        <f t="shared" si="22"/>
        <v>0</v>
      </c>
      <c r="AD79" s="201">
        <f t="shared" si="23"/>
        <v>0</v>
      </c>
      <c r="AE79" s="83"/>
      <c r="AF79" s="220"/>
      <c r="AG79" s="84"/>
    </row>
    <row r="80" spans="1:33" ht="15" customHeight="1" x14ac:dyDescent="0.25">
      <c r="A80" s="6"/>
      <c r="B80" s="20">
        <v>11</v>
      </c>
      <c r="C80" s="247"/>
      <c r="D80" s="248"/>
      <c r="E80" s="248"/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248"/>
      <c r="R80" s="249"/>
      <c r="S80" s="9"/>
      <c r="T80" s="82"/>
      <c r="U80" s="82"/>
      <c r="V80" s="82"/>
      <c r="W80" s="82"/>
      <c r="X80" s="82"/>
      <c r="Y80" s="82"/>
      <c r="Z80" s="82"/>
      <c r="AA80" s="82"/>
      <c r="AB80" s="82"/>
      <c r="AC80" s="195">
        <f t="shared" si="22"/>
        <v>0</v>
      </c>
      <c r="AD80" s="201">
        <f t="shared" si="23"/>
        <v>0</v>
      </c>
      <c r="AE80" s="331"/>
      <c r="AF80" s="331"/>
      <c r="AG80" s="331"/>
    </row>
    <row r="81" spans="1:33" ht="15" customHeight="1" thickBot="1" x14ac:dyDescent="0.3">
      <c r="B81" s="20">
        <v>12</v>
      </c>
      <c r="C81" s="247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  <c r="R81" s="249"/>
      <c r="S81" s="9"/>
      <c r="T81" s="82"/>
      <c r="U81" s="82"/>
      <c r="V81" s="82"/>
      <c r="W81" s="82"/>
      <c r="X81" s="82"/>
      <c r="Y81" s="82"/>
      <c r="Z81" s="82"/>
      <c r="AA81" s="82"/>
      <c r="AB81" s="82"/>
      <c r="AC81" s="195">
        <f t="shared" si="22"/>
        <v>0</v>
      </c>
      <c r="AD81" s="201">
        <f t="shared" si="23"/>
        <v>0</v>
      </c>
      <c r="AE81" s="83"/>
      <c r="AF81" s="84"/>
      <c r="AG81" s="84"/>
    </row>
    <row r="82" spans="1:33" ht="19.5" thickBot="1" x14ac:dyDescent="0.35">
      <c r="B82" s="238" t="s">
        <v>1810</v>
      </c>
      <c r="C82" s="239"/>
      <c r="D82" s="239"/>
      <c r="E82" s="239"/>
      <c r="F82" s="239"/>
      <c r="G82" s="239"/>
      <c r="H82" s="239"/>
      <c r="I82" s="239"/>
      <c r="J82" s="239"/>
      <c r="K82" s="239"/>
      <c r="L82" s="239"/>
      <c r="M82" s="239"/>
      <c r="N82" s="239"/>
      <c r="O82" s="239"/>
      <c r="P82" s="239"/>
      <c r="Q82" s="239"/>
      <c r="R82" s="239"/>
      <c r="S82" s="239"/>
      <c r="T82" s="16"/>
      <c r="U82" s="16"/>
      <c r="V82" s="16"/>
      <c r="W82" s="16"/>
      <c r="X82" s="16"/>
      <c r="Y82" s="16"/>
      <c r="Z82" s="16"/>
      <c r="AA82" s="16"/>
      <c r="AB82" s="17"/>
      <c r="AC82" s="197">
        <f>SUM(AC70:AC81)</f>
        <v>0</v>
      </c>
      <c r="AD82" s="203">
        <f t="shared" si="23"/>
        <v>0</v>
      </c>
      <c r="AE82" s="326"/>
      <c r="AF82" s="326"/>
      <c r="AG82" s="326"/>
    </row>
    <row r="83" spans="1:33" ht="19.5" thickBot="1" x14ac:dyDescent="0.3">
      <c r="B83" s="327" t="s">
        <v>1811</v>
      </c>
      <c r="C83" s="328"/>
      <c r="D83" s="329"/>
      <c r="E83" s="329"/>
      <c r="F83" s="329"/>
      <c r="G83" s="329"/>
      <c r="H83" s="329"/>
      <c r="I83" s="329"/>
      <c r="J83" s="329"/>
      <c r="K83" s="329"/>
      <c r="L83" s="329"/>
      <c r="M83" s="329"/>
      <c r="N83" s="329"/>
      <c r="O83" s="329"/>
      <c r="P83" s="329"/>
      <c r="Q83" s="329"/>
      <c r="R83" s="330"/>
      <c r="S83" s="87"/>
      <c r="T83" s="88"/>
      <c r="U83" s="86"/>
      <c r="V83" s="86"/>
      <c r="W83" s="86"/>
      <c r="X83" s="86"/>
      <c r="Y83" s="86"/>
      <c r="Z83" s="86"/>
      <c r="AA83" s="86"/>
      <c r="AB83" s="89"/>
      <c r="AC83" s="194">
        <f>AC68+AC82</f>
        <v>0</v>
      </c>
      <c r="AD83" s="200">
        <f t="shared" si="23"/>
        <v>0</v>
      </c>
      <c r="AE83" s="85"/>
      <c r="AF83" s="85"/>
      <c r="AG83" s="85"/>
    </row>
    <row r="84" spans="1:33" x14ac:dyDescent="0.25">
      <c r="AE84" s="85"/>
      <c r="AF84" s="85"/>
      <c r="AG84" s="85"/>
    </row>
    <row r="85" spans="1:33" x14ac:dyDescent="0.25">
      <c r="A85" s="14"/>
      <c r="B85" s="15"/>
      <c r="C85" s="15"/>
      <c r="D85" s="15"/>
      <c r="E85" s="177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98"/>
      <c r="AD85" s="25"/>
    </row>
    <row r="86" spans="1:33" s="6" customFormat="1" ht="12.75" x14ac:dyDescent="0.2">
      <c r="B86" s="235" t="s">
        <v>177</v>
      </c>
      <c r="C86" s="236"/>
      <c r="D86" s="236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  <c r="AA86" s="236"/>
      <c r="AB86" s="236"/>
      <c r="AC86" s="237"/>
      <c r="AD86" s="190"/>
      <c r="AF86" s="190"/>
      <c r="AG86" s="190"/>
    </row>
    <row r="87" spans="1:33" s="6" customFormat="1" ht="12.75" x14ac:dyDescent="0.2">
      <c r="B87" s="229" t="s">
        <v>174</v>
      </c>
      <c r="C87" s="230"/>
      <c r="D87" s="230"/>
      <c r="E87" s="230"/>
      <c r="F87" s="230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30"/>
      <c r="Z87" s="230"/>
      <c r="AA87" s="230"/>
      <c r="AB87" s="230"/>
      <c r="AC87" s="231"/>
      <c r="AD87" s="190"/>
      <c r="AF87" s="190"/>
      <c r="AG87" s="190"/>
    </row>
    <row r="88" spans="1:33" s="6" customFormat="1" ht="12.75" x14ac:dyDescent="0.2">
      <c r="B88" s="229" t="s">
        <v>176</v>
      </c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30"/>
      <c r="Z88" s="230"/>
      <c r="AA88" s="230"/>
      <c r="AB88" s="230"/>
      <c r="AC88" s="231"/>
      <c r="AD88" s="190"/>
      <c r="AF88" s="190"/>
      <c r="AG88" s="190"/>
    </row>
    <row r="89" spans="1:33" s="6" customFormat="1" ht="12.75" x14ac:dyDescent="0.2">
      <c r="B89" s="229" t="s">
        <v>175</v>
      </c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30"/>
      <c r="Z89" s="230"/>
      <c r="AA89" s="230"/>
      <c r="AB89" s="230"/>
      <c r="AC89" s="231"/>
      <c r="AD89" s="190"/>
      <c r="AF89" s="190"/>
      <c r="AG89" s="190"/>
    </row>
    <row r="90" spans="1:33" s="6" customFormat="1" ht="12.75" x14ac:dyDescent="0.2">
      <c r="B90" s="229" t="s">
        <v>1150</v>
      </c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30"/>
      <c r="Z90" s="230"/>
      <c r="AA90" s="230"/>
      <c r="AB90" s="230"/>
      <c r="AC90" s="231"/>
      <c r="AD90" s="190"/>
      <c r="AF90" s="190"/>
      <c r="AG90" s="190"/>
    </row>
    <row r="91" spans="1:33" s="6" customFormat="1" ht="12.75" x14ac:dyDescent="0.2">
      <c r="B91" s="229" t="s">
        <v>178</v>
      </c>
      <c r="C91" s="230"/>
      <c r="D91" s="230"/>
      <c r="E91" s="230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30"/>
      <c r="Z91" s="230"/>
      <c r="AA91" s="230"/>
      <c r="AB91" s="230"/>
      <c r="AC91" s="231"/>
      <c r="AD91" s="190"/>
      <c r="AF91" s="190"/>
      <c r="AG91" s="190"/>
    </row>
    <row r="92" spans="1:33" s="6" customFormat="1" x14ac:dyDescent="0.25">
      <c r="B92" s="7"/>
      <c r="C92" s="8"/>
      <c r="D92" s="8"/>
      <c r="E92" s="17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199"/>
      <c r="AD92" s="190"/>
      <c r="AE92"/>
      <c r="AF92" s="56"/>
      <c r="AG92" s="56"/>
    </row>
    <row r="93" spans="1:33" x14ac:dyDescent="0.25">
      <c r="A93" s="6"/>
      <c r="B93" s="229" t="s">
        <v>218</v>
      </c>
      <c r="C93" s="230"/>
      <c r="D93" s="230"/>
      <c r="E93" s="230"/>
      <c r="F93" s="230"/>
      <c r="G93" s="230"/>
      <c r="H93" s="230"/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30"/>
      <c r="U93" s="230"/>
      <c r="V93" s="230"/>
      <c r="W93" s="230"/>
      <c r="X93" s="230"/>
      <c r="Y93" s="230"/>
      <c r="Z93" s="230"/>
      <c r="AA93" s="230"/>
      <c r="AB93" s="230"/>
      <c r="AC93" s="231"/>
      <c r="AD93" s="190"/>
    </row>
    <row r="94" spans="1:33" x14ac:dyDescent="0.25">
      <c r="A94" s="6"/>
      <c r="B94" s="232"/>
      <c r="C94" s="233"/>
      <c r="D94" s="233"/>
      <c r="E94" s="233"/>
      <c r="F94" s="233"/>
      <c r="G94" s="233"/>
      <c r="H94" s="233"/>
      <c r="I94" s="233"/>
      <c r="J94" s="233"/>
      <c r="K94" s="233"/>
      <c r="L94" s="233"/>
      <c r="M94" s="233"/>
      <c r="N94" s="233"/>
      <c r="O94" s="233"/>
      <c r="P94" s="233"/>
      <c r="Q94" s="233"/>
      <c r="R94" s="233"/>
      <c r="S94" s="233"/>
      <c r="T94" s="233"/>
      <c r="U94" s="233"/>
      <c r="V94" s="233"/>
      <c r="W94" s="233"/>
      <c r="X94" s="233"/>
      <c r="Y94" s="233"/>
      <c r="Z94" s="233"/>
      <c r="AA94" s="233"/>
      <c r="AB94" s="233"/>
      <c r="AC94" s="234"/>
      <c r="AD94" s="190"/>
    </row>
  </sheetData>
  <sheetProtection algorithmName="SHA-512" hashValue="NIa8eqBWz3kqg17m9cgCRqyC8tz82dkaU0wj8z63QVu4ABBy2thlzobQ3kQhLgBIpEzM3ObD1TSE9nyEYMTUMg==" saltValue="f7R9XaJ6e5OlSqCQWu41Cw==" spinCount="100000" sheet="1" selectLockedCells="1"/>
  <protectedRanges>
    <protectedRange sqref="L19:L29 K85:S85 K19:K68 L31:L68 M19:S68" name="Intervalo4"/>
    <protectedRange sqref="C85:D85 C19:D68" name="Intervalo2"/>
    <protectedRange sqref="D10:D12 L10:L12" name="Intervalo1"/>
    <protectedRange sqref="E85:I85 E19:I68" name="Intervalo3"/>
    <protectedRange sqref="D12" name="Intervalo5"/>
    <protectedRange sqref="C70:S81" name="Intervalo6"/>
    <protectedRange sqref="K70:S82" name="Intervalo4_1"/>
    <protectedRange sqref="C70:D82" name="Intervalo2_1"/>
    <protectedRange sqref="E70:I82" name="Intervalo3_1"/>
  </protectedRanges>
  <mergeCells count="124">
    <mergeCell ref="AE9:AG9"/>
    <mergeCell ref="AE82:AG82"/>
    <mergeCell ref="B83:R83"/>
    <mergeCell ref="AE70:AG70"/>
    <mergeCell ref="C71:R71"/>
    <mergeCell ref="AE71:AG71"/>
    <mergeCell ref="C76:R76"/>
    <mergeCell ref="C77:R77"/>
    <mergeCell ref="AE77:AG77"/>
    <mergeCell ref="C78:R78"/>
    <mergeCell ref="C79:R79"/>
    <mergeCell ref="C80:R80"/>
    <mergeCell ref="AE80:AG80"/>
    <mergeCell ref="C72:R72"/>
    <mergeCell ref="C73:R73"/>
    <mergeCell ref="C74:R74"/>
    <mergeCell ref="C75:R75"/>
    <mergeCell ref="AE28:AG30"/>
    <mergeCell ref="AE31:AG34"/>
    <mergeCell ref="AE35:AG37"/>
    <mergeCell ref="C31:D31"/>
    <mergeCell ref="C32:D32"/>
    <mergeCell ref="C44:D44"/>
    <mergeCell ref="AE24:AG27"/>
    <mergeCell ref="C57:D57"/>
    <mergeCell ref="C58:D58"/>
    <mergeCell ref="C59:D59"/>
    <mergeCell ref="C63:D63"/>
    <mergeCell ref="C61:D61"/>
    <mergeCell ref="C34:D34"/>
    <mergeCell ref="C35:D35"/>
    <mergeCell ref="C36:D36"/>
    <mergeCell ref="C37:D37"/>
    <mergeCell ref="C56:D56"/>
    <mergeCell ref="C48:D48"/>
    <mergeCell ref="C49:D49"/>
    <mergeCell ref="C50:D50"/>
    <mergeCell ref="C51:D51"/>
    <mergeCell ref="C60:D60"/>
    <mergeCell ref="C52:D52"/>
    <mergeCell ref="C53:D53"/>
    <mergeCell ref="C54:D54"/>
    <mergeCell ref="C55:D55"/>
    <mergeCell ref="C43:D43"/>
    <mergeCell ref="C47:D47"/>
    <mergeCell ref="C24:D24"/>
    <mergeCell ref="C33:D33"/>
    <mergeCell ref="C42:D42"/>
    <mergeCell ref="C25:D25"/>
    <mergeCell ref="C26:D26"/>
    <mergeCell ref="C27:D27"/>
    <mergeCell ref="C46:D46"/>
    <mergeCell ref="C38:D38"/>
    <mergeCell ref="C39:D39"/>
    <mergeCell ref="C40:D40"/>
    <mergeCell ref="C41:D41"/>
    <mergeCell ref="C28:D28"/>
    <mergeCell ref="C29:D29"/>
    <mergeCell ref="C30:D30"/>
    <mergeCell ref="C45:D45"/>
    <mergeCell ref="AE19:AG20"/>
    <mergeCell ref="AE21:AG23"/>
    <mergeCell ref="AA17:AA18"/>
    <mergeCell ref="U17:U18"/>
    <mergeCell ref="W17:W18"/>
    <mergeCell ref="X17:X18"/>
    <mergeCell ref="Y17:Y18"/>
    <mergeCell ref="Z17:Z18"/>
    <mergeCell ref="C22:D22"/>
    <mergeCell ref="AD17:AD18"/>
    <mergeCell ref="C20:D20"/>
    <mergeCell ref="C21:D21"/>
    <mergeCell ref="C19:D19"/>
    <mergeCell ref="C23:D23"/>
    <mergeCell ref="AE14:AG14"/>
    <mergeCell ref="L10:AC10"/>
    <mergeCell ref="K13:AC13"/>
    <mergeCell ref="K14:AC14"/>
    <mergeCell ref="K15:AC15"/>
    <mergeCell ref="AC17:AC18"/>
    <mergeCell ref="L11:AC11"/>
    <mergeCell ref="K17:M17"/>
    <mergeCell ref="N17:S17"/>
    <mergeCell ref="D12:AC12"/>
    <mergeCell ref="T17:T18"/>
    <mergeCell ref="AE15:AG16"/>
    <mergeCell ref="AE17:AG18"/>
    <mergeCell ref="C18:D18"/>
    <mergeCell ref="D11:J11"/>
    <mergeCell ref="B10:C10"/>
    <mergeCell ref="D10:J10"/>
    <mergeCell ref="B11:C11"/>
    <mergeCell ref="B17:I17"/>
    <mergeCell ref="B13:J13"/>
    <mergeCell ref="B14:J14"/>
    <mergeCell ref="B15:J15"/>
    <mergeCell ref="B12:C12"/>
    <mergeCell ref="B1:AC1"/>
    <mergeCell ref="B9:AC9"/>
    <mergeCell ref="B2:AC2"/>
    <mergeCell ref="B3:AC3"/>
    <mergeCell ref="B4:AC4"/>
    <mergeCell ref="B5:AC5"/>
    <mergeCell ref="B6:AC6"/>
    <mergeCell ref="B7:AC7"/>
    <mergeCell ref="B8:AC8"/>
    <mergeCell ref="B93:AC93"/>
    <mergeCell ref="B94:AC94"/>
    <mergeCell ref="B86:AC86"/>
    <mergeCell ref="B87:AC87"/>
    <mergeCell ref="B88:AC88"/>
    <mergeCell ref="B89:AC89"/>
    <mergeCell ref="B68:S68"/>
    <mergeCell ref="C67:D67"/>
    <mergeCell ref="C62:D62"/>
    <mergeCell ref="B91:AC91"/>
    <mergeCell ref="C66:D66"/>
    <mergeCell ref="B90:AC90"/>
    <mergeCell ref="C65:D65"/>
    <mergeCell ref="B69:R69"/>
    <mergeCell ref="C70:R70"/>
    <mergeCell ref="C81:R81"/>
    <mergeCell ref="B82:S82"/>
    <mergeCell ref="C64:D64"/>
  </mergeCells>
  <phoneticPr fontId="16" type="noConversion"/>
  <dataValidations count="8">
    <dataValidation type="list" allowBlank="1" showInputMessage="1" showErrorMessage="1" sqref="H71:H81 H19:H67" xr:uid="{4C7710BC-1336-4C73-B347-A9A9358A964C}">
      <formula1>"Masculino,Feminino"</formula1>
    </dataValidation>
    <dataValidation type="list" allowBlank="1" showInputMessage="1" showErrorMessage="1" sqref="I71:I81 I19:I67" xr:uid="{4D11549B-7D41-4A8B-B82A-7331DAA96A60}">
      <formula1>"Sim,Não"</formula1>
    </dataValidation>
    <dataValidation type="list" allowBlank="1" showInputMessage="1" showErrorMessage="1" sqref="E71:E81" xr:uid="{C9A7486D-86FD-42B8-92F9-DBBFE89B6FAA}">
      <formula1>"até 3o kyu,2o kyu e acima"</formula1>
    </dataValidation>
    <dataValidation type="whole" allowBlank="1" showInputMessage="1" showErrorMessage="1" sqref="F71:G81" xr:uid="{CEE60EEA-688D-4013-A9BC-50EB2B0FA413}">
      <formula1>1922</formula1>
      <formula2>2019</formula2>
    </dataValidation>
    <dataValidation type="list" allowBlank="1" showInputMessage="1" showErrorMessage="1" sqref="S70:S81" xr:uid="{DE04F4F0-B93D-4D2D-B34D-985EDA592659}">
      <formula1>"M125,M126,M225,M226,M350,M450"</formula1>
    </dataValidation>
    <dataValidation type="decimal" allowBlank="1" showInputMessage="1" showErrorMessage="1" sqref="G19:G67" xr:uid="{77A81D53-096E-458A-AF67-8B04111818DD}">
      <formula1>20</formula1>
      <formula2>200</formula2>
    </dataValidation>
    <dataValidation type="whole" allowBlank="1" showInputMessage="1" showErrorMessage="1" sqref="F19:F67" xr:uid="{1835F99C-82A7-432F-A006-8F5790CB37FB}">
      <formula1>1924</formula1>
      <formula2>2024</formula2>
    </dataValidation>
    <dataValidation type="list" allowBlank="1" showInputMessage="1" showErrorMessage="1" sqref="E19:E67" xr:uid="{1D7AC312-DC0F-4D5C-AB71-22DBCEA26037}">
      <formula1>"Absoluto"</formula1>
    </dataValidation>
  </dataValidations>
  <hyperlinks>
    <hyperlink ref="B14" r:id="rId1" xr:uid="{BCB629D5-CF92-4C50-9B55-A29CD9A4B74D}"/>
  </hyperlinks>
  <pageMargins left="0.511811024" right="0.511811024" top="0.78740157499999996" bottom="0.78740157499999996" header="0.31496062000000002" footer="0.31496062000000002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8">
        <x14:dataValidation type="list" allowBlank="1" showInputMessage="1" showErrorMessage="1" xr:uid="{FA6FC5D0-0A67-4F4E-A15F-68E16A50A61F}">
          <x14:formula1>
            <xm:f>INDEX(MatrizCategorias!$D$1:$D$2953,MATCH(T19,MatrizCategorias!$C$1:$C$2953,0),1)</xm:f>
          </x14:formula1>
          <xm:sqref>K64:M67 M61:M63 K61:K63 L61 K19:M60</xm:sqref>
        </x14:dataValidation>
        <x14:dataValidation type="list" allowBlank="1" showInputMessage="1" showErrorMessage="1" xr:uid="{68294722-B3DC-429B-A006-0C767F3924C5}">
          <x14:formula1>
            <xm:f>INDEX(MatrizCategorias!$D$1:$D$2953,MATCH(U61,MatrizCategorias!$C$1:$C$2953,0),1)</xm:f>
          </x14:formula1>
          <xm:sqref>L62:L63</xm:sqref>
        </x14:dataValidation>
        <x14:dataValidation type="list" allowBlank="1" showInputMessage="1" showErrorMessage="1" xr:uid="{59D5FFE5-A5A1-455E-825D-C23C246EF9D2}">
          <x14:formula1>
            <xm:f>INDEX(MatrizCategorias!$D187:$D3007,MATCH(W65,MatrizCategorias!$C187:$C3007,0),1)</xm:f>
          </x14:formula1>
          <xm:sqref>N65:O65 R65:S65</xm:sqref>
        </x14:dataValidation>
        <x14:dataValidation type="list" allowBlank="1" showInputMessage="1" showErrorMessage="1" xr:uid="{E1C02120-A880-4FC5-A779-847F6915AB89}">
          <x14:formula1>
            <xm:f>INDEX(MatrizCategorias!$D187:$D2997,MATCH(W55,MatrizCategorias!$C187:$C2997,0),1)</xm:f>
          </x14:formula1>
          <xm:sqref>N55:O55 R55:S55</xm:sqref>
        </x14:dataValidation>
        <x14:dataValidation type="list" allowBlank="1" showInputMessage="1" showErrorMessage="1" xr:uid="{19543ACD-5CF9-40ED-AD78-6D09F9E13015}">
          <x14:formula1>
            <xm:f>INDEX(MatrizCategorias!$D525:$D2985,MATCH(W43,MatrizCategorias!$C525:$C2985,0),1)</xm:f>
          </x14:formula1>
          <xm:sqref>N43:O48 R43:S48</xm:sqref>
        </x14:dataValidation>
        <x14:dataValidation type="list" allowBlank="1" showInputMessage="1" showErrorMessage="1" xr:uid="{B75E2261-E8B9-4AD9-9849-613AF1DB4D22}">
          <x14:formula1>
            <xm:f>INDEX(MatrizCategorias!$D525:$D3002,MATCH(W60,MatrizCategorias!$C525:$C3002,0),1)</xm:f>
          </x14:formula1>
          <xm:sqref>N60:O64 R60:S64</xm:sqref>
        </x14:dataValidation>
        <x14:dataValidation type="list" allowBlank="1" showInputMessage="1" showErrorMessage="1" xr:uid="{0CB69EC3-FBBC-41B3-B08D-4E3B8760249C}">
          <x14:formula1>
            <xm:f>INDEX(MatrizCategorias!$D525:$D2995,MATCH(W53,MatrizCategorias!$C525:$C2995,0),1)</xm:f>
          </x14:formula1>
          <xm:sqref>N53:O54 R53:S54</xm:sqref>
        </x14:dataValidation>
        <x14:dataValidation type="list" allowBlank="1" showInputMessage="1" showErrorMessage="1" xr:uid="{6DA24E79-FBB0-495E-82C7-900ABC5A4C12}">
          <x14:formula1>
            <xm:f>INDEX(MatrizCategorias!$D187:$D3008,MATCH(W66,MatrizCategorias!$C187:$C3008,0),1)</xm:f>
          </x14:formula1>
          <xm:sqref>N66:O67 R66:S67</xm:sqref>
        </x14:dataValidation>
        <x14:dataValidation type="list" allowBlank="1" showInputMessage="1" showErrorMessage="1" xr:uid="{3A86C1DE-D875-4386-B5EF-467452D40D23}">
          <x14:formula1>
            <xm:f>INDEX(MatrizCategorias!$D187:$D2998,MATCH(W56,MatrizCategorias!$C187:$C2998,0),1)</xm:f>
          </x14:formula1>
          <xm:sqref>N56:O57 R56:S57</xm:sqref>
        </x14:dataValidation>
        <x14:dataValidation type="list" allowBlank="1" showInputMessage="1" showErrorMessage="1" xr:uid="{06A723B4-0F20-4914-B428-D0E214EF79E6}">
          <x14:formula1>
            <xm:f>INDEX(MatrizCategorias!$D187:$D3000,MATCH(W58,MatrizCategorias!$C187:$C3000,0),1)</xm:f>
          </x14:formula1>
          <xm:sqref>N58:O59 R58:S59</xm:sqref>
        </x14:dataValidation>
        <x14:dataValidation type="list" allowBlank="1" showInputMessage="1" showErrorMessage="1" xr:uid="{F3D5C3E4-D3DC-463E-A769-11CA9BE272B1}">
          <x14:formula1>
            <xm:f>INDEX(MatrizCategorias!$D187:$D2983,MATCH(W41,MatrizCategorias!$C187:$C2983,0),1)</xm:f>
          </x14:formula1>
          <xm:sqref>N41:O42 R41:S42</xm:sqref>
        </x14:dataValidation>
        <x14:dataValidation type="list" allowBlank="1" showInputMessage="1" showErrorMessage="1" xr:uid="{6137374F-282A-4042-B653-CBF3FA4C85C8}">
          <x14:formula1>
            <xm:f>INDEX(MatrizCategorias!$D187:$D2991,MATCH(W49,MatrizCategorias!$C187:$C2991,0),1)</xm:f>
          </x14:formula1>
          <xm:sqref>N49:O50 R49:S50</xm:sqref>
        </x14:dataValidation>
        <x14:dataValidation type="list" allowBlank="1" showInputMessage="1" showErrorMessage="1" xr:uid="{2133CA83-D312-4358-929B-65A2837B8D3F}">
          <x14:formula1>
            <xm:f>INDEX(MatrizCategorias!$D187:$D2993,MATCH(W51,MatrizCategorias!$C187:$C2993,0),1)</xm:f>
          </x14:formula1>
          <xm:sqref>N51:O52 R51:S52</xm:sqref>
        </x14:dataValidation>
        <x14:dataValidation type="list" allowBlank="1" showInputMessage="1" showErrorMessage="1" xr:uid="{F9BF26A2-4660-40E2-940D-3714AF6CE1F9}">
          <x14:formula1>
            <xm:f>INDEX(MatrizCategorias!$D188:$D2979,MATCH(W37,MatrizCategorias!$C188:$C2979,0),1)</xm:f>
          </x14:formula1>
          <xm:sqref>N37:O37 R37:S37</xm:sqref>
        </x14:dataValidation>
        <x14:dataValidation type="list" allowBlank="1" showInputMessage="1" showErrorMessage="1" xr:uid="{BDA8F594-C861-4DDC-91D3-28DB9F120D76}">
          <x14:formula1>
            <xm:f>INDEX(MatrizCategorias!$D188:$D2980,MATCH(W38,MatrizCategorias!$C188:$C2980,0),1)</xm:f>
          </x14:formula1>
          <xm:sqref>N38:O38 R38:S38</xm:sqref>
        </x14:dataValidation>
        <x14:dataValidation type="list" allowBlank="1" showInputMessage="1" showErrorMessage="1" xr:uid="{A4638E00-FDED-4823-9351-9854A3402E6F}">
          <x14:formula1>
            <xm:f>INDEX(MatrizCategorias!$D188:$D2981,MATCH(W39,MatrizCategorias!$C188:$C2981,0),1)</xm:f>
          </x14:formula1>
          <xm:sqref>N39:O39 R39:S39</xm:sqref>
        </x14:dataValidation>
        <x14:dataValidation type="list" allowBlank="1" showInputMessage="1" showErrorMessage="1" xr:uid="{80310E11-FD90-480E-9C8B-456079342DE9}">
          <x14:formula1>
            <xm:f>INDEX(MatrizCategorias!$D6:$D2961,MATCH(W19,MatrizCategorias!$C6:$C2961,0),1)</xm:f>
          </x14:formula1>
          <xm:sqref>N19:S19 Q20:Q67 R27:S28 N27:O28 P20:P40</xm:sqref>
        </x14:dataValidation>
        <x14:dataValidation type="list" allowBlank="1" showInputMessage="1" showErrorMessage="1" xr:uid="{A688F362-18D4-43F2-A49A-4CD381FB7246}">
          <x14:formula1>
            <xm:f>INDEX(MatrizCategorias!$D29:$D2984,MATCH(Y41,MatrizCategorias!$C29:$C2984,0),1)</xm:f>
          </x14:formula1>
          <xm:sqref>P41:P67</xm:sqref>
        </x14:dataValidation>
        <x14:dataValidation type="list" allowBlank="1" showInputMessage="1" showErrorMessage="1" xr:uid="{E59DA129-1A62-4C8E-8120-3F06826C4884}">
          <x14:formula1>
            <xm:f>INDEX(MatrizCategorias!$D6:$D2962,MATCH(W20,MatrizCategorias!$C6:$C2962,0),1)</xm:f>
          </x14:formula1>
          <xm:sqref>N20:O20 R20:S20</xm:sqref>
        </x14:dataValidation>
        <x14:dataValidation type="list" allowBlank="1" showInputMessage="1" showErrorMessage="1" xr:uid="{9F0D35CB-05A2-4EA7-9A2E-71461A16597A}">
          <x14:formula1>
            <xm:f>INDEX(MatrizCategorias!$D6:$D2963,MATCH(W21,MatrizCategorias!$C6:$C2963,0),1)</xm:f>
          </x14:formula1>
          <xm:sqref>N21:O21 R21:S21</xm:sqref>
        </x14:dataValidation>
        <x14:dataValidation type="list" allowBlank="1" showInputMessage="1" showErrorMessage="1" xr:uid="{DF3EA254-0FB0-465E-A4CF-541B213162FD}">
          <x14:formula1>
            <xm:f>INDEX(MatrizCategorias!$D6:$D2964,MATCH(W22,MatrizCategorias!$C6:$C2964,0),1)</xm:f>
          </x14:formula1>
          <xm:sqref>N22:O22 R22:S22</xm:sqref>
        </x14:dataValidation>
        <x14:dataValidation type="list" allowBlank="1" showInputMessage="1" showErrorMessage="1" xr:uid="{DA77FACE-ED0E-434D-A30F-6E2A82F0901C}">
          <x14:formula1>
            <xm:f>INDEX(MatrizCategorias!$D188:$D2982,MATCH(W40,MatrizCategorias!$C188:$C2982,0),1)</xm:f>
          </x14:formula1>
          <xm:sqref>N40:O40 R40:S40</xm:sqref>
        </x14:dataValidation>
        <x14:dataValidation type="list" allowBlank="1" showInputMessage="1" showErrorMessage="1" xr:uid="{A9996A6B-A55D-4E8F-AA30-66AC82994FBB}">
          <x14:formula1>
            <xm:f>INDEX(MatrizCategorias!$D188:$D2977,MATCH(W35,MatrizCategorias!$C188:$C2977,0),1)</xm:f>
          </x14:formula1>
          <xm:sqref>N35:O36 R35:S36</xm:sqref>
        </x14:dataValidation>
        <x14:dataValidation type="list" allowBlank="1" showInputMessage="1" showErrorMessage="1" xr:uid="{7DAC33F1-C7B8-4881-8CD2-F5AC3E6FA693}">
          <x14:formula1>
            <xm:f>INDEX(MatrizCategorias!$D188:$D2973,MATCH(W31,MatrizCategorias!$C188:$C2973,0),1)</xm:f>
          </x14:formula1>
          <xm:sqref>N31:O32 R31:S32</xm:sqref>
        </x14:dataValidation>
        <x14:dataValidation type="list" allowBlank="1" showInputMessage="1" showErrorMessage="1" xr:uid="{4E2B6506-9A50-4E3D-8930-C1A531FF4A62}">
          <x14:formula1>
            <xm:f>INDEX(MatrizCategorias!$D188:$D2975,MATCH(W33,MatrizCategorias!$C188:$C2975,0),1)</xm:f>
          </x14:formula1>
          <xm:sqref>N33:O34 R33:S34</xm:sqref>
        </x14:dataValidation>
        <x14:dataValidation type="list" allowBlank="1" showInputMessage="1" showErrorMessage="1" xr:uid="{B6E66B1E-8CA0-41CB-9DBA-4488B7498F38}">
          <x14:formula1>
            <xm:f>INDEX(MatrizCategorias!$D188:$D2971,MATCH(W29,MatrizCategorias!$C188:$C2971,0),1)</xm:f>
          </x14:formula1>
          <xm:sqref>N29:O30 R29:S30</xm:sqref>
        </x14:dataValidation>
        <x14:dataValidation type="list" allowBlank="1" showInputMessage="1" showErrorMessage="1" xr:uid="{F7DCD53D-628B-4C53-AE05-023F021AB396}">
          <x14:formula1>
            <xm:f>INDEX(MatrizCategorias!$D14:$D2967,MATCH(W25,MatrizCategorias!$C14:$C2967,0),1)</xm:f>
          </x14:formula1>
          <xm:sqref>N25:O26 R25:S26</xm:sqref>
        </x14:dataValidation>
        <x14:dataValidation type="list" allowBlank="1" showInputMessage="1" showErrorMessage="1" xr:uid="{298397DA-747F-49F9-850F-5B5007116D49}">
          <x14:formula1>
            <xm:f>INDEX(MatrizCategorias!$D14:$D2965,MATCH(W23,MatrizCategorias!$C14:$C2965,0),1)</xm:f>
          </x14:formula1>
          <xm:sqref>N23:O24 R23:S24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9BFF0-D2A8-4E60-B0D8-3660632CCAE9}">
  <sheetPr codeName="Planilha2"/>
  <dimension ref="A1:L1615"/>
  <sheetViews>
    <sheetView topLeftCell="C1025" zoomScaleNormal="100" workbookViewId="0">
      <selection activeCell="K1024" sqref="J1023:K1024"/>
    </sheetView>
  </sheetViews>
  <sheetFormatPr defaultRowHeight="15" x14ac:dyDescent="0.25"/>
  <cols>
    <col min="1" max="1" width="41.7109375" style="14" hidden="1" customWidth="1"/>
    <col min="2" max="2" width="40.85546875" style="14" hidden="1" customWidth="1"/>
    <col min="3" max="3" width="46.28515625" style="14" customWidth="1"/>
    <col min="4" max="4" width="9.85546875" style="26" bestFit="1" customWidth="1"/>
    <col min="5" max="5" width="8.85546875" style="25"/>
    <col min="6" max="6" width="10.5703125" style="14" customWidth="1"/>
    <col min="7" max="7" width="14.28515625" style="25" customWidth="1"/>
    <col min="8" max="8" width="12.7109375" style="2" bestFit="1" customWidth="1"/>
    <col min="9" max="16384" width="9.140625" style="14"/>
  </cols>
  <sheetData>
    <row r="1" spans="1:9" ht="15.75" thickBot="1" x14ac:dyDescent="0.3">
      <c r="C1" s="34" t="s">
        <v>19</v>
      </c>
      <c r="D1" s="35" t="s">
        <v>16</v>
      </c>
      <c r="E1" s="36" t="s">
        <v>17</v>
      </c>
      <c r="F1" s="37" t="s">
        <v>0</v>
      </c>
      <c r="G1" s="36" t="s">
        <v>27</v>
      </c>
      <c r="H1" s="157" t="s">
        <v>18</v>
      </c>
    </row>
    <row r="2" spans="1:9" x14ac:dyDescent="0.25">
      <c r="A2" s="14" t="s">
        <v>229</v>
      </c>
      <c r="B2" s="14" t="str">
        <f t="shared" ref="B2:B65" si="0">_xlfn.CONCAT(E2:H2)</f>
        <v>2016MasculinoAbsolutoKATA</v>
      </c>
      <c r="C2" s="49" t="s">
        <v>229</v>
      </c>
      <c r="D2" s="42" t="s">
        <v>1236</v>
      </c>
      <c r="E2" s="43">
        <v>2016</v>
      </c>
      <c r="F2" s="46" t="s">
        <v>1</v>
      </c>
      <c r="G2" s="57" t="s">
        <v>28</v>
      </c>
      <c r="H2" s="158" t="s">
        <v>5</v>
      </c>
      <c r="I2" s="38"/>
    </row>
    <row r="3" spans="1:9" ht="15.75" thickBot="1" x14ac:dyDescent="0.3">
      <c r="A3" s="14" t="s">
        <v>599</v>
      </c>
      <c r="B3" s="14" t="str">
        <f t="shared" si="0"/>
        <v>2017MasculinoAbsolutoKATA</v>
      </c>
      <c r="C3" s="50" t="s">
        <v>599</v>
      </c>
      <c r="D3" s="44" t="s">
        <v>1236</v>
      </c>
      <c r="E3" s="45">
        <v>2017</v>
      </c>
      <c r="F3" s="47" t="s">
        <v>1</v>
      </c>
      <c r="G3" s="58" t="s">
        <v>28</v>
      </c>
      <c r="H3" s="159" t="s">
        <v>5</v>
      </c>
    </row>
    <row r="4" spans="1:9" x14ac:dyDescent="0.25">
      <c r="A4" s="14" t="s">
        <v>1256</v>
      </c>
      <c r="B4" s="14" t="str">
        <f t="shared" si="0"/>
        <v>2014MasculinoAbsolutoKATA</v>
      </c>
      <c r="C4" s="132" t="s">
        <v>1256</v>
      </c>
      <c r="D4" s="133" t="s">
        <v>1237</v>
      </c>
      <c r="E4" s="134">
        <v>2014</v>
      </c>
      <c r="F4" s="135" t="s">
        <v>1</v>
      </c>
      <c r="G4" s="136" t="s">
        <v>28</v>
      </c>
      <c r="H4" s="160" t="s">
        <v>5</v>
      </c>
    </row>
    <row r="5" spans="1:9" ht="15.75" thickBot="1" x14ac:dyDescent="0.3">
      <c r="A5" s="14" t="s">
        <v>1257</v>
      </c>
      <c r="B5" s="14" t="str">
        <f t="shared" si="0"/>
        <v>2015MasculinoAbsolutoKATA</v>
      </c>
      <c r="C5" s="137" t="s">
        <v>1257</v>
      </c>
      <c r="D5" s="138" t="s">
        <v>1237</v>
      </c>
      <c r="E5" s="139">
        <v>2015</v>
      </c>
      <c r="F5" s="140" t="s">
        <v>1</v>
      </c>
      <c r="G5" s="141" t="s">
        <v>28</v>
      </c>
      <c r="H5" s="161" t="s">
        <v>5</v>
      </c>
    </row>
    <row r="6" spans="1:9" x14ac:dyDescent="0.25">
      <c r="A6" s="14" t="s">
        <v>1258</v>
      </c>
      <c r="B6" s="14" t="str">
        <f t="shared" si="0"/>
        <v>2012MasculinoAbsolutoKATA</v>
      </c>
      <c r="C6" s="39" t="s">
        <v>1258</v>
      </c>
      <c r="D6" s="40" t="s">
        <v>1238</v>
      </c>
      <c r="E6" s="41">
        <v>2012</v>
      </c>
      <c r="F6" s="48" t="s">
        <v>1</v>
      </c>
      <c r="G6" s="59" t="s">
        <v>28</v>
      </c>
      <c r="H6" s="162" t="s">
        <v>5</v>
      </c>
    </row>
    <row r="7" spans="1:9" ht="15.75" thickBot="1" x14ac:dyDescent="0.3">
      <c r="A7" s="14" t="s">
        <v>1259</v>
      </c>
      <c r="B7" s="14" t="str">
        <f t="shared" si="0"/>
        <v>2013MasculinoAbsolutoKATA</v>
      </c>
      <c r="C7" s="39" t="s">
        <v>1259</v>
      </c>
      <c r="D7" s="44" t="s">
        <v>1238</v>
      </c>
      <c r="E7" s="45">
        <v>2013</v>
      </c>
      <c r="F7" s="47" t="s">
        <v>1</v>
      </c>
      <c r="G7" s="58" t="s">
        <v>28</v>
      </c>
      <c r="H7" s="159" t="s">
        <v>5</v>
      </c>
    </row>
    <row r="8" spans="1:9" x14ac:dyDescent="0.25">
      <c r="A8" s="14" t="s">
        <v>1260</v>
      </c>
      <c r="B8" s="14" t="str">
        <f t="shared" si="0"/>
        <v>2010MasculinoAbsolutoKATA</v>
      </c>
      <c r="C8" s="132" t="s">
        <v>1260</v>
      </c>
      <c r="D8" s="133" t="s">
        <v>1239</v>
      </c>
      <c r="E8" s="134">
        <v>2010</v>
      </c>
      <c r="F8" s="135" t="s">
        <v>1</v>
      </c>
      <c r="G8" s="136" t="s">
        <v>28</v>
      </c>
      <c r="H8" s="160" t="s">
        <v>5</v>
      </c>
    </row>
    <row r="9" spans="1:9" ht="15.75" thickBot="1" x14ac:dyDescent="0.3">
      <c r="A9" s="14" t="s">
        <v>1261</v>
      </c>
      <c r="B9" s="14" t="str">
        <f t="shared" si="0"/>
        <v>2011MasculinoAbsolutoKATA</v>
      </c>
      <c r="C9" s="137" t="s">
        <v>1261</v>
      </c>
      <c r="D9" s="138" t="s">
        <v>1239</v>
      </c>
      <c r="E9" s="139">
        <v>2011</v>
      </c>
      <c r="F9" s="140" t="s">
        <v>1</v>
      </c>
      <c r="G9" s="141" t="s">
        <v>28</v>
      </c>
      <c r="H9" s="161" t="s">
        <v>5</v>
      </c>
    </row>
    <row r="10" spans="1:9" x14ac:dyDescent="0.25">
      <c r="A10" s="14" t="s">
        <v>1262</v>
      </c>
      <c r="B10" s="14" t="str">
        <f t="shared" si="0"/>
        <v>2008MasculinoAbsolutoKATA</v>
      </c>
      <c r="C10" s="39" t="s">
        <v>1262</v>
      </c>
      <c r="D10" s="42" t="s">
        <v>1240</v>
      </c>
      <c r="E10" s="43">
        <v>2008</v>
      </c>
      <c r="F10" s="46" t="s">
        <v>1</v>
      </c>
      <c r="G10" s="57" t="s">
        <v>28</v>
      </c>
      <c r="H10" s="158" t="s">
        <v>5</v>
      </c>
    </row>
    <row r="11" spans="1:9" ht="15.75" thickBot="1" x14ac:dyDescent="0.3">
      <c r="A11" s="14" t="s">
        <v>1263</v>
      </c>
      <c r="B11" s="14" t="str">
        <f t="shared" si="0"/>
        <v>2009MasculinoAbsolutoKATA</v>
      </c>
      <c r="C11" s="39" t="s">
        <v>1263</v>
      </c>
      <c r="D11" s="40" t="s">
        <v>1240</v>
      </c>
      <c r="E11" s="41">
        <v>2009</v>
      </c>
      <c r="F11" s="48" t="s">
        <v>1</v>
      </c>
      <c r="G11" s="59" t="s">
        <v>28</v>
      </c>
      <c r="H11" s="162" t="s">
        <v>5</v>
      </c>
    </row>
    <row r="12" spans="1:9" x14ac:dyDescent="0.25">
      <c r="A12" s="14" t="s">
        <v>1264</v>
      </c>
      <c r="B12" s="14" t="str">
        <f t="shared" si="0"/>
        <v>1991MasculinoAbsolutoKATA</v>
      </c>
      <c r="C12" s="132" t="s">
        <v>1264</v>
      </c>
      <c r="D12" s="133" t="s">
        <v>1241</v>
      </c>
      <c r="E12" s="134">
        <v>1991</v>
      </c>
      <c r="F12" s="135" t="s">
        <v>1</v>
      </c>
      <c r="G12" s="136" t="s">
        <v>28</v>
      </c>
      <c r="H12" s="160" t="s">
        <v>5</v>
      </c>
    </row>
    <row r="13" spans="1:9" x14ac:dyDescent="0.25">
      <c r="A13" s="14" t="s">
        <v>1265</v>
      </c>
      <c r="B13" s="14" t="str">
        <f t="shared" si="0"/>
        <v>1992MasculinoAbsolutoKATA</v>
      </c>
      <c r="C13" s="142" t="s">
        <v>1265</v>
      </c>
      <c r="D13" s="52" t="s">
        <v>1241</v>
      </c>
      <c r="E13" s="53">
        <v>1992</v>
      </c>
      <c r="F13" s="143" t="s">
        <v>1</v>
      </c>
      <c r="G13" s="144" t="s">
        <v>28</v>
      </c>
      <c r="H13" s="163" t="s">
        <v>5</v>
      </c>
    </row>
    <row r="14" spans="1:9" x14ac:dyDescent="0.25">
      <c r="A14" s="14" t="s">
        <v>1266</v>
      </c>
      <c r="B14" s="14" t="str">
        <f t="shared" si="0"/>
        <v>1993MasculinoAbsolutoKATA</v>
      </c>
      <c r="C14" s="142" t="s">
        <v>1266</v>
      </c>
      <c r="D14" s="52" t="s">
        <v>1241</v>
      </c>
      <c r="E14" s="53">
        <v>1993</v>
      </c>
      <c r="F14" s="143" t="s">
        <v>1</v>
      </c>
      <c r="G14" s="144" t="s">
        <v>28</v>
      </c>
      <c r="H14" s="163" t="s">
        <v>5</v>
      </c>
    </row>
    <row r="15" spans="1:9" x14ac:dyDescent="0.25">
      <c r="A15" s="14" t="s">
        <v>1267</v>
      </c>
      <c r="B15" s="14" t="str">
        <f t="shared" si="0"/>
        <v>1994MasculinoAbsolutoKATA</v>
      </c>
      <c r="C15" s="142" t="s">
        <v>1267</v>
      </c>
      <c r="D15" s="52" t="s">
        <v>1241</v>
      </c>
      <c r="E15" s="53">
        <v>1994</v>
      </c>
      <c r="F15" s="143" t="s">
        <v>1</v>
      </c>
      <c r="G15" s="144" t="s">
        <v>28</v>
      </c>
      <c r="H15" s="163" t="s">
        <v>5</v>
      </c>
    </row>
    <row r="16" spans="1:9" x14ac:dyDescent="0.25">
      <c r="A16" s="14" t="s">
        <v>1268</v>
      </c>
      <c r="B16" s="14" t="str">
        <f t="shared" si="0"/>
        <v>1995MasculinoAbsolutoKATA</v>
      </c>
      <c r="C16" s="142" t="s">
        <v>1268</v>
      </c>
      <c r="D16" s="52" t="s">
        <v>1241</v>
      </c>
      <c r="E16" s="53">
        <v>1995</v>
      </c>
      <c r="F16" s="143" t="s">
        <v>1</v>
      </c>
      <c r="G16" s="144" t="s">
        <v>28</v>
      </c>
      <c r="H16" s="163" t="s">
        <v>5</v>
      </c>
    </row>
    <row r="17" spans="1:8" x14ac:dyDescent="0.25">
      <c r="A17" s="14" t="s">
        <v>1269</v>
      </c>
      <c r="B17" s="14" t="str">
        <f t="shared" si="0"/>
        <v>1996MasculinoAbsolutoKATA</v>
      </c>
      <c r="C17" s="142" t="s">
        <v>1269</v>
      </c>
      <c r="D17" s="52" t="s">
        <v>1241</v>
      </c>
      <c r="E17" s="53">
        <v>1996</v>
      </c>
      <c r="F17" s="143" t="s">
        <v>1</v>
      </c>
      <c r="G17" s="144" t="s">
        <v>28</v>
      </c>
      <c r="H17" s="163" t="s">
        <v>5</v>
      </c>
    </row>
    <row r="18" spans="1:8" x14ac:dyDescent="0.25">
      <c r="A18" s="14" t="s">
        <v>1270</v>
      </c>
      <c r="B18" s="14" t="str">
        <f t="shared" si="0"/>
        <v>1997MasculinoAbsolutoKATA</v>
      </c>
      <c r="C18" s="142" t="s">
        <v>1270</v>
      </c>
      <c r="D18" s="52" t="s">
        <v>1241</v>
      </c>
      <c r="E18" s="53">
        <v>1997</v>
      </c>
      <c r="F18" s="143" t="s">
        <v>1</v>
      </c>
      <c r="G18" s="144" t="s">
        <v>28</v>
      </c>
      <c r="H18" s="163" t="s">
        <v>5</v>
      </c>
    </row>
    <row r="19" spans="1:8" x14ac:dyDescent="0.25">
      <c r="A19" s="14" t="s">
        <v>1271</v>
      </c>
      <c r="B19" s="14" t="str">
        <f t="shared" si="0"/>
        <v>1998MasculinoAbsolutoKATA</v>
      </c>
      <c r="C19" s="142" t="s">
        <v>1271</v>
      </c>
      <c r="D19" s="52" t="s">
        <v>1241</v>
      </c>
      <c r="E19" s="53">
        <v>1998</v>
      </c>
      <c r="F19" s="143" t="s">
        <v>1</v>
      </c>
      <c r="G19" s="144" t="s">
        <v>28</v>
      </c>
      <c r="H19" s="163" t="s">
        <v>5</v>
      </c>
    </row>
    <row r="20" spans="1:8" x14ac:dyDescent="0.25">
      <c r="A20" s="14" t="s">
        <v>1272</v>
      </c>
      <c r="B20" s="14" t="str">
        <f t="shared" si="0"/>
        <v>1999MasculinoAbsolutoKATA</v>
      </c>
      <c r="C20" s="142" t="s">
        <v>1272</v>
      </c>
      <c r="D20" s="52" t="s">
        <v>1241</v>
      </c>
      <c r="E20" s="53">
        <v>1999</v>
      </c>
      <c r="F20" s="143" t="s">
        <v>1</v>
      </c>
      <c r="G20" s="144" t="s">
        <v>28</v>
      </c>
      <c r="H20" s="163" t="s">
        <v>5</v>
      </c>
    </row>
    <row r="21" spans="1:8" x14ac:dyDescent="0.25">
      <c r="A21" s="14" t="s">
        <v>1273</v>
      </c>
      <c r="B21" s="14" t="str">
        <f t="shared" si="0"/>
        <v>2000MasculinoAbsolutoKATA</v>
      </c>
      <c r="C21" s="142" t="s">
        <v>1273</v>
      </c>
      <c r="D21" s="52" t="s">
        <v>1241</v>
      </c>
      <c r="E21" s="53">
        <v>2000</v>
      </c>
      <c r="F21" s="143" t="s">
        <v>1</v>
      </c>
      <c r="G21" s="144" t="s">
        <v>28</v>
      </c>
      <c r="H21" s="163" t="s">
        <v>5</v>
      </c>
    </row>
    <row r="22" spans="1:8" x14ac:dyDescent="0.25">
      <c r="A22" s="14" t="s">
        <v>1274</v>
      </c>
      <c r="B22" s="14" t="str">
        <f t="shared" si="0"/>
        <v>2001MasculinoAbsolutoKATA</v>
      </c>
      <c r="C22" s="142" t="s">
        <v>1274</v>
      </c>
      <c r="D22" s="52" t="s">
        <v>1241</v>
      </c>
      <c r="E22" s="53">
        <v>2001</v>
      </c>
      <c r="F22" s="143" t="s">
        <v>1</v>
      </c>
      <c r="G22" s="144" t="s">
        <v>28</v>
      </c>
      <c r="H22" s="163" t="s">
        <v>5</v>
      </c>
    </row>
    <row r="23" spans="1:8" x14ac:dyDescent="0.25">
      <c r="A23" s="14" t="s">
        <v>1275</v>
      </c>
      <c r="B23" s="14" t="str">
        <f t="shared" si="0"/>
        <v>2002MasculinoAbsolutoKATA</v>
      </c>
      <c r="C23" s="142" t="s">
        <v>1275</v>
      </c>
      <c r="D23" s="52" t="s">
        <v>1241</v>
      </c>
      <c r="E23" s="53">
        <v>2002</v>
      </c>
      <c r="F23" s="143" t="s">
        <v>1</v>
      </c>
      <c r="G23" s="144" t="s">
        <v>28</v>
      </c>
      <c r="H23" s="163" t="s">
        <v>5</v>
      </c>
    </row>
    <row r="24" spans="1:8" x14ac:dyDescent="0.25">
      <c r="A24" s="14" t="s">
        <v>1276</v>
      </c>
      <c r="B24" s="14" t="str">
        <f t="shared" si="0"/>
        <v>2003MasculinoAbsolutoKATA</v>
      </c>
      <c r="C24" s="142" t="s">
        <v>1276</v>
      </c>
      <c r="D24" s="52" t="s">
        <v>1241</v>
      </c>
      <c r="E24" s="53">
        <v>2003</v>
      </c>
      <c r="F24" s="143" t="s">
        <v>1</v>
      </c>
      <c r="G24" s="144" t="s">
        <v>28</v>
      </c>
      <c r="H24" s="163" t="s">
        <v>5</v>
      </c>
    </row>
    <row r="25" spans="1:8" x14ac:dyDescent="0.25">
      <c r="A25" s="14" t="s">
        <v>1277</v>
      </c>
      <c r="B25" s="14" t="str">
        <f t="shared" si="0"/>
        <v>2004MasculinoAbsolutoKATA</v>
      </c>
      <c r="C25" s="142" t="s">
        <v>1277</v>
      </c>
      <c r="D25" s="52" t="s">
        <v>1241</v>
      </c>
      <c r="E25" s="53">
        <v>2004</v>
      </c>
      <c r="F25" s="143" t="s">
        <v>1</v>
      </c>
      <c r="G25" s="144" t="s">
        <v>28</v>
      </c>
      <c r="H25" s="163" t="s">
        <v>5</v>
      </c>
    </row>
    <row r="26" spans="1:8" x14ac:dyDescent="0.25">
      <c r="A26" s="14" t="s">
        <v>1278</v>
      </c>
      <c r="B26" s="14" t="str">
        <f t="shared" si="0"/>
        <v>2005MasculinoAbsolutoKATA</v>
      </c>
      <c r="C26" s="142" t="s">
        <v>1278</v>
      </c>
      <c r="D26" s="52" t="s">
        <v>1241</v>
      </c>
      <c r="E26" s="53">
        <v>2005</v>
      </c>
      <c r="F26" s="143" t="s">
        <v>1</v>
      </c>
      <c r="G26" s="144" t="s">
        <v>28</v>
      </c>
      <c r="H26" s="163" t="s">
        <v>5</v>
      </c>
    </row>
    <row r="27" spans="1:8" x14ac:dyDescent="0.25">
      <c r="A27" s="14" t="s">
        <v>1279</v>
      </c>
      <c r="B27" s="14" t="str">
        <f t="shared" si="0"/>
        <v>2006MasculinoAbsolutoKATA</v>
      </c>
      <c r="C27" s="142" t="s">
        <v>1279</v>
      </c>
      <c r="D27" s="52" t="s">
        <v>1241</v>
      </c>
      <c r="E27" s="53">
        <v>2006</v>
      </c>
      <c r="F27" s="143" t="s">
        <v>1</v>
      </c>
      <c r="G27" s="144" t="s">
        <v>28</v>
      </c>
      <c r="H27" s="163" t="s">
        <v>5</v>
      </c>
    </row>
    <row r="28" spans="1:8" ht="15.75" thickBot="1" x14ac:dyDescent="0.3">
      <c r="A28" s="14" t="s">
        <v>1280</v>
      </c>
      <c r="B28" s="14" t="str">
        <f t="shared" si="0"/>
        <v>2007MasculinoAbsolutoKATA</v>
      </c>
      <c r="C28" s="137" t="s">
        <v>1280</v>
      </c>
      <c r="D28" s="138" t="s">
        <v>1241</v>
      </c>
      <c r="E28" s="139">
        <v>2007</v>
      </c>
      <c r="F28" s="140" t="s">
        <v>1</v>
      </c>
      <c r="G28" s="141" t="s">
        <v>28</v>
      </c>
      <c r="H28" s="161" t="s">
        <v>5</v>
      </c>
    </row>
    <row r="29" spans="1:8" x14ac:dyDescent="0.25">
      <c r="A29" s="14" t="s">
        <v>1281</v>
      </c>
      <c r="B29" s="14" t="str">
        <f t="shared" si="0"/>
        <v>1981MasculinoAbsolutoKATA</v>
      </c>
      <c r="C29" s="39" t="s">
        <v>1281</v>
      </c>
      <c r="D29" s="40" t="s">
        <v>1242</v>
      </c>
      <c r="E29" s="41">
        <v>1981</v>
      </c>
      <c r="F29" s="48" t="s">
        <v>1</v>
      </c>
      <c r="G29" s="59" t="s">
        <v>28</v>
      </c>
      <c r="H29" s="162" t="s">
        <v>5</v>
      </c>
    </row>
    <row r="30" spans="1:8" x14ac:dyDescent="0.25">
      <c r="A30" s="14" t="s">
        <v>1282</v>
      </c>
      <c r="B30" s="14" t="str">
        <f t="shared" si="0"/>
        <v>1982MasculinoAbsolutoKATA</v>
      </c>
      <c r="C30" s="39" t="s">
        <v>1282</v>
      </c>
      <c r="D30" s="40" t="s">
        <v>1242</v>
      </c>
      <c r="E30" s="41">
        <v>1982</v>
      </c>
      <c r="F30" s="48" t="s">
        <v>1</v>
      </c>
      <c r="G30" s="59" t="s">
        <v>28</v>
      </c>
      <c r="H30" s="162" t="s">
        <v>5</v>
      </c>
    </row>
    <row r="31" spans="1:8" x14ac:dyDescent="0.25">
      <c r="A31" s="14" t="s">
        <v>1283</v>
      </c>
      <c r="B31" s="14" t="str">
        <f t="shared" si="0"/>
        <v>1983MasculinoAbsolutoKATA</v>
      </c>
      <c r="C31" s="39" t="s">
        <v>1283</v>
      </c>
      <c r="D31" s="40" t="s">
        <v>1242</v>
      </c>
      <c r="E31" s="41">
        <v>1983</v>
      </c>
      <c r="F31" s="48" t="s">
        <v>1</v>
      </c>
      <c r="G31" s="59" t="s">
        <v>28</v>
      </c>
      <c r="H31" s="162" t="s">
        <v>5</v>
      </c>
    </row>
    <row r="32" spans="1:8" x14ac:dyDescent="0.25">
      <c r="A32" s="14" t="s">
        <v>1284</v>
      </c>
      <c r="B32" s="14" t="str">
        <f t="shared" si="0"/>
        <v>1984MasculinoAbsolutoKATA</v>
      </c>
      <c r="C32" s="39" t="s">
        <v>1284</v>
      </c>
      <c r="D32" s="40" t="s">
        <v>1242</v>
      </c>
      <c r="E32" s="41">
        <v>1984</v>
      </c>
      <c r="F32" s="48" t="s">
        <v>1</v>
      </c>
      <c r="G32" s="59" t="s">
        <v>28</v>
      </c>
      <c r="H32" s="162" t="s">
        <v>5</v>
      </c>
    </row>
    <row r="33" spans="1:8" x14ac:dyDescent="0.25">
      <c r="A33" s="14" t="s">
        <v>1285</v>
      </c>
      <c r="B33" s="14" t="str">
        <f t="shared" si="0"/>
        <v>1985MasculinoAbsolutoKATA</v>
      </c>
      <c r="C33" s="39" t="s">
        <v>1285</v>
      </c>
      <c r="D33" s="40" t="s">
        <v>1242</v>
      </c>
      <c r="E33" s="41">
        <v>1985</v>
      </c>
      <c r="F33" s="48" t="s">
        <v>1</v>
      </c>
      <c r="G33" s="59" t="s">
        <v>28</v>
      </c>
      <c r="H33" s="162" t="s">
        <v>5</v>
      </c>
    </row>
    <row r="34" spans="1:8" x14ac:dyDescent="0.25">
      <c r="A34" s="14" t="s">
        <v>1286</v>
      </c>
      <c r="B34" s="14" t="str">
        <f t="shared" si="0"/>
        <v>1986MasculinoAbsolutoKATA</v>
      </c>
      <c r="C34" s="39" t="s">
        <v>1286</v>
      </c>
      <c r="D34" s="40" t="s">
        <v>1242</v>
      </c>
      <c r="E34" s="41">
        <v>1986</v>
      </c>
      <c r="F34" s="48" t="s">
        <v>1</v>
      </c>
      <c r="G34" s="59" t="s">
        <v>28</v>
      </c>
      <c r="H34" s="162" t="s">
        <v>5</v>
      </c>
    </row>
    <row r="35" spans="1:8" x14ac:dyDescent="0.25">
      <c r="A35" s="14" t="s">
        <v>1287</v>
      </c>
      <c r="B35" s="14" t="str">
        <f t="shared" si="0"/>
        <v>1987MasculinoAbsolutoKATA</v>
      </c>
      <c r="C35" s="39" t="s">
        <v>1287</v>
      </c>
      <c r="D35" s="40" t="s">
        <v>1242</v>
      </c>
      <c r="E35" s="41">
        <v>1987</v>
      </c>
      <c r="F35" s="48" t="s">
        <v>1</v>
      </c>
      <c r="G35" s="59" t="s">
        <v>28</v>
      </c>
      <c r="H35" s="162" t="s">
        <v>5</v>
      </c>
    </row>
    <row r="36" spans="1:8" x14ac:dyDescent="0.25">
      <c r="A36" s="14" t="s">
        <v>1288</v>
      </c>
      <c r="B36" s="14" t="str">
        <f t="shared" si="0"/>
        <v>1988MasculinoAbsolutoKATA</v>
      </c>
      <c r="C36" s="39" t="s">
        <v>1288</v>
      </c>
      <c r="D36" s="40" t="s">
        <v>1242</v>
      </c>
      <c r="E36" s="41">
        <v>1988</v>
      </c>
      <c r="F36" s="48" t="s">
        <v>1</v>
      </c>
      <c r="G36" s="59" t="s">
        <v>28</v>
      </c>
      <c r="H36" s="162" t="s">
        <v>5</v>
      </c>
    </row>
    <row r="37" spans="1:8" x14ac:dyDescent="0.25">
      <c r="A37" s="14" t="s">
        <v>1289</v>
      </c>
      <c r="B37" s="14" t="str">
        <f t="shared" si="0"/>
        <v>1989MasculinoAbsolutoKATA</v>
      </c>
      <c r="C37" s="39" t="s">
        <v>1289</v>
      </c>
      <c r="D37" s="40" t="s">
        <v>1242</v>
      </c>
      <c r="E37" s="41">
        <v>1989</v>
      </c>
      <c r="F37" s="48" t="s">
        <v>1</v>
      </c>
      <c r="G37" s="59" t="s">
        <v>28</v>
      </c>
      <c r="H37" s="162" t="s">
        <v>5</v>
      </c>
    </row>
    <row r="38" spans="1:8" ht="15.75" thickBot="1" x14ac:dyDescent="0.3">
      <c r="A38" s="14" t="s">
        <v>1290</v>
      </c>
      <c r="B38" s="14" t="str">
        <f t="shared" si="0"/>
        <v>1990MasculinoAbsolutoKATA</v>
      </c>
      <c r="C38" s="39" t="s">
        <v>1290</v>
      </c>
      <c r="D38" s="40" t="s">
        <v>1242</v>
      </c>
      <c r="E38" s="41">
        <v>1990</v>
      </c>
      <c r="F38" s="48" t="s">
        <v>1</v>
      </c>
      <c r="G38" s="59" t="s">
        <v>28</v>
      </c>
      <c r="H38" s="162" t="s">
        <v>5</v>
      </c>
    </row>
    <row r="39" spans="1:8" x14ac:dyDescent="0.25">
      <c r="A39" s="14" t="s">
        <v>1291</v>
      </c>
      <c r="B39" s="14" t="str">
        <f t="shared" si="0"/>
        <v>1971MasculinoAbsolutoKATA</v>
      </c>
      <c r="C39" s="132" t="s">
        <v>1291</v>
      </c>
      <c r="D39" s="133" t="s">
        <v>1243</v>
      </c>
      <c r="E39" s="134">
        <v>1971</v>
      </c>
      <c r="F39" s="135" t="s">
        <v>1</v>
      </c>
      <c r="G39" s="136" t="s">
        <v>28</v>
      </c>
      <c r="H39" s="160" t="s">
        <v>5</v>
      </c>
    </row>
    <row r="40" spans="1:8" x14ac:dyDescent="0.25">
      <c r="A40" s="14" t="s">
        <v>1292</v>
      </c>
      <c r="B40" s="14" t="str">
        <f t="shared" si="0"/>
        <v>1972MasculinoAbsolutoKATA</v>
      </c>
      <c r="C40" s="142" t="s">
        <v>1292</v>
      </c>
      <c r="D40" s="52" t="s">
        <v>1243</v>
      </c>
      <c r="E40" s="53">
        <v>1972</v>
      </c>
      <c r="F40" s="143" t="s">
        <v>1</v>
      </c>
      <c r="G40" s="144" t="s">
        <v>28</v>
      </c>
      <c r="H40" s="163" t="s">
        <v>5</v>
      </c>
    </row>
    <row r="41" spans="1:8" x14ac:dyDescent="0.25">
      <c r="A41" s="14" t="s">
        <v>1293</v>
      </c>
      <c r="B41" s="14" t="str">
        <f t="shared" si="0"/>
        <v>1973MasculinoAbsolutoKATA</v>
      </c>
      <c r="C41" s="142" t="s">
        <v>1293</v>
      </c>
      <c r="D41" s="52" t="s">
        <v>1243</v>
      </c>
      <c r="E41" s="53">
        <v>1973</v>
      </c>
      <c r="F41" s="143" t="s">
        <v>1</v>
      </c>
      <c r="G41" s="144" t="s">
        <v>28</v>
      </c>
      <c r="H41" s="163" t="s">
        <v>5</v>
      </c>
    </row>
    <row r="42" spans="1:8" x14ac:dyDescent="0.25">
      <c r="A42" s="14" t="s">
        <v>1294</v>
      </c>
      <c r="B42" s="14" t="str">
        <f t="shared" si="0"/>
        <v>1974MasculinoAbsolutoKATA</v>
      </c>
      <c r="C42" s="142" t="s">
        <v>1294</v>
      </c>
      <c r="D42" s="52" t="s">
        <v>1243</v>
      </c>
      <c r="E42" s="53">
        <v>1974</v>
      </c>
      <c r="F42" s="143" t="s">
        <v>1</v>
      </c>
      <c r="G42" s="144" t="s">
        <v>28</v>
      </c>
      <c r="H42" s="163" t="s">
        <v>5</v>
      </c>
    </row>
    <row r="43" spans="1:8" x14ac:dyDescent="0.25">
      <c r="A43" s="14" t="s">
        <v>1295</v>
      </c>
      <c r="B43" s="14" t="str">
        <f t="shared" si="0"/>
        <v>1975MasculinoAbsolutoKATA</v>
      </c>
      <c r="C43" s="142" t="s">
        <v>1295</v>
      </c>
      <c r="D43" s="52" t="s">
        <v>1243</v>
      </c>
      <c r="E43" s="53">
        <v>1975</v>
      </c>
      <c r="F43" s="143" t="s">
        <v>1</v>
      </c>
      <c r="G43" s="144" t="s">
        <v>28</v>
      </c>
      <c r="H43" s="163" t="s">
        <v>5</v>
      </c>
    </row>
    <row r="44" spans="1:8" x14ac:dyDescent="0.25">
      <c r="A44" s="14" t="s">
        <v>1296</v>
      </c>
      <c r="B44" s="14" t="str">
        <f t="shared" si="0"/>
        <v>1976MasculinoAbsolutoKATA</v>
      </c>
      <c r="C44" s="142" t="s">
        <v>1296</v>
      </c>
      <c r="D44" s="52" t="s">
        <v>1243</v>
      </c>
      <c r="E44" s="53">
        <v>1976</v>
      </c>
      <c r="F44" s="143" t="s">
        <v>1</v>
      </c>
      <c r="G44" s="144" t="s">
        <v>28</v>
      </c>
      <c r="H44" s="163" t="s">
        <v>5</v>
      </c>
    </row>
    <row r="45" spans="1:8" x14ac:dyDescent="0.25">
      <c r="A45" s="14" t="s">
        <v>1297</v>
      </c>
      <c r="B45" s="14" t="str">
        <f t="shared" si="0"/>
        <v>1977MasculinoAbsolutoKATA</v>
      </c>
      <c r="C45" s="142" t="s">
        <v>1297</v>
      </c>
      <c r="D45" s="52" t="s">
        <v>1243</v>
      </c>
      <c r="E45" s="53">
        <v>1977</v>
      </c>
      <c r="F45" s="143" t="s">
        <v>1</v>
      </c>
      <c r="G45" s="144" t="s">
        <v>28</v>
      </c>
      <c r="H45" s="163" t="s">
        <v>5</v>
      </c>
    </row>
    <row r="46" spans="1:8" x14ac:dyDescent="0.25">
      <c r="A46" s="14" t="s">
        <v>1298</v>
      </c>
      <c r="B46" s="14" t="str">
        <f t="shared" si="0"/>
        <v>1978MasculinoAbsolutoKATA</v>
      </c>
      <c r="C46" s="142" t="s">
        <v>1298</v>
      </c>
      <c r="D46" s="52" t="s">
        <v>1243</v>
      </c>
      <c r="E46" s="53">
        <v>1978</v>
      </c>
      <c r="F46" s="143" t="s">
        <v>1</v>
      </c>
      <c r="G46" s="144" t="s">
        <v>28</v>
      </c>
      <c r="H46" s="163" t="s">
        <v>5</v>
      </c>
    </row>
    <row r="47" spans="1:8" x14ac:dyDescent="0.25">
      <c r="A47" s="14" t="s">
        <v>1299</v>
      </c>
      <c r="B47" s="14" t="str">
        <f t="shared" si="0"/>
        <v>1979MasculinoAbsolutoKATA</v>
      </c>
      <c r="C47" s="142" t="s">
        <v>1299</v>
      </c>
      <c r="D47" s="52" t="s">
        <v>1243</v>
      </c>
      <c r="E47" s="53">
        <v>1979</v>
      </c>
      <c r="F47" s="143" t="s">
        <v>1</v>
      </c>
      <c r="G47" s="144" t="s">
        <v>28</v>
      </c>
      <c r="H47" s="163" t="s">
        <v>5</v>
      </c>
    </row>
    <row r="48" spans="1:8" ht="15.75" thickBot="1" x14ac:dyDescent="0.3">
      <c r="A48" s="14" t="s">
        <v>1300</v>
      </c>
      <c r="B48" s="14" t="str">
        <f t="shared" si="0"/>
        <v>1980MasculinoAbsolutoKATA</v>
      </c>
      <c r="C48" s="137" t="s">
        <v>1300</v>
      </c>
      <c r="D48" s="138" t="s">
        <v>1243</v>
      </c>
      <c r="E48" s="139">
        <v>1980</v>
      </c>
      <c r="F48" s="140" t="s">
        <v>1</v>
      </c>
      <c r="G48" s="141" t="s">
        <v>28</v>
      </c>
      <c r="H48" s="161" t="s">
        <v>5</v>
      </c>
    </row>
    <row r="49" spans="1:8" x14ac:dyDescent="0.25">
      <c r="A49" s="14" t="s">
        <v>1301</v>
      </c>
      <c r="B49" s="14" t="str">
        <f t="shared" si="0"/>
        <v>1961MasculinoAbsolutoKATA</v>
      </c>
      <c r="C49" s="39" t="s">
        <v>1301</v>
      </c>
      <c r="D49" s="40" t="s">
        <v>1244</v>
      </c>
      <c r="E49" s="41">
        <v>1961</v>
      </c>
      <c r="F49" s="48" t="s">
        <v>1</v>
      </c>
      <c r="G49" s="59" t="s">
        <v>28</v>
      </c>
      <c r="H49" s="162" t="s">
        <v>5</v>
      </c>
    </row>
    <row r="50" spans="1:8" x14ac:dyDescent="0.25">
      <c r="A50" s="14" t="s">
        <v>1302</v>
      </c>
      <c r="B50" s="14" t="str">
        <f t="shared" si="0"/>
        <v>1962MasculinoAbsolutoKATA</v>
      </c>
      <c r="C50" s="39" t="s">
        <v>1302</v>
      </c>
      <c r="D50" s="40" t="s">
        <v>1244</v>
      </c>
      <c r="E50" s="41">
        <v>1962</v>
      </c>
      <c r="F50" s="48" t="s">
        <v>1</v>
      </c>
      <c r="G50" s="59" t="s">
        <v>28</v>
      </c>
      <c r="H50" s="162" t="s">
        <v>5</v>
      </c>
    </row>
    <row r="51" spans="1:8" x14ac:dyDescent="0.25">
      <c r="A51" s="14" t="s">
        <v>1303</v>
      </c>
      <c r="B51" s="14" t="str">
        <f t="shared" si="0"/>
        <v>1963MasculinoAbsolutoKATA</v>
      </c>
      <c r="C51" s="39" t="s">
        <v>1303</v>
      </c>
      <c r="D51" s="40" t="s">
        <v>1244</v>
      </c>
      <c r="E51" s="41">
        <v>1963</v>
      </c>
      <c r="F51" s="48" t="s">
        <v>1</v>
      </c>
      <c r="G51" s="59" t="s">
        <v>28</v>
      </c>
      <c r="H51" s="162" t="s">
        <v>5</v>
      </c>
    </row>
    <row r="52" spans="1:8" x14ac:dyDescent="0.25">
      <c r="A52" s="14" t="s">
        <v>1304</v>
      </c>
      <c r="B52" s="14" t="str">
        <f t="shared" si="0"/>
        <v>1964MasculinoAbsolutoKATA</v>
      </c>
      <c r="C52" s="39" t="s">
        <v>1304</v>
      </c>
      <c r="D52" s="40" t="s">
        <v>1244</v>
      </c>
      <c r="E52" s="41">
        <v>1964</v>
      </c>
      <c r="F52" s="48" t="s">
        <v>1</v>
      </c>
      <c r="G52" s="59" t="s">
        <v>28</v>
      </c>
      <c r="H52" s="162" t="s">
        <v>5</v>
      </c>
    </row>
    <row r="53" spans="1:8" x14ac:dyDescent="0.25">
      <c r="A53" s="14" t="s">
        <v>1305</v>
      </c>
      <c r="B53" s="14" t="str">
        <f t="shared" si="0"/>
        <v>1965MasculinoAbsolutoKATA</v>
      </c>
      <c r="C53" s="39" t="s">
        <v>1305</v>
      </c>
      <c r="D53" s="40" t="s">
        <v>1244</v>
      </c>
      <c r="E53" s="41">
        <v>1965</v>
      </c>
      <c r="F53" s="48" t="s">
        <v>1</v>
      </c>
      <c r="G53" s="59" t="s">
        <v>28</v>
      </c>
      <c r="H53" s="162" t="s">
        <v>5</v>
      </c>
    </row>
    <row r="54" spans="1:8" x14ac:dyDescent="0.25">
      <c r="A54" s="14" t="s">
        <v>1306</v>
      </c>
      <c r="B54" s="14" t="str">
        <f t="shared" si="0"/>
        <v>1966MasculinoAbsolutoKATA</v>
      </c>
      <c r="C54" s="39" t="s">
        <v>1306</v>
      </c>
      <c r="D54" s="40" t="s">
        <v>1244</v>
      </c>
      <c r="E54" s="41">
        <v>1966</v>
      </c>
      <c r="F54" s="48" t="s">
        <v>1</v>
      </c>
      <c r="G54" s="59" t="s">
        <v>28</v>
      </c>
      <c r="H54" s="162" t="s">
        <v>5</v>
      </c>
    </row>
    <row r="55" spans="1:8" x14ac:dyDescent="0.25">
      <c r="A55" s="14" t="s">
        <v>1307</v>
      </c>
      <c r="B55" s="14" t="str">
        <f t="shared" si="0"/>
        <v>1967MasculinoAbsolutoKATA</v>
      </c>
      <c r="C55" s="39" t="s">
        <v>1307</v>
      </c>
      <c r="D55" s="40" t="s">
        <v>1244</v>
      </c>
      <c r="E55" s="41">
        <v>1967</v>
      </c>
      <c r="F55" s="48" t="s">
        <v>1</v>
      </c>
      <c r="G55" s="59" t="s">
        <v>28</v>
      </c>
      <c r="H55" s="162" t="s">
        <v>5</v>
      </c>
    </row>
    <row r="56" spans="1:8" x14ac:dyDescent="0.25">
      <c r="A56" s="14" t="s">
        <v>1308</v>
      </c>
      <c r="B56" s="14" t="str">
        <f t="shared" si="0"/>
        <v>1968MasculinoAbsolutoKATA</v>
      </c>
      <c r="C56" s="39" t="s">
        <v>1308</v>
      </c>
      <c r="D56" s="40" t="s">
        <v>1244</v>
      </c>
      <c r="E56" s="41">
        <v>1968</v>
      </c>
      <c r="F56" s="48" t="s">
        <v>1</v>
      </c>
      <c r="G56" s="59" t="s">
        <v>28</v>
      </c>
      <c r="H56" s="162" t="s">
        <v>5</v>
      </c>
    </row>
    <row r="57" spans="1:8" x14ac:dyDescent="0.25">
      <c r="A57" s="14" t="s">
        <v>1309</v>
      </c>
      <c r="B57" s="14" t="str">
        <f t="shared" si="0"/>
        <v>1969MasculinoAbsolutoKATA</v>
      </c>
      <c r="C57" s="39" t="s">
        <v>1309</v>
      </c>
      <c r="D57" s="40" t="s">
        <v>1244</v>
      </c>
      <c r="E57" s="41">
        <v>1969</v>
      </c>
      <c r="F57" s="48" t="s">
        <v>1</v>
      </c>
      <c r="G57" s="59" t="s">
        <v>28</v>
      </c>
      <c r="H57" s="162" t="s">
        <v>5</v>
      </c>
    </row>
    <row r="58" spans="1:8" ht="15.75" thickBot="1" x14ac:dyDescent="0.3">
      <c r="A58" s="14" t="s">
        <v>1310</v>
      </c>
      <c r="B58" s="14" t="str">
        <f t="shared" si="0"/>
        <v>1970MasculinoAbsolutoKATA</v>
      </c>
      <c r="C58" s="39" t="s">
        <v>1310</v>
      </c>
      <c r="D58" s="40" t="s">
        <v>1244</v>
      </c>
      <c r="E58" s="41">
        <v>1970</v>
      </c>
      <c r="F58" s="48" t="s">
        <v>1</v>
      </c>
      <c r="G58" s="59" t="s">
        <v>28</v>
      </c>
      <c r="H58" s="162" t="s">
        <v>5</v>
      </c>
    </row>
    <row r="59" spans="1:8" x14ac:dyDescent="0.25">
      <c r="A59" s="14" t="s">
        <v>1311</v>
      </c>
      <c r="B59" s="14" t="str">
        <f t="shared" si="0"/>
        <v>1925MasculinoAbsolutoKATA</v>
      </c>
      <c r="C59" s="132" t="s">
        <v>1311</v>
      </c>
      <c r="D59" s="133" t="s">
        <v>1245</v>
      </c>
      <c r="E59" s="134">
        <v>1925</v>
      </c>
      <c r="F59" s="135" t="s">
        <v>1</v>
      </c>
      <c r="G59" s="136" t="s">
        <v>28</v>
      </c>
      <c r="H59" s="160" t="s">
        <v>5</v>
      </c>
    </row>
    <row r="60" spans="1:8" x14ac:dyDescent="0.25">
      <c r="A60" s="14" t="s">
        <v>1312</v>
      </c>
      <c r="B60" s="14" t="str">
        <f t="shared" si="0"/>
        <v>1926MasculinoAbsolutoKATA</v>
      </c>
      <c r="C60" s="142" t="s">
        <v>1312</v>
      </c>
      <c r="D60" s="52" t="s">
        <v>1245</v>
      </c>
      <c r="E60" s="53">
        <v>1926</v>
      </c>
      <c r="F60" s="143" t="s">
        <v>1</v>
      </c>
      <c r="G60" s="144" t="s">
        <v>28</v>
      </c>
      <c r="H60" s="163" t="s">
        <v>5</v>
      </c>
    </row>
    <row r="61" spans="1:8" x14ac:dyDescent="0.25">
      <c r="A61" s="14" t="s">
        <v>1313</v>
      </c>
      <c r="B61" s="14" t="str">
        <f t="shared" si="0"/>
        <v>1927MasculinoAbsolutoKATA</v>
      </c>
      <c r="C61" s="142" t="s">
        <v>1313</v>
      </c>
      <c r="D61" s="52" t="s">
        <v>1245</v>
      </c>
      <c r="E61" s="53">
        <v>1927</v>
      </c>
      <c r="F61" s="143" t="s">
        <v>1</v>
      </c>
      <c r="G61" s="144" t="s">
        <v>28</v>
      </c>
      <c r="H61" s="163" t="s">
        <v>5</v>
      </c>
    </row>
    <row r="62" spans="1:8" x14ac:dyDescent="0.25">
      <c r="A62" s="14" t="s">
        <v>1314</v>
      </c>
      <c r="B62" s="14" t="str">
        <f t="shared" si="0"/>
        <v>1928MasculinoAbsolutoKATA</v>
      </c>
      <c r="C62" s="142" t="s">
        <v>1314</v>
      </c>
      <c r="D62" s="52" t="s">
        <v>1245</v>
      </c>
      <c r="E62" s="53">
        <v>1928</v>
      </c>
      <c r="F62" s="143" t="s">
        <v>1</v>
      </c>
      <c r="G62" s="144" t="s">
        <v>28</v>
      </c>
      <c r="H62" s="163" t="s">
        <v>5</v>
      </c>
    </row>
    <row r="63" spans="1:8" x14ac:dyDescent="0.25">
      <c r="A63" s="14" t="s">
        <v>1315</v>
      </c>
      <c r="B63" s="14" t="str">
        <f t="shared" si="0"/>
        <v>1929MasculinoAbsolutoKATA</v>
      </c>
      <c r="C63" s="142" t="s">
        <v>1315</v>
      </c>
      <c r="D63" s="52" t="s">
        <v>1245</v>
      </c>
      <c r="E63" s="53">
        <v>1929</v>
      </c>
      <c r="F63" s="143" t="s">
        <v>1</v>
      </c>
      <c r="G63" s="144" t="s">
        <v>28</v>
      </c>
      <c r="H63" s="163" t="s">
        <v>5</v>
      </c>
    </row>
    <row r="64" spans="1:8" x14ac:dyDescent="0.25">
      <c r="A64" s="14" t="s">
        <v>1316</v>
      </c>
      <c r="B64" s="14" t="str">
        <f t="shared" si="0"/>
        <v>1930MasculinoAbsolutoKATA</v>
      </c>
      <c r="C64" s="142" t="s">
        <v>1316</v>
      </c>
      <c r="D64" s="52" t="s">
        <v>1245</v>
      </c>
      <c r="E64" s="53">
        <v>1930</v>
      </c>
      <c r="F64" s="143" t="s">
        <v>1</v>
      </c>
      <c r="G64" s="144" t="s">
        <v>28</v>
      </c>
      <c r="H64" s="163" t="s">
        <v>5</v>
      </c>
    </row>
    <row r="65" spans="1:8" x14ac:dyDescent="0.25">
      <c r="A65" s="14" t="s">
        <v>1317</v>
      </c>
      <c r="B65" s="14" t="str">
        <f t="shared" si="0"/>
        <v>1931MasculinoAbsolutoKATA</v>
      </c>
      <c r="C65" s="142" t="s">
        <v>1317</v>
      </c>
      <c r="D65" s="52" t="s">
        <v>1245</v>
      </c>
      <c r="E65" s="53">
        <v>1931</v>
      </c>
      <c r="F65" s="143" t="s">
        <v>1</v>
      </c>
      <c r="G65" s="144" t="s">
        <v>28</v>
      </c>
      <c r="H65" s="163" t="s">
        <v>5</v>
      </c>
    </row>
    <row r="66" spans="1:8" x14ac:dyDescent="0.25">
      <c r="A66" s="14" t="s">
        <v>1318</v>
      </c>
      <c r="B66" s="14" t="str">
        <f t="shared" ref="B66:B129" si="1">_xlfn.CONCAT(E66:H66)</f>
        <v>1932MasculinoAbsolutoKATA</v>
      </c>
      <c r="C66" s="142" t="s">
        <v>1318</v>
      </c>
      <c r="D66" s="52" t="s">
        <v>1245</v>
      </c>
      <c r="E66" s="53">
        <v>1932</v>
      </c>
      <c r="F66" s="143" t="s">
        <v>1</v>
      </c>
      <c r="G66" s="144" t="s">
        <v>28</v>
      </c>
      <c r="H66" s="163" t="s">
        <v>5</v>
      </c>
    </row>
    <row r="67" spans="1:8" x14ac:dyDescent="0.25">
      <c r="A67" s="14" t="s">
        <v>1319</v>
      </c>
      <c r="B67" s="14" t="str">
        <f t="shared" si="1"/>
        <v>1933MasculinoAbsolutoKATA</v>
      </c>
      <c r="C67" s="142" t="s">
        <v>1319</v>
      </c>
      <c r="D67" s="52" t="s">
        <v>1245</v>
      </c>
      <c r="E67" s="53">
        <v>1933</v>
      </c>
      <c r="F67" s="143" t="s">
        <v>1</v>
      </c>
      <c r="G67" s="144" t="s">
        <v>28</v>
      </c>
      <c r="H67" s="163" t="s">
        <v>5</v>
      </c>
    </row>
    <row r="68" spans="1:8" x14ac:dyDescent="0.25">
      <c r="A68" s="14" t="s">
        <v>1320</v>
      </c>
      <c r="B68" s="14" t="str">
        <f t="shared" si="1"/>
        <v>1934MasculinoAbsolutoKATA</v>
      </c>
      <c r="C68" s="142" t="s">
        <v>1320</v>
      </c>
      <c r="D68" s="52" t="s">
        <v>1245</v>
      </c>
      <c r="E68" s="53">
        <v>1934</v>
      </c>
      <c r="F68" s="143" t="s">
        <v>1</v>
      </c>
      <c r="G68" s="144" t="s">
        <v>28</v>
      </c>
      <c r="H68" s="163" t="s">
        <v>5</v>
      </c>
    </row>
    <row r="69" spans="1:8" x14ac:dyDescent="0.25">
      <c r="A69" s="14" t="s">
        <v>1321</v>
      </c>
      <c r="B69" s="14" t="str">
        <f t="shared" si="1"/>
        <v>1935MasculinoAbsolutoKATA</v>
      </c>
      <c r="C69" s="142" t="s">
        <v>1321</v>
      </c>
      <c r="D69" s="52" t="s">
        <v>1245</v>
      </c>
      <c r="E69" s="53">
        <v>1935</v>
      </c>
      <c r="F69" s="143" t="s">
        <v>1</v>
      </c>
      <c r="G69" s="144" t="s">
        <v>28</v>
      </c>
      <c r="H69" s="163" t="s">
        <v>5</v>
      </c>
    </row>
    <row r="70" spans="1:8" x14ac:dyDescent="0.25">
      <c r="A70" s="14" t="s">
        <v>1322</v>
      </c>
      <c r="B70" s="14" t="str">
        <f t="shared" si="1"/>
        <v>1936MasculinoAbsolutoKATA</v>
      </c>
      <c r="C70" s="142" t="s">
        <v>1322</v>
      </c>
      <c r="D70" s="52" t="s">
        <v>1245</v>
      </c>
      <c r="E70" s="53">
        <v>1936</v>
      </c>
      <c r="F70" s="143" t="s">
        <v>1</v>
      </c>
      <c r="G70" s="144" t="s">
        <v>28</v>
      </c>
      <c r="H70" s="163" t="s">
        <v>5</v>
      </c>
    </row>
    <row r="71" spans="1:8" x14ac:dyDescent="0.25">
      <c r="A71" s="14" t="s">
        <v>1323</v>
      </c>
      <c r="B71" s="14" t="str">
        <f t="shared" si="1"/>
        <v>1937MasculinoAbsolutoKATA</v>
      </c>
      <c r="C71" s="142" t="s">
        <v>1323</v>
      </c>
      <c r="D71" s="52" t="s">
        <v>1245</v>
      </c>
      <c r="E71" s="53">
        <v>1937</v>
      </c>
      <c r="F71" s="143" t="s">
        <v>1</v>
      </c>
      <c r="G71" s="144" t="s">
        <v>28</v>
      </c>
      <c r="H71" s="163" t="s">
        <v>5</v>
      </c>
    </row>
    <row r="72" spans="1:8" x14ac:dyDescent="0.25">
      <c r="A72" s="14" t="s">
        <v>1324</v>
      </c>
      <c r="B72" s="14" t="str">
        <f t="shared" si="1"/>
        <v>1938MasculinoAbsolutoKATA</v>
      </c>
      <c r="C72" s="142" t="s">
        <v>1324</v>
      </c>
      <c r="D72" s="52" t="s">
        <v>1245</v>
      </c>
      <c r="E72" s="53">
        <v>1938</v>
      </c>
      <c r="F72" s="143" t="s">
        <v>1</v>
      </c>
      <c r="G72" s="144" t="s">
        <v>28</v>
      </c>
      <c r="H72" s="163" t="s">
        <v>5</v>
      </c>
    </row>
    <row r="73" spans="1:8" x14ac:dyDescent="0.25">
      <c r="A73" s="14" t="s">
        <v>1325</v>
      </c>
      <c r="B73" s="14" t="str">
        <f t="shared" si="1"/>
        <v>1939MasculinoAbsolutoKATA</v>
      </c>
      <c r="C73" s="142" t="s">
        <v>1325</v>
      </c>
      <c r="D73" s="52" t="s">
        <v>1245</v>
      </c>
      <c r="E73" s="53">
        <v>1939</v>
      </c>
      <c r="F73" s="143" t="s">
        <v>1</v>
      </c>
      <c r="G73" s="144" t="s">
        <v>28</v>
      </c>
      <c r="H73" s="163" t="s">
        <v>5</v>
      </c>
    </row>
    <row r="74" spans="1:8" x14ac:dyDescent="0.25">
      <c r="A74" s="14" t="s">
        <v>1326</v>
      </c>
      <c r="B74" s="14" t="str">
        <f t="shared" si="1"/>
        <v>1940MasculinoAbsolutoKATA</v>
      </c>
      <c r="C74" s="142" t="s">
        <v>1326</v>
      </c>
      <c r="D74" s="52" t="s">
        <v>1245</v>
      </c>
      <c r="E74" s="53">
        <v>1940</v>
      </c>
      <c r="F74" s="143" t="s">
        <v>1</v>
      </c>
      <c r="G74" s="144" t="s">
        <v>28</v>
      </c>
      <c r="H74" s="163" t="s">
        <v>5</v>
      </c>
    </row>
    <row r="75" spans="1:8" x14ac:dyDescent="0.25">
      <c r="A75" s="14" t="s">
        <v>1327</v>
      </c>
      <c r="B75" s="14" t="str">
        <f t="shared" si="1"/>
        <v>1941MasculinoAbsolutoKATA</v>
      </c>
      <c r="C75" s="142" t="s">
        <v>1327</v>
      </c>
      <c r="D75" s="52" t="s">
        <v>1245</v>
      </c>
      <c r="E75" s="53">
        <v>1941</v>
      </c>
      <c r="F75" s="143" t="s">
        <v>1</v>
      </c>
      <c r="G75" s="144" t="s">
        <v>28</v>
      </c>
      <c r="H75" s="163" t="s">
        <v>5</v>
      </c>
    </row>
    <row r="76" spans="1:8" x14ac:dyDescent="0.25">
      <c r="A76" s="14" t="s">
        <v>1328</v>
      </c>
      <c r="B76" s="14" t="str">
        <f t="shared" si="1"/>
        <v>1942MasculinoAbsolutoKATA</v>
      </c>
      <c r="C76" s="142" t="s">
        <v>1328</v>
      </c>
      <c r="D76" s="52" t="s">
        <v>1245</v>
      </c>
      <c r="E76" s="53">
        <v>1942</v>
      </c>
      <c r="F76" s="143" t="s">
        <v>1</v>
      </c>
      <c r="G76" s="144" t="s">
        <v>28</v>
      </c>
      <c r="H76" s="163" t="s">
        <v>5</v>
      </c>
    </row>
    <row r="77" spans="1:8" x14ac:dyDescent="0.25">
      <c r="A77" s="14" t="s">
        <v>1329</v>
      </c>
      <c r="B77" s="14" t="str">
        <f t="shared" si="1"/>
        <v>1943MasculinoAbsolutoKATA</v>
      </c>
      <c r="C77" s="142" t="s">
        <v>1329</v>
      </c>
      <c r="D77" s="52" t="s">
        <v>1245</v>
      </c>
      <c r="E77" s="53">
        <v>1943</v>
      </c>
      <c r="F77" s="143" t="s">
        <v>1</v>
      </c>
      <c r="G77" s="144" t="s">
        <v>28</v>
      </c>
      <c r="H77" s="163" t="s">
        <v>5</v>
      </c>
    </row>
    <row r="78" spans="1:8" x14ac:dyDescent="0.25">
      <c r="A78" s="14" t="s">
        <v>1330</v>
      </c>
      <c r="B78" s="14" t="str">
        <f t="shared" si="1"/>
        <v>1944MasculinoAbsolutoKATA</v>
      </c>
      <c r="C78" s="142" t="s">
        <v>1330</v>
      </c>
      <c r="D78" s="52" t="s">
        <v>1245</v>
      </c>
      <c r="E78" s="53">
        <v>1944</v>
      </c>
      <c r="F78" s="143" t="s">
        <v>1</v>
      </c>
      <c r="G78" s="144" t="s">
        <v>28</v>
      </c>
      <c r="H78" s="163" t="s">
        <v>5</v>
      </c>
    </row>
    <row r="79" spans="1:8" x14ac:dyDescent="0.25">
      <c r="A79" s="14" t="s">
        <v>1331</v>
      </c>
      <c r="B79" s="14" t="str">
        <f t="shared" si="1"/>
        <v>1945MasculinoAbsolutoKATA</v>
      </c>
      <c r="C79" s="142" t="s">
        <v>1331</v>
      </c>
      <c r="D79" s="52" t="s">
        <v>1245</v>
      </c>
      <c r="E79" s="53">
        <v>1945</v>
      </c>
      <c r="F79" s="143" t="s">
        <v>1</v>
      </c>
      <c r="G79" s="144" t="s">
        <v>28</v>
      </c>
      <c r="H79" s="163" t="s">
        <v>5</v>
      </c>
    </row>
    <row r="80" spans="1:8" x14ac:dyDescent="0.25">
      <c r="A80" s="14" t="s">
        <v>1332</v>
      </c>
      <c r="B80" s="14" t="str">
        <f t="shared" si="1"/>
        <v>1946MasculinoAbsolutoKATA</v>
      </c>
      <c r="C80" s="142" t="s">
        <v>1332</v>
      </c>
      <c r="D80" s="52" t="s">
        <v>1245</v>
      </c>
      <c r="E80" s="53">
        <v>1946</v>
      </c>
      <c r="F80" s="143" t="s">
        <v>1</v>
      </c>
      <c r="G80" s="144" t="s">
        <v>28</v>
      </c>
      <c r="H80" s="163" t="s">
        <v>5</v>
      </c>
    </row>
    <row r="81" spans="1:8" x14ac:dyDescent="0.25">
      <c r="A81" s="14" t="s">
        <v>1333</v>
      </c>
      <c r="B81" s="14" t="str">
        <f t="shared" si="1"/>
        <v>1947MasculinoAbsolutoKATA</v>
      </c>
      <c r="C81" s="142" t="s">
        <v>1333</v>
      </c>
      <c r="D81" s="52" t="s">
        <v>1245</v>
      </c>
      <c r="E81" s="53">
        <v>1947</v>
      </c>
      <c r="F81" s="143" t="s">
        <v>1</v>
      </c>
      <c r="G81" s="144" t="s">
        <v>28</v>
      </c>
      <c r="H81" s="163" t="s">
        <v>5</v>
      </c>
    </row>
    <row r="82" spans="1:8" x14ac:dyDescent="0.25">
      <c r="A82" s="14" t="s">
        <v>1334</v>
      </c>
      <c r="B82" s="14" t="str">
        <f t="shared" si="1"/>
        <v>1948MasculinoAbsolutoKATA</v>
      </c>
      <c r="C82" s="142" t="s">
        <v>1334</v>
      </c>
      <c r="D82" s="52" t="s">
        <v>1245</v>
      </c>
      <c r="E82" s="53">
        <v>1948</v>
      </c>
      <c r="F82" s="143" t="s">
        <v>1</v>
      </c>
      <c r="G82" s="144" t="s">
        <v>28</v>
      </c>
      <c r="H82" s="163" t="s">
        <v>5</v>
      </c>
    </row>
    <row r="83" spans="1:8" x14ac:dyDescent="0.25">
      <c r="A83" s="14" t="s">
        <v>1335</v>
      </c>
      <c r="B83" s="14" t="str">
        <f t="shared" si="1"/>
        <v>1949MasculinoAbsolutoKATA</v>
      </c>
      <c r="C83" s="142" t="s">
        <v>1335</v>
      </c>
      <c r="D83" s="52" t="s">
        <v>1245</v>
      </c>
      <c r="E83" s="53">
        <v>1949</v>
      </c>
      <c r="F83" s="143" t="s">
        <v>1</v>
      </c>
      <c r="G83" s="144" t="s">
        <v>28</v>
      </c>
      <c r="H83" s="163" t="s">
        <v>5</v>
      </c>
    </row>
    <row r="84" spans="1:8" x14ac:dyDescent="0.25">
      <c r="A84" s="14" t="s">
        <v>1336</v>
      </c>
      <c r="B84" s="14" t="str">
        <f t="shared" si="1"/>
        <v>1950MasculinoAbsolutoKATA</v>
      </c>
      <c r="C84" s="142" t="s">
        <v>1336</v>
      </c>
      <c r="D84" s="52" t="s">
        <v>1245</v>
      </c>
      <c r="E84" s="53">
        <v>1950</v>
      </c>
      <c r="F84" s="143" t="s">
        <v>1</v>
      </c>
      <c r="G84" s="144" t="s">
        <v>28</v>
      </c>
      <c r="H84" s="163" t="s">
        <v>5</v>
      </c>
    </row>
    <row r="85" spans="1:8" x14ac:dyDescent="0.25">
      <c r="A85" s="14" t="s">
        <v>1337</v>
      </c>
      <c r="B85" s="14" t="str">
        <f t="shared" si="1"/>
        <v>1951MasculinoAbsolutoKATA</v>
      </c>
      <c r="C85" s="142" t="s">
        <v>1337</v>
      </c>
      <c r="D85" s="52" t="s">
        <v>1245</v>
      </c>
      <c r="E85" s="53">
        <v>1951</v>
      </c>
      <c r="F85" s="143" t="s">
        <v>1</v>
      </c>
      <c r="G85" s="144" t="s">
        <v>28</v>
      </c>
      <c r="H85" s="163" t="s">
        <v>5</v>
      </c>
    </row>
    <row r="86" spans="1:8" x14ac:dyDescent="0.25">
      <c r="A86" s="14" t="s">
        <v>1338</v>
      </c>
      <c r="B86" s="14" t="str">
        <f t="shared" si="1"/>
        <v>1952MasculinoAbsolutoKATA</v>
      </c>
      <c r="C86" s="142" t="s">
        <v>1338</v>
      </c>
      <c r="D86" s="52" t="s">
        <v>1245</v>
      </c>
      <c r="E86" s="53">
        <v>1952</v>
      </c>
      <c r="F86" s="143" t="s">
        <v>1</v>
      </c>
      <c r="G86" s="144" t="s">
        <v>28</v>
      </c>
      <c r="H86" s="163" t="s">
        <v>5</v>
      </c>
    </row>
    <row r="87" spans="1:8" x14ac:dyDescent="0.25">
      <c r="A87" s="14" t="s">
        <v>1339</v>
      </c>
      <c r="B87" s="14" t="str">
        <f t="shared" si="1"/>
        <v>1953MasculinoAbsolutoKATA</v>
      </c>
      <c r="C87" s="142" t="s">
        <v>1339</v>
      </c>
      <c r="D87" s="52" t="s">
        <v>1245</v>
      </c>
      <c r="E87" s="53">
        <v>1953</v>
      </c>
      <c r="F87" s="143" t="s">
        <v>1</v>
      </c>
      <c r="G87" s="144" t="s">
        <v>28</v>
      </c>
      <c r="H87" s="163" t="s">
        <v>5</v>
      </c>
    </row>
    <row r="88" spans="1:8" x14ac:dyDescent="0.25">
      <c r="A88" s="14" t="s">
        <v>1340</v>
      </c>
      <c r="B88" s="14" t="str">
        <f t="shared" si="1"/>
        <v>1954MasculinoAbsolutoKATA</v>
      </c>
      <c r="C88" s="142" t="s">
        <v>1340</v>
      </c>
      <c r="D88" s="52" t="s">
        <v>1245</v>
      </c>
      <c r="E88" s="53">
        <v>1954</v>
      </c>
      <c r="F88" s="143" t="s">
        <v>1</v>
      </c>
      <c r="G88" s="144" t="s">
        <v>28</v>
      </c>
      <c r="H88" s="163" t="s">
        <v>5</v>
      </c>
    </row>
    <row r="89" spans="1:8" x14ac:dyDescent="0.25">
      <c r="A89" s="14" t="s">
        <v>1341</v>
      </c>
      <c r="B89" s="14" t="str">
        <f t="shared" si="1"/>
        <v>1955MasculinoAbsolutoKATA</v>
      </c>
      <c r="C89" s="142" t="s">
        <v>1341</v>
      </c>
      <c r="D89" s="52" t="s">
        <v>1245</v>
      </c>
      <c r="E89" s="53">
        <v>1955</v>
      </c>
      <c r="F89" s="143" t="s">
        <v>1</v>
      </c>
      <c r="G89" s="144" t="s">
        <v>28</v>
      </c>
      <c r="H89" s="163" t="s">
        <v>5</v>
      </c>
    </row>
    <row r="90" spans="1:8" x14ac:dyDescent="0.25">
      <c r="A90" s="14" t="s">
        <v>1342</v>
      </c>
      <c r="B90" s="14" t="str">
        <f t="shared" si="1"/>
        <v>1956MasculinoAbsolutoKATA</v>
      </c>
      <c r="C90" s="142" t="s">
        <v>1342</v>
      </c>
      <c r="D90" s="52" t="s">
        <v>1245</v>
      </c>
      <c r="E90" s="53">
        <v>1956</v>
      </c>
      <c r="F90" s="143" t="s">
        <v>1</v>
      </c>
      <c r="G90" s="144" t="s">
        <v>28</v>
      </c>
      <c r="H90" s="163" t="s">
        <v>5</v>
      </c>
    </row>
    <row r="91" spans="1:8" x14ac:dyDescent="0.25">
      <c r="A91" s="14" t="s">
        <v>1343</v>
      </c>
      <c r="B91" s="14" t="str">
        <f t="shared" si="1"/>
        <v>1957MasculinoAbsolutoKATA</v>
      </c>
      <c r="C91" s="142" t="s">
        <v>1343</v>
      </c>
      <c r="D91" s="52" t="s">
        <v>1245</v>
      </c>
      <c r="E91" s="53">
        <v>1957</v>
      </c>
      <c r="F91" s="143" t="s">
        <v>1</v>
      </c>
      <c r="G91" s="144" t="s">
        <v>28</v>
      </c>
      <c r="H91" s="163" t="s">
        <v>5</v>
      </c>
    </row>
    <row r="92" spans="1:8" x14ac:dyDescent="0.25">
      <c r="A92" s="14" t="s">
        <v>1344</v>
      </c>
      <c r="B92" s="14" t="str">
        <f t="shared" si="1"/>
        <v>1958MasculinoAbsolutoKATA</v>
      </c>
      <c r="C92" s="142" t="s">
        <v>1344</v>
      </c>
      <c r="D92" s="52" t="s">
        <v>1245</v>
      </c>
      <c r="E92" s="53">
        <v>1958</v>
      </c>
      <c r="F92" s="143" t="s">
        <v>1</v>
      </c>
      <c r="G92" s="144" t="s">
        <v>28</v>
      </c>
      <c r="H92" s="163" t="s">
        <v>5</v>
      </c>
    </row>
    <row r="93" spans="1:8" x14ac:dyDescent="0.25">
      <c r="A93" s="14" t="s">
        <v>1345</v>
      </c>
      <c r="B93" s="14" t="str">
        <f t="shared" si="1"/>
        <v>1959MasculinoAbsolutoKATA</v>
      </c>
      <c r="C93" s="142" t="s">
        <v>1345</v>
      </c>
      <c r="D93" s="52" t="s">
        <v>1245</v>
      </c>
      <c r="E93" s="53">
        <v>1959</v>
      </c>
      <c r="F93" s="143" t="s">
        <v>1</v>
      </c>
      <c r="G93" s="144" t="s">
        <v>28</v>
      </c>
      <c r="H93" s="163" t="s">
        <v>5</v>
      </c>
    </row>
    <row r="94" spans="1:8" ht="15.75" thickBot="1" x14ac:dyDescent="0.3">
      <c r="A94" s="14" t="s">
        <v>1346</v>
      </c>
      <c r="B94" s="14" t="str">
        <f t="shared" si="1"/>
        <v>1960MasculinoAbsolutoKATA</v>
      </c>
      <c r="C94" s="137" t="s">
        <v>1346</v>
      </c>
      <c r="D94" s="138" t="s">
        <v>1245</v>
      </c>
      <c r="E94" s="139">
        <v>1960</v>
      </c>
      <c r="F94" s="140" t="s">
        <v>1</v>
      </c>
      <c r="G94" s="141" t="s">
        <v>28</v>
      </c>
      <c r="H94" s="161" t="s">
        <v>5</v>
      </c>
    </row>
    <row r="95" spans="1:8" x14ac:dyDescent="0.25">
      <c r="A95" s="14" t="s">
        <v>230</v>
      </c>
      <c r="B95" s="14" t="str">
        <f t="shared" si="1"/>
        <v>2016FemininoAbsolutoKATA</v>
      </c>
      <c r="C95" s="39" t="s">
        <v>230</v>
      </c>
      <c r="D95" s="40" t="s">
        <v>1246</v>
      </c>
      <c r="E95" s="41">
        <v>2016</v>
      </c>
      <c r="F95" s="39" t="s">
        <v>29</v>
      </c>
      <c r="G95" s="59" t="s">
        <v>28</v>
      </c>
      <c r="H95" s="164" t="s">
        <v>5</v>
      </c>
    </row>
    <row r="96" spans="1:8" ht="15.75" thickBot="1" x14ac:dyDescent="0.3">
      <c r="A96" s="14" t="s">
        <v>600</v>
      </c>
      <c r="B96" s="14" t="str">
        <f t="shared" si="1"/>
        <v>2017FemininoAbsolutoKATA</v>
      </c>
      <c r="C96" s="39" t="s">
        <v>600</v>
      </c>
      <c r="D96" s="40" t="s">
        <v>1246</v>
      </c>
      <c r="E96" s="41">
        <v>2017</v>
      </c>
      <c r="F96" s="39" t="s">
        <v>29</v>
      </c>
      <c r="G96" s="59" t="s">
        <v>28</v>
      </c>
      <c r="H96" s="164" t="s">
        <v>5</v>
      </c>
    </row>
    <row r="97" spans="1:8" x14ac:dyDescent="0.25">
      <c r="A97" s="14" t="s">
        <v>1347</v>
      </c>
      <c r="B97" s="14" t="str">
        <f t="shared" si="1"/>
        <v>2014FemininoAbsolutoKATA</v>
      </c>
      <c r="C97" s="132" t="s">
        <v>1347</v>
      </c>
      <c r="D97" s="133" t="s">
        <v>1247</v>
      </c>
      <c r="E97" s="134">
        <v>2014</v>
      </c>
      <c r="F97" s="132" t="s">
        <v>29</v>
      </c>
      <c r="G97" s="136" t="s">
        <v>28</v>
      </c>
      <c r="H97" s="165" t="s">
        <v>5</v>
      </c>
    </row>
    <row r="98" spans="1:8" ht="15.75" thickBot="1" x14ac:dyDescent="0.3">
      <c r="A98" s="14" t="s">
        <v>1348</v>
      </c>
      <c r="B98" s="14" t="str">
        <f t="shared" si="1"/>
        <v>2015FemininoAbsolutoKATA</v>
      </c>
      <c r="C98" s="137" t="s">
        <v>1348</v>
      </c>
      <c r="D98" s="138" t="s">
        <v>1247</v>
      </c>
      <c r="E98" s="139">
        <v>2015</v>
      </c>
      <c r="F98" s="137" t="s">
        <v>29</v>
      </c>
      <c r="G98" s="141" t="s">
        <v>28</v>
      </c>
      <c r="H98" s="166" t="s">
        <v>5</v>
      </c>
    </row>
    <row r="99" spans="1:8" x14ac:dyDescent="0.25">
      <c r="A99" s="14" t="s">
        <v>1349</v>
      </c>
      <c r="B99" s="14" t="str">
        <f t="shared" si="1"/>
        <v>2012FemininoAbsolutoKATA</v>
      </c>
      <c r="C99" s="39" t="s">
        <v>1349</v>
      </c>
      <c r="D99" s="40" t="s">
        <v>1248</v>
      </c>
      <c r="E99" s="41">
        <v>2012</v>
      </c>
      <c r="F99" s="39" t="s">
        <v>29</v>
      </c>
      <c r="G99" s="59" t="s">
        <v>28</v>
      </c>
      <c r="H99" s="164" t="s">
        <v>5</v>
      </c>
    </row>
    <row r="100" spans="1:8" ht="15.75" thickBot="1" x14ac:dyDescent="0.3">
      <c r="A100" s="14" t="s">
        <v>1350</v>
      </c>
      <c r="B100" s="14" t="str">
        <f t="shared" si="1"/>
        <v>2013FemininoAbsolutoKATA</v>
      </c>
      <c r="C100" s="39" t="s">
        <v>1350</v>
      </c>
      <c r="D100" s="44" t="s">
        <v>1248</v>
      </c>
      <c r="E100" s="45">
        <v>2013</v>
      </c>
      <c r="F100" s="50" t="s">
        <v>29</v>
      </c>
      <c r="G100" s="59" t="s">
        <v>28</v>
      </c>
      <c r="H100" s="167" t="s">
        <v>5</v>
      </c>
    </row>
    <row r="101" spans="1:8" x14ac:dyDescent="0.25">
      <c r="A101" s="14" t="s">
        <v>1351</v>
      </c>
      <c r="B101" s="14" t="str">
        <f t="shared" si="1"/>
        <v>2010FemininoAbsolutoKATA</v>
      </c>
      <c r="C101" s="132" t="s">
        <v>1351</v>
      </c>
      <c r="D101" s="133" t="s">
        <v>1249</v>
      </c>
      <c r="E101" s="134">
        <v>2010</v>
      </c>
      <c r="F101" s="132" t="s">
        <v>29</v>
      </c>
      <c r="G101" s="136" t="s">
        <v>28</v>
      </c>
      <c r="H101" s="165" t="s">
        <v>5</v>
      </c>
    </row>
    <row r="102" spans="1:8" ht="15.75" thickBot="1" x14ac:dyDescent="0.3">
      <c r="A102" s="14" t="s">
        <v>1352</v>
      </c>
      <c r="B102" s="14" t="str">
        <f t="shared" si="1"/>
        <v>2011FemininoAbsolutoKATA</v>
      </c>
      <c r="C102" s="137" t="s">
        <v>1352</v>
      </c>
      <c r="D102" s="138" t="s">
        <v>1249</v>
      </c>
      <c r="E102" s="139">
        <v>2011</v>
      </c>
      <c r="F102" s="137" t="s">
        <v>29</v>
      </c>
      <c r="G102" s="141" t="s">
        <v>28</v>
      </c>
      <c r="H102" s="166" t="s">
        <v>5</v>
      </c>
    </row>
    <row r="103" spans="1:8" x14ac:dyDescent="0.25">
      <c r="A103" s="14" t="s">
        <v>1353</v>
      </c>
      <c r="B103" s="14" t="str">
        <f t="shared" si="1"/>
        <v>2008FemininoAbsolutoKATA</v>
      </c>
      <c r="C103" s="39" t="s">
        <v>1353</v>
      </c>
      <c r="D103" s="42" t="s">
        <v>1250</v>
      </c>
      <c r="E103" s="43">
        <v>2008</v>
      </c>
      <c r="F103" s="49" t="s">
        <v>29</v>
      </c>
      <c r="G103" s="59" t="s">
        <v>28</v>
      </c>
      <c r="H103" s="168" t="s">
        <v>5</v>
      </c>
    </row>
    <row r="104" spans="1:8" ht="15.75" thickBot="1" x14ac:dyDescent="0.3">
      <c r="A104" s="14" t="s">
        <v>1354</v>
      </c>
      <c r="B104" s="14" t="str">
        <f t="shared" si="1"/>
        <v>2009FemininoAbsolutoKATA</v>
      </c>
      <c r="C104" s="39" t="s">
        <v>1354</v>
      </c>
      <c r="D104" s="40" t="s">
        <v>1250</v>
      </c>
      <c r="E104" s="41">
        <v>2009</v>
      </c>
      <c r="F104" s="39" t="s">
        <v>29</v>
      </c>
      <c r="G104" s="59" t="s">
        <v>28</v>
      </c>
      <c r="H104" s="164" t="s">
        <v>5</v>
      </c>
    </row>
    <row r="105" spans="1:8" x14ac:dyDescent="0.25">
      <c r="A105" s="14" t="s">
        <v>1355</v>
      </c>
      <c r="B105" s="14" t="str">
        <f t="shared" si="1"/>
        <v>1991FemininoAbsolutoKATA</v>
      </c>
      <c r="C105" s="132" t="s">
        <v>1355</v>
      </c>
      <c r="D105" s="133" t="s">
        <v>1251</v>
      </c>
      <c r="E105" s="134">
        <v>1991</v>
      </c>
      <c r="F105" s="132" t="s">
        <v>29</v>
      </c>
      <c r="G105" s="136" t="s">
        <v>28</v>
      </c>
      <c r="H105" s="165" t="s">
        <v>5</v>
      </c>
    </row>
    <row r="106" spans="1:8" x14ac:dyDescent="0.25">
      <c r="A106" s="14" t="s">
        <v>1356</v>
      </c>
      <c r="B106" s="14" t="str">
        <f t="shared" si="1"/>
        <v>1992FemininoAbsolutoKATA</v>
      </c>
      <c r="C106" s="142" t="s">
        <v>1356</v>
      </c>
      <c r="D106" s="52" t="s">
        <v>1251</v>
      </c>
      <c r="E106" s="53">
        <v>1992</v>
      </c>
      <c r="F106" s="142" t="s">
        <v>29</v>
      </c>
      <c r="G106" s="144" t="s">
        <v>28</v>
      </c>
      <c r="H106" s="169" t="s">
        <v>5</v>
      </c>
    </row>
    <row r="107" spans="1:8" x14ac:dyDescent="0.25">
      <c r="A107" s="14" t="s">
        <v>1357</v>
      </c>
      <c r="B107" s="14" t="str">
        <f t="shared" si="1"/>
        <v>1993FemininoAbsolutoKATA</v>
      </c>
      <c r="C107" s="142" t="s">
        <v>1357</v>
      </c>
      <c r="D107" s="52" t="s">
        <v>1251</v>
      </c>
      <c r="E107" s="53">
        <v>1993</v>
      </c>
      <c r="F107" s="142" t="s">
        <v>29</v>
      </c>
      <c r="G107" s="144" t="s">
        <v>28</v>
      </c>
      <c r="H107" s="169" t="s">
        <v>5</v>
      </c>
    </row>
    <row r="108" spans="1:8" x14ac:dyDescent="0.25">
      <c r="A108" s="14" t="s">
        <v>1358</v>
      </c>
      <c r="B108" s="14" t="str">
        <f t="shared" si="1"/>
        <v>1994FemininoAbsolutoKATA</v>
      </c>
      <c r="C108" s="142" t="s">
        <v>1358</v>
      </c>
      <c r="D108" s="52" t="s">
        <v>1251</v>
      </c>
      <c r="E108" s="53">
        <v>1994</v>
      </c>
      <c r="F108" s="142" t="s">
        <v>29</v>
      </c>
      <c r="G108" s="144" t="s">
        <v>28</v>
      </c>
      <c r="H108" s="169" t="s">
        <v>5</v>
      </c>
    </row>
    <row r="109" spans="1:8" x14ac:dyDescent="0.25">
      <c r="A109" s="14" t="s">
        <v>1359</v>
      </c>
      <c r="B109" s="14" t="str">
        <f t="shared" si="1"/>
        <v>1995FemininoAbsolutoKATA</v>
      </c>
      <c r="C109" s="142" t="s">
        <v>1359</v>
      </c>
      <c r="D109" s="52" t="s">
        <v>1251</v>
      </c>
      <c r="E109" s="53">
        <v>1995</v>
      </c>
      <c r="F109" s="142" t="s">
        <v>29</v>
      </c>
      <c r="G109" s="144" t="s">
        <v>28</v>
      </c>
      <c r="H109" s="169" t="s">
        <v>5</v>
      </c>
    </row>
    <row r="110" spans="1:8" x14ac:dyDescent="0.25">
      <c r="A110" s="14" t="s">
        <v>1360</v>
      </c>
      <c r="B110" s="14" t="str">
        <f t="shared" si="1"/>
        <v>1996FemininoAbsolutoKATA</v>
      </c>
      <c r="C110" s="142" t="s">
        <v>1360</v>
      </c>
      <c r="D110" s="52" t="s">
        <v>1251</v>
      </c>
      <c r="E110" s="53">
        <v>1996</v>
      </c>
      <c r="F110" s="142" t="s">
        <v>29</v>
      </c>
      <c r="G110" s="144" t="s">
        <v>28</v>
      </c>
      <c r="H110" s="169" t="s">
        <v>5</v>
      </c>
    </row>
    <row r="111" spans="1:8" x14ac:dyDescent="0.25">
      <c r="A111" s="14" t="s">
        <v>1361</v>
      </c>
      <c r="B111" s="14" t="str">
        <f t="shared" si="1"/>
        <v>1997FemininoAbsolutoKATA</v>
      </c>
      <c r="C111" s="142" t="s">
        <v>1361</v>
      </c>
      <c r="D111" s="52" t="s">
        <v>1251</v>
      </c>
      <c r="E111" s="53">
        <v>1997</v>
      </c>
      <c r="F111" s="142" t="s">
        <v>29</v>
      </c>
      <c r="G111" s="144" t="s">
        <v>28</v>
      </c>
      <c r="H111" s="169" t="s">
        <v>5</v>
      </c>
    </row>
    <row r="112" spans="1:8" x14ac:dyDescent="0.25">
      <c r="A112" s="14" t="s">
        <v>1362</v>
      </c>
      <c r="B112" s="14" t="str">
        <f t="shared" si="1"/>
        <v>1998FemininoAbsolutoKATA</v>
      </c>
      <c r="C112" s="142" t="s">
        <v>1362</v>
      </c>
      <c r="D112" s="52" t="s">
        <v>1251</v>
      </c>
      <c r="E112" s="53">
        <v>1998</v>
      </c>
      <c r="F112" s="142" t="s">
        <v>29</v>
      </c>
      <c r="G112" s="144" t="s">
        <v>28</v>
      </c>
      <c r="H112" s="169" t="s">
        <v>5</v>
      </c>
    </row>
    <row r="113" spans="1:8" x14ac:dyDescent="0.25">
      <c r="A113" s="14" t="s">
        <v>1363</v>
      </c>
      <c r="B113" s="14" t="str">
        <f t="shared" si="1"/>
        <v>1999FemininoAbsolutoKATA</v>
      </c>
      <c r="C113" s="142" t="s">
        <v>1363</v>
      </c>
      <c r="D113" s="52" t="s">
        <v>1251</v>
      </c>
      <c r="E113" s="53">
        <v>1999</v>
      </c>
      <c r="F113" s="142" t="s">
        <v>29</v>
      </c>
      <c r="G113" s="144" t="s">
        <v>28</v>
      </c>
      <c r="H113" s="169" t="s">
        <v>5</v>
      </c>
    </row>
    <row r="114" spans="1:8" x14ac:dyDescent="0.25">
      <c r="A114" s="14" t="s">
        <v>1364</v>
      </c>
      <c r="B114" s="14" t="str">
        <f t="shared" si="1"/>
        <v>2000FemininoAbsolutoKATA</v>
      </c>
      <c r="C114" s="142" t="s">
        <v>1364</v>
      </c>
      <c r="D114" s="52" t="s">
        <v>1251</v>
      </c>
      <c r="E114" s="53">
        <v>2000</v>
      </c>
      <c r="F114" s="142" t="s">
        <v>29</v>
      </c>
      <c r="G114" s="144" t="s">
        <v>28</v>
      </c>
      <c r="H114" s="169" t="s">
        <v>5</v>
      </c>
    </row>
    <row r="115" spans="1:8" x14ac:dyDescent="0.25">
      <c r="A115" s="14" t="s">
        <v>1365</v>
      </c>
      <c r="B115" s="14" t="str">
        <f t="shared" si="1"/>
        <v>2001FemininoAbsolutoKATA</v>
      </c>
      <c r="C115" s="142" t="s">
        <v>1365</v>
      </c>
      <c r="D115" s="52" t="s">
        <v>1251</v>
      </c>
      <c r="E115" s="53">
        <v>2001</v>
      </c>
      <c r="F115" s="142" t="s">
        <v>29</v>
      </c>
      <c r="G115" s="144" t="s">
        <v>28</v>
      </c>
      <c r="H115" s="169" t="s">
        <v>5</v>
      </c>
    </row>
    <row r="116" spans="1:8" x14ac:dyDescent="0.25">
      <c r="A116" s="14" t="s">
        <v>1366</v>
      </c>
      <c r="B116" s="14" t="str">
        <f t="shared" si="1"/>
        <v>2002FemininoAbsolutoKATA</v>
      </c>
      <c r="C116" s="142" t="s">
        <v>1366</v>
      </c>
      <c r="D116" s="52" t="s">
        <v>1251</v>
      </c>
      <c r="E116" s="53">
        <v>2002</v>
      </c>
      <c r="F116" s="142" t="s">
        <v>29</v>
      </c>
      <c r="G116" s="144" t="s">
        <v>28</v>
      </c>
      <c r="H116" s="169" t="s">
        <v>5</v>
      </c>
    </row>
    <row r="117" spans="1:8" x14ac:dyDescent="0.25">
      <c r="A117" s="14" t="s">
        <v>1367</v>
      </c>
      <c r="B117" s="14" t="str">
        <f t="shared" si="1"/>
        <v>2003FemininoAbsolutoKATA</v>
      </c>
      <c r="C117" s="142" t="s">
        <v>1367</v>
      </c>
      <c r="D117" s="52" t="s">
        <v>1251</v>
      </c>
      <c r="E117" s="53">
        <v>2003</v>
      </c>
      <c r="F117" s="142" t="s">
        <v>29</v>
      </c>
      <c r="G117" s="144" t="s">
        <v>28</v>
      </c>
      <c r="H117" s="169" t="s">
        <v>5</v>
      </c>
    </row>
    <row r="118" spans="1:8" x14ac:dyDescent="0.25">
      <c r="A118" s="14" t="s">
        <v>1368</v>
      </c>
      <c r="B118" s="14" t="str">
        <f t="shared" si="1"/>
        <v>2004FemininoAbsolutoKATA</v>
      </c>
      <c r="C118" s="142" t="s">
        <v>1368</v>
      </c>
      <c r="D118" s="52" t="s">
        <v>1251</v>
      </c>
      <c r="E118" s="53">
        <v>2004</v>
      </c>
      <c r="F118" s="142" t="s">
        <v>29</v>
      </c>
      <c r="G118" s="144" t="s">
        <v>28</v>
      </c>
      <c r="H118" s="169" t="s">
        <v>5</v>
      </c>
    </row>
    <row r="119" spans="1:8" x14ac:dyDescent="0.25">
      <c r="A119" s="14" t="s">
        <v>1369</v>
      </c>
      <c r="B119" s="14" t="str">
        <f t="shared" si="1"/>
        <v>2005FemininoAbsolutoKATA</v>
      </c>
      <c r="C119" s="142" t="s">
        <v>1369</v>
      </c>
      <c r="D119" s="52" t="s">
        <v>1251</v>
      </c>
      <c r="E119" s="53">
        <v>2005</v>
      </c>
      <c r="F119" s="142" t="s">
        <v>29</v>
      </c>
      <c r="G119" s="144" t="s">
        <v>28</v>
      </c>
      <c r="H119" s="169" t="s">
        <v>5</v>
      </c>
    </row>
    <row r="120" spans="1:8" x14ac:dyDescent="0.25">
      <c r="A120" s="14" t="s">
        <v>1370</v>
      </c>
      <c r="B120" s="14" t="str">
        <f t="shared" si="1"/>
        <v>2006FemininoAbsolutoKATA</v>
      </c>
      <c r="C120" s="142" t="s">
        <v>1370</v>
      </c>
      <c r="D120" s="52" t="s">
        <v>1251</v>
      </c>
      <c r="E120" s="53">
        <v>2006</v>
      </c>
      <c r="F120" s="142" t="s">
        <v>29</v>
      </c>
      <c r="G120" s="144" t="s">
        <v>28</v>
      </c>
      <c r="H120" s="169" t="s">
        <v>5</v>
      </c>
    </row>
    <row r="121" spans="1:8" ht="15.75" thickBot="1" x14ac:dyDescent="0.3">
      <c r="A121" s="14" t="s">
        <v>1371</v>
      </c>
      <c r="B121" s="14" t="str">
        <f t="shared" si="1"/>
        <v>2007FemininoAbsolutoKATA</v>
      </c>
      <c r="C121" s="137" t="s">
        <v>1371</v>
      </c>
      <c r="D121" s="138" t="s">
        <v>1251</v>
      </c>
      <c r="E121" s="139">
        <v>2007</v>
      </c>
      <c r="F121" s="137" t="s">
        <v>29</v>
      </c>
      <c r="G121" s="141" t="s">
        <v>28</v>
      </c>
      <c r="H121" s="166" t="s">
        <v>5</v>
      </c>
    </row>
    <row r="122" spans="1:8" x14ac:dyDescent="0.25">
      <c r="A122" s="14" t="s">
        <v>1372</v>
      </c>
      <c r="B122" s="14" t="str">
        <f t="shared" si="1"/>
        <v>1981FemininoAbsolutoKATA</v>
      </c>
      <c r="C122" s="39" t="s">
        <v>1372</v>
      </c>
      <c r="D122" s="40" t="s">
        <v>1252</v>
      </c>
      <c r="E122" s="41">
        <v>1981</v>
      </c>
      <c r="F122" s="39" t="s">
        <v>29</v>
      </c>
      <c r="G122" s="59" t="s">
        <v>28</v>
      </c>
      <c r="H122" s="164" t="s">
        <v>5</v>
      </c>
    </row>
    <row r="123" spans="1:8" x14ac:dyDescent="0.25">
      <c r="A123" s="14" t="s">
        <v>1373</v>
      </c>
      <c r="B123" s="14" t="str">
        <f t="shared" si="1"/>
        <v>1982FemininoAbsolutoKATA</v>
      </c>
      <c r="C123" s="39" t="s">
        <v>1373</v>
      </c>
      <c r="D123" s="40" t="s">
        <v>1252</v>
      </c>
      <c r="E123" s="41">
        <v>1982</v>
      </c>
      <c r="F123" s="39" t="s">
        <v>29</v>
      </c>
      <c r="G123" s="59" t="s">
        <v>28</v>
      </c>
      <c r="H123" s="164" t="s">
        <v>5</v>
      </c>
    </row>
    <row r="124" spans="1:8" x14ac:dyDescent="0.25">
      <c r="A124" s="14" t="s">
        <v>1374</v>
      </c>
      <c r="B124" s="14" t="str">
        <f t="shared" si="1"/>
        <v>1983FemininoAbsolutoKATA</v>
      </c>
      <c r="C124" s="39" t="s">
        <v>1374</v>
      </c>
      <c r="D124" s="40" t="s">
        <v>1252</v>
      </c>
      <c r="E124" s="41">
        <v>1983</v>
      </c>
      <c r="F124" s="39" t="s">
        <v>29</v>
      </c>
      <c r="G124" s="59" t="s">
        <v>28</v>
      </c>
      <c r="H124" s="164" t="s">
        <v>5</v>
      </c>
    </row>
    <row r="125" spans="1:8" x14ac:dyDescent="0.25">
      <c r="A125" s="14" t="s">
        <v>1375</v>
      </c>
      <c r="B125" s="14" t="str">
        <f t="shared" si="1"/>
        <v>1984FemininoAbsolutoKATA</v>
      </c>
      <c r="C125" s="39" t="s">
        <v>1375</v>
      </c>
      <c r="D125" s="40" t="s">
        <v>1252</v>
      </c>
      <c r="E125" s="41">
        <v>1984</v>
      </c>
      <c r="F125" s="39" t="s">
        <v>29</v>
      </c>
      <c r="G125" s="59" t="s">
        <v>28</v>
      </c>
      <c r="H125" s="164" t="s">
        <v>5</v>
      </c>
    </row>
    <row r="126" spans="1:8" x14ac:dyDescent="0.25">
      <c r="A126" s="14" t="s">
        <v>1376</v>
      </c>
      <c r="B126" s="14" t="str">
        <f t="shared" si="1"/>
        <v>1985FemininoAbsolutoKATA</v>
      </c>
      <c r="C126" s="39" t="s">
        <v>1376</v>
      </c>
      <c r="D126" s="40" t="s">
        <v>1252</v>
      </c>
      <c r="E126" s="41">
        <v>1985</v>
      </c>
      <c r="F126" s="39" t="s">
        <v>29</v>
      </c>
      <c r="G126" s="59" t="s">
        <v>28</v>
      </c>
      <c r="H126" s="164" t="s">
        <v>5</v>
      </c>
    </row>
    <row r="127" spans="1:8" x14ac:dyDescent="0.25">
      <c r="A127" s="14" t="s">
        <v>1377</v>
      </c>
      <c r="B127" s="14" t="str">
        <f t="shared" si="1"/>
        <v>1986FemininoAbsolutoKATA</v>
      </c>
      <c r="C127" s="39" t="s">
        <v>1377</v>
      </c>
      <c r="D127" s="40" t="s">
        <v>1252</v>
      </c>
      <c r="E127" s="41">
        <v>1986</v>
      </c>
      <c r="F127" s="39" t="s">
        <v>29</v>
      </c>
      <c r="G127" s="59" t="s">
        <v>28</v>
      </c>
      <c r="H127" s="164" t="s">
        <v>5</v>
      </c>
    </row>
    <row r="128" spans="1:8" x14ac:dyDescent="0.25">
      <c r="A128" s="14" t="s">
        <v>1378</v>
      </c>
      <c r="B128" s="14" t="str">
        <f t="shared" si="1"/>
        <v>1987FemininoAbsolutoKATA</v>
      </c>
      <c r="C128" s="39" t="s">
        <v>1378</v>
      </c>
      <c r="D128" s="40" t="s">
        <v>1252</v>
      </c>
      <c r="E128" s="41">
        <v>1987</v>
      </c>
      <c r="F128" s="39" t="s">
        <v>29</v>
      </c>
      <c r="G128" s="59" t="s">
        <v>28</v>
      </c>
      <c r="H128" s="164" t="s">
        <v>5</v>
      </c>
    </row>
    <row r="129" spans="1:8" x14ac:dyDescent="0.25">
      <c r="A129" s="14" t="s">
        <v>1379</v>
      </c>
      <c r="B129" s="14" t="str">
        <f t="shared" si="1"/>
        <v>1988FemininoAbsolutoKATA</v>
      </c>
      <c r="C129" s="39" t="s">
        <v>1379</v>
      </c>
      <c r="D129" s="40" t="s">
        <v>1252</v>
      </c>
      <c r="E129" s="41">
        <v>1988</v>
      </c>
      <c r="F129" s="39" t="s">
        <v>29</v>
      </c>
      <c r="G129" s="59" t="s">
        <v>28</v>
      </c>
      <c r="H129" s="164" t="s">
        <v>5</v>
      </c>
    </row>
    <row r="130" spans="1:8" x14ac:dyDescent="0.25">
      <c r="A130" s="14" t="s">
        <v>1380</v>
      </c>
      <c r="B130" s="14" t="str">
        <f t="shared" ref="B130:B193" si="2">_xlfn.CONCAT(E130:H130)</f>
        <v>1989FemininoAbsolutoKATA</v>
      </c>
      <c r="C130" s="39" t="s">
        <v>1380</v>
      </c>
      <c r="D130" s="40" t="s">
        <v>1252</v>
      </c>
      <c r="E130" s="41">
        <v>1989</v>
      </c>
      <c r="F130" s="39" t="s">
        <v>29</v>
      </c>
      <c r="G130" s="59" t="s">
        <v>28</v>
      </c>
      <c r="H130" s="164" t="s">
        <v>5</v>
      </c>
    </row>
    <row r="131" spans="1:8" ht="15.75" thickBot="1" x14ac:dyDescent="0.3">
      <c r="A131" s="14" t="s">
        <v>1381</v>
      </c>
      <c r="B131" s="14" t="str">
        <f t="shared" si="2"/>
        <v>1990FemininoAbsolutoKATA</v>
      </c>
      <c r="C131" s="39" t="s">
        <v>1381</v>
      </c>
      <c r="D131" s="40" t="s">
        <v>1252</v>
      </c>
      <c r="E131" s="41">
        <v>1990</v>
      </c>
      <c r="F131" s="39" t="s">
        <v>29</v>
      </c>
      <c r="G131" s="59" t="s">
        <v>28</v>
      </c>
      <c r="H131" s="164" t="s">
        <v>5</v>
      </c>
    </row>
    <row r="132" spans="1:8" x14ac:dyDescent="0.25">
      <c r="A132" s="14" t="s">
        <v>1382</v>
      </c>
      <c r="B132" s="14" t="str">
        <f t="shared" si="2"/>
        <v>1971FemininoAbsolutoKATA</v>
      </c>
      <c r="C132" s="132" t="s">
        <v>1382</v>
      </c>
      <c r="D132" s="133" t="s">
        <v>1253</v>
      </c>
      <c r="E132" s="134">
        <v>1971</v>
      </c>
      <c r="F132" s="132" t="s">
        <v>29</v>
      </c>
      <c r="G132" s="136" t="s">
        <v>28</v>
      </c>
      <c r="H132" s="165" t="s">
        <v>5</v>
      </c>
    </row>
    <row r="133" spans="1:8" x14ac:dyDescent="0.25">
      <c r="A133" s="14" t="s">
        <v>1383</v>
      </c>
      <c r="B133" s="14" t="str">
        <f t="shared" si="2"/>
        <v>1972FemininoAbsolutoKATA</v>
      </c>
      <c r="C133" s="142" t="s">
        <v>1383</v>
      </c>
      <c r="D133" s="52" t="s">
        <v>1253</v>
      </c>
      <c r="E133" s="53">
        <v>1972</v>
      </c>
      <c r="F133" s="142" t="s">
        <v>29</v>
      </c>
      <c r="G133" s="144" t="s">
        <v>28</v>
      </c>
      <c r="H133" s="169" t="s">
        <v>5</v>
      </c>
    </row>
    <row r="134" spans="1:8" x14ac:dyDescent="0.25">
      <c r="A134" s="14" t="s">
        <v>1384</v>
      </c>
      <c r="B134" s="14" t="str">
        <f t="shared" si="2"/>
        <v>1973FemininoAbsolutoKATA</v>
      </c>
      <c r="C134" s="142" t="s">
        <v>1384</v>
      </c>
      <c r="D134" s="52" t="s">
        <v>1253</v>
      </c>
      <c r="E134" s="53">
        <v>1973</v>
      </c>
      <c r="F134" s="142" t="s">
        <v>29</v>
      </c>
      <c r="G134" s="144" t="s">
        <v>28</v>
      </c>
      <c r="H134" s="169" t="s">
        <v>5</v>
      </c>
    </row>
    <row r="135" spans="1:8" x14ac:dyDescent="0.25">
      <c r="A135" s="14" t="s">
        <v>1385</v>
      </c>
      <c r="B135" s="14" t="str">
        <f t="shared" si="2"/>
        <v>1974FemininoAbsolutoKATA</v>
      </c>
      <c r="C135" s="142" t="s">
        <v>1385</v>
      </c>
      <c r="D135" s="52" t="s">
        <v>1253</v>
      </c>
      <c r="E135" s="53">
        <v>1974</v>
      </c>
      <c r="F135" s="142" t="s">
        <v>29</v>
      </c>
      <c r="G135" s="144" t="s">
        <v>28</v>
      </c>
      <c r="H135" s="169" t="s">
        <v>5</v>
      </c>
    </row>
    <row r="136" spans="1:8" x14ac:dyDescent="0.25">
      <c r="A136" s="14" t="s">
        <v>1386</v>
      </c>
      <c r="B136" s="14" t="str">
        <f t="shared" si="2"/>
        <v>1975FemininoAbsolutoKATA</v>
      </c>
      <c r="C136" s="142" t="s">
        <v>1386</v>
      </c>
      <c r="D136" s="52" t="s">
        <v>1253</v>
      </c>
      <c r="E136" s="53">
        <v>1975</v>
      </c>
      <c r="F136" s="142" t="s">
        <v>29</v>
      </c>
      <c r="G136" s="144" t="s">
        <v>28</v>
      </c>
      <c r="H136" s="169" t="s">
        <v>5</v>
      </c>
    </row>
    <row r="137" spans="1:8" x14ac:dyDescent="0.25">
      <c r="A137" s="14" t="s">
        <v>1387</v>
      </c>
      <c r="B137" s="14" t="str">
        <f t="shared" si="2"/>
        <v>1976FemininoAbsolutoKATA</v>
      </c>
      <c r="C137" s="142" t="s">
        <v>1387</v>
      </c>
      <c r="D137" s="52" t="s">
        <v>1253</v>
      </c>
      <c r="E137" s="53">
        <v>1976</v>
      </c>
      <c r="F137" s="142" t="s">
        <v>29</v>
      </c>
      <c r="G137" s="144" t="s">
        <v>28</v>
      </c>
      <c r="H137" s="169" t="s">
        <v>5</v>
      </c>
    </row>
    <row r="138" spans="1:8" x14ac:dyDescent="0.25">
      <c r="A138" s="14" t="s">
        <v>1388</v>
      </c>
      <c r="B138" s="14" t="str">
        <f t="shared" si="2"/>
        <v>1977FemininoAbsolutoKATA</v>
      </c>
      <c r="C138" s="142" t="s">
        <v>1388</v>
      </c>
      <c r="D138" s="52" t="s">
        <v>1253</v>
      </c>
      <c r="E138" s="53">
        <v>1977</v>
      </c>
      <c r="F138" s="142" t="s">
        <v>29</v>
      </c>
      <c r="G138" s="144" t="s">
        <v>28</v>
      </c>
      <c r="H138" s="169" t="s">
        <v>5</v>
      </c>
    </row>
    <row r="139" spans="1:8" x14ac:dyDescent="0.25">
      <c r="A139" s="14" t="s">
        <v>1389</v>
      </c>
      <c r="B139" s="14" t="str">
        <f t="shared" si="2"/>
        <v>1978FemininoAbsolutoKATA</v>
      </c>
      <c r="C139" s="142" t="s">
        <v>1389</v>
      </c>
      <c r="D139" s="52" t="s">
        <v>1253</v>
      </c>
      <c r="E139" s="53">
        <v>1978</v>
      </c>
      <c r="F139" s="142" t="s">
        <v>29</v>
      </c>
      <c r="G139" s="144" t="s">
        <v>28</v>
      </c>
      <c r="H139" s="169" t="s">
        <v>5</v>
      </c>
    </row>
    <row r="140" spans="1:8" x14ac:dyDescent="0.25">
      <c r="A140" s="14" t="s">
        <v>1390</v>
      </c>
      <c r="B140" s="14" t="str">
        <f t="shared" si="2"/>
        <v>1979FemininoAbsolutoKATA</v>
      </c>
      <c r="C140" s="142" t="s">
        <v>1390</v>
      </c>
      <c r="D140" s="52" t="s">
        <v>1253</v>
      </c>
      <c r="E140" s="53">
        <v>1979</v>
      </c>
      <c r="F140" s="142" t="s">
        <v>29</v>
      </c>
      <c r="G140" s="144" t="s">
        <v>28</v>
      </c>
      <c r="H140" s="169" t="s">
        <v>5</v>
      </c>
    </row>
    <row r="141" spans="1:8" ht="15.75" thickBot="1" x14ac:dyDescent="0.3">
      <c r="A141" s="14" t="s">
        <v>1391</v>
      </c>
      <c r="B141" s="14" t="str">
        <f t="shared" si="2"/>
        <v>1980FemininoAbsolutoKATA</v>
      </c>
      <c r="C141" s="137" t="s">
        <v>1391</v>
      </c>
      <c r="D141" s="138" t="s">
        <v>1253</v>
      </c>
      <c r="E141" s="139">
        <v>1980</v>
      </c>
      <c r="F141" s="137" t="s">
        <v>29</v>
      </c>
      <c r="G141" s="141" t="s">
        <v>28</v>
      </c>
      <c r="H141" s="166" t="s">
        <v>5</v>
      </c>
    </row>
    <row r="142" spans="1:8" x14ac:dyDescent="0.25">
      <c r="A142" s="14" t="s">
        <v>1392</v>
      </c>
      <c r="B142" s="14" t="str">
        <f t="shared" si="2"/>
        <v>1961FemininoAbsolutoKATA</v>
      </c>
      <c r="C142" s="39" t="s">
        <v>1392</v>
      </c>
      <c r="D142" s="40" t="s">
        <v>1254</v>
      </c>
      <c r="E142" s="41">
        <v>1961</v>
      </c>
      <c r="F142" s="39" t="s">
        <v>29</v>
      </c>
      <c r="G142" s="59" t="s">
        <v>28</v>
      </c>
      <c r="H142" s="164" t="s">
        <v>5</v>
      </c>
    </row>
    <row r="143" spans="1:8" x14ac:dyDescent="0.25">
      <c r="A143" s="14" t="s">
        <v>1393</v>
      </c>
      <c r="B143" s="14" t="str">
        <f t="shared" si="2"/>
        <v>1962FemininoAbsolutoKATA</v>
      </c>
      <c r="C143" s="39" t="s">
        <v>1393</v>
      </c>
      <c r="D143" s="40" t="s">
        <v>1254</v>
      </c>
      <c r="E143" s="41">
        <v>1962</v>
      </c>
      <c r="F143" s="39" t="s">
        <v>29</v>
      </c>
      <c r="G143" s="59" t="s">
        <v>28</v>
      </c>
      <c r="H143" s="164" t="s">
        <v>5</v>
      </c>
    </row>
    <row r="144" spans="1:8" x14ac:dyDescent="0.25">
      <c r="A144" s="14" t="s">
        <v>1394</v>
      </c>
      <c r="B144" s="14" t="str">
        <f t="shared" si="2"/>
        <v>1963FemininoAbsolutoKATA</v>
      </c>
      <c r="C144" s="39" t="s">
        <v>1394</v>
      </c>
      <c r="D144" s="40" t="s">
        <v>1254</v>
      </c>
      <c r="E144" s="41">
        <v>1963</v>
      </c>
      <c r="F144" s="39" t="s">
        <v>29</v>
      </c>
      <c r="G144" s="59" t="s">
        <v>28</v>
      </c>
      <c r="H144" s="164" t="s">
        <v>5</v>
      </c>
    </row>
    <row r="145" spans="1:8" x14ac:dyDescent="0.25">
      <c r="A145" s="14" t="s">
        <v>1395</v>
      </c>
      <c r="B145" s="14" t="str">
        <f t="shared" si="2"/>
        <v>1964FemininoAbsolutoKATA</v>
      </c>
      <c r="C145" s="39" t="s">
        <v>1395</v>
      </c>
      <c r="D145" s="40" t="s">
        <v>1254</v>
      </c>
      <c r="E145" s="41">
        <v>1964</v>
      </c>
      <c r="F145" s="39" t="s">
        <v>29</v>
      </c>
      <c r="G145" s="59" t="s">
        <v>28</v>
      </c>
      <c r="H145" s="164" t="s">
        <v>5</v>
      </c>
    </row>
    <row r="146" spans="1:8" x14ac:dyDescent="0.25">
      <c r="A146" s="14" t="s">
        <v>1396</v>
      </c>
      <c r="B146" s="14" t="str">
        <f t="shared" si="2"/>
        <v>1965FemininoAbsolutoKATA</v>
      </c>
      <c r="C146" s="39" t="s">
        <v>1396</v>
      </c>
      <c r="D146" s="40" t="s">
        <v>1254</v>
      </c>
      <c r="E146" s="41">
        <v>1965</v>
      </c>
      <c r="F146" s="39" t="s">
        <v>29</v>
      </c>
      <c r="G146" s="59" t="s">
        <v>28</v>
      </c>
      <c r="H146" s="164" t="s">
        <v>5</v>
      </c>
    </row>
    <row r="147" spans="1:8" x14ac:dyDescent="0.25">
      <c r="A147" s="14" t="s">
        <v>1397</v>
      </c>
      <c r="B147" s="14" t="str">
        <f t="shared" si="2"/>
        <v>1966FemininoAbsolutoKATA</v>
      </c>
      <c r="C147" s="39" t="s">
        <v>1397</v>
      </c>
      <c r="D147" s="40" t="s">
        <v>1254</v>
      </c>
      <c r="E147" s="41">
        <v>1966</v>
      </c>
      <c r="F147" s="39" t="s">
        <v>29</v>
      </c>
      <c r="G147" s="59" t="s">
        <v>28</v>
      </c>
      <c r="H147" s="164" t="s">
        <v>5</v>
      </c>
    </row>
    <row r="148" spans="1:8" x14ac:dyDescent="0.25">
      <c r="A148" s="14" t="s">
        <v>1398</v>
      </c>
      <c r="B148" s="14" t="str">
        <f t="shared" si="2"/>
        <v>1967FemininoAbsolutoKATA</v>
      </c>
      <c r="C148" s="39" t="s">
        <v>1398</v>
      </c>
      <c r="D148" s="40" t="s">
        <v>1254</v>
      </c>
      <c r="E148" s="41">
        <v>1967</v>
      </c>
      <c r="F148" s="39" t="s">
        <v>29</v>
      </c>
      <c r="G148" s="59" t="s">
        <v>28</v>
      </c>
      <c r="H148" s="164" t="s">
        <v>5</v>
      </c>
    </row>
    <row r="149" spans="1:8" x14ac:dyDescent="0.25">
      <c r="A149" s="14" t="s">
        <v>1399</v>
      </c>
      <c r="B149" s="14" t="str">
        <f t="shared" si="2"/>
        <v>1968FemininoAbsolutoKATA</v>
      </c>
      <c r="C149" s="39" t="s">
        <v>1399</v>
      </c>
      <c r="D149" s="40" t="s">
        <v>1254</v>
      </c>
      <c r="E149" s="41">
        <v>1968</v>
      </c>
      <c r="F149" s="39" t="s">
        <v>29</v>
      </c>
      <c r="G149" s="59" t="s">
        <v>28</v>
      </c>
      <c r="H149" s="164" t="s">
        <v>5</v>
      </c>
    </row>
    <row r="150" spans="1:8" x14ac:dyDescent="0.25">
      <c r="A150" s="14" t="s">
        <v>1400</v>
      </c>
      <c r="B150" s="14" t="str">
        <f t="shared" si="2"/>
        <v>1969FemininoAbsolutoKATA</v>
      </c>
      <c r="C150" s="39" t="s">
        <v>1400</v>
      </c>
      <c r="D150" s="40" t="s">
        <v>1254</v>
      </c>
      <c r="E150" s="41">
        <v>1969</v>
      </c>
      <c r="F150" s="39" t="s">
        <v>29</v>
      </c>
      <c r="G150" s="59" t="s">
        <v>28</v>
      </c>
      <c r="H150" s="164" t="s">
        <v>5</v>
      </c>
    </row>
    <row r="151" spans="1:8" ht="15.75" thickBot="1" x14ac:dyDescent="0.3">
      <c r="A151" s="14" t="s">
        <v>1401</v>
      </c>
      <c r="B151" s="14" t="str">
        <f t="shared" si="2"/>
        <v>1970FemininoAbsolutoKATA</v>
      </c>
      <c r="C151" s="39" t="s">
        <v>1401</v>
      </c>
      <c r="D151" s="40" t="s">
        <v>1254</v>
      </c>
      <c r="E151" s="41">
        <v>1970</v>
      </c>
      <c r="F151" s="39" t="s">
        <v>29</v>
      </c>
      <c r="G151" s="59" t="s">
        <v>28</v>
      </c>
      <c r="H151" s="164" t="s">
        <v>5</v>
      </c>
    </row>
    <row r="152" spans="1:8" x14ac:dyDescent="0.25">
      <c r="A152" s="14" t="s">
        <v>1402</v>
      </c>
      <c r="B152" s="14" t="str">
        <f t="shared" si="2"/>
        <v>1925FemininoAbsolutoKATA</v>
      </c>
      <c r="C152" s="147" t="s">
        <v>1402</v>
      </c>
      <c r="D152" s="145" t="s">
        <v>1255</v>
      </c>
      <c r="E152" s="146">
        <v>1925</v>
      </c>
      <c r="F152" s="147" t="s">
        <v>29</v>
      </c>
      <c r="G152" s="152" t="s">
        <v>28</v>
      </c>
      <c r="H152" s="170" t="s">
        <v>5</v>
      </c>
    </row>
    <row r="153" spans="1:8" x14ac:dyDescent="0.25">
      <c r="A153" s="14" t="s">
        <v>1403</v>
      </c>
      <c r="B153" s="14" t="str">
        <f t="shared" si="2"/>
        <v>1926FemininoAbsolutoKATA</v>
      </c>
      <c r="C153" s="153" t="s">
        <v>1403</v>
      </c>
      <c r="D153" s="154" t="s">
        <v>1255</v>
      </c>
      <c r="E153" s="155">
        <v>1926</v>
      </c>
      <c r="F153" s="153" t="s">
        <v>29</v>
      </c>
      <c r="G153" s="156" t="s">
        <v>28</v>
      </c>
      <c r="H153" s="171" t="s">
        <v>5</v>
      </c>
    </row>
    <row r="154" spans="1:8" x14ac:dyDescent="0.25">
      <c r="A154" s="14" t="s">
        <v>1404</v>
      </c>
      <c r="B154" s="14" t="str">
        <f t="shared" si="2"/>
        <v>1927FemininoAbsolutoKATA</v>
      </c>
      <c r="C154" s="153" t="s">
        <v>1404</v>
      </c>
      <c r="D154" s="154" t="s">
        <v>1255</v>
      </c>
      <c r="E154" s="155">
        <v>1927</v>
      </c>
      <c r="F154" s="153" t="s">
        <v>29</v>
      </c>
      <c r="G154" s="156" t="s">
        <v>28</v>
      </c>
      <c r="H154" s="171" t="s">
        <v>5</v>
      </c>
    </row>
    <row r="155" spans="1:8" x14ac:dyDescent="0.25">
      <c r="A155" s="14" t="s">
        <v>1405</v>
      </c>
      <c r="B155" s="14" t="str">
        <f t="shared" si="2"/>
        <v>1928FemininoAbsolutoKATA</v>
      </c>
      <c r="C155" s="153" t="s">
        <v>1405</v>
      </c>
      <c r="D155" s="154" t="s">
        <v>1255</v>
      </c>
      <c r="E155" s="155">
        <v>1928</v>
      </c>
      <c r="F155" s="153" t="s">
        <v>29</v>
      </c>
      <c r="G155" s="156" t="s">
        <v>28</v>
      </c>
      <c r="H155" s="171" t="s">
        <v>5</v>
      </c>
    </row>
    <row r="156" spans="1:8" x14ac:dyDescent="0.25">
      <c r="A156" s="14" t="s">
        <v>1406</v>
      </c>
      <c r="B156" s="14" t="str">
        <f t="shared" si="2"/>
        <v>1929FemininoAbsolutoKATA</v>
      </c>
      <c r="C156" s="153" t="s">
        <v>1406</v>
      </c>
      <c r="D156" s="154" t="s">
        <v>1255</v>
      </c>
      <c r="E156" s="155">
        <v>1929</v>
      </c>
      <c r="F156" s="153" t="s">
        <v>29</v>
      </c>
      <c r="G156" s="156" t="s">
        <v>28</v>
      </c>
      <c r="H156" s="171" t="s">
        <v>5</v>
      </c>
    </row>
    <row r="157" spans="1:8" x14ac:dyDescent="0.25">
      <c r="A157" s="14" t="s">
        <v>1407</v>
      </c>
      <c r="B157" s="14" t="str">
        <f t="shared" si="2"/>
        <v>1930FemininoAbsolutoKATA</v>
      </c>
      <c r="C157" s="153" t="s">
        <v>1407</v>
      </c>
      <c r="D157" s="154" t="s">
        <v>1255</v>
      </c>
      <c r="E157" s="155">
        <v>1930</v>
      </c>
      <c r="F157" s="153" t="s">
        <v>29</v>
      </c>
      <c r="G157" s="156" t="s">
        <v>28</v>
      </c>
      <c r="H157" s="171" t="s">
        <v>5</v>
      </c>
    </row>
    <row r="158" spans="1:8" x14ac:dyDescent="0.25">
      <c r="A158" s="14" t="s">
        <v>1408</v>
      </c>
      <c r="B158" s="14" t="str">
        <f t="shared" si="2"/>
        <v>1931FemininoAbsolutoKATA</v>
      </c>
      <c r="C158" s="153" t="s">
        <v>1408</v>
      </c>
      <c r="D158" s="154" t="s">
        <v>1255</v>
      </c>
      <c r="E158" s="155">
        <v>1931</v>
      </c>
      <c r="F158" s="153" t="s">
        <v>29</v>
      </c>
      <c r="G158" s="156" t="s">
        <v>28</v>
      </c>
      <c r="H158" s="171" t="s">
        <v>5</v>
      </c>
    </row>
    <row r="159" spans="1:8" x14ac:dyDescent="0.25">
      <c r="A159" s="14" t="s">
        <v>1409</v>
      </c>
      <c r="B159" s="14" t="str">
        <f t="shared" si="2"/>
        <v>1932FemininoAbsolutoKATA</v>
      </c>
      <c r="C159" s="153" t="s">
        <v>1409</v>
      </c>
      <c r="D159" s="154" t="s">
        <v>1255</v>
      </c>
      <c r="E159" s="155">
        <v>1932</v>
      </c>
      <c r="F159" s="153" t="s">
        <v>29</v>
      </c>
      <c r="G159" s="156" t="s">
        <v>28</v>
      </c>
      <c r="H159" s="171" t="s">
        <v>5</v>
      </c>
    </row>
    <row r="160" spans="1:8" x14ac:dyDescent="0.25">
      <c r="A160" s="14" t="s">
        <v>1410</v>
      </c>
      <c r="B160" s="14" t="str">
        <f t="shared" si="2"/>
        <v>1933FemininoAbsolutoKATA</v>
      </c>
      <c r="C160" s="153" t="s">
        <v>1410</v>
      </c>
      <c r="D160" s="154" t="s">
        <v>1255</v>
      </c>
      <c r="E160" s="155">
        <v>1933</v>
      </c>
      <c r="F160" s="153" t="s">
        <v>29</v>
      </c>
      <c r="G160" s="156" t="s">
        <v>28</v>
      </c>
      <c r="H160" s="171" t="s">
        <v>5</v>
      </c>
    </row>
    <row r="161" spans="1:8" x14ac:dyDescent="0.25">
      <c r="A161" s="14" t="s">
        <v>1411</v>
      </c>
      <c r="B161" s="14" t="str">
        <f t="shared" si="2"/>
        <v>1934FemininoAbsolutoKATA</v>
      </c>
      <c r="C161" s="153" t="s">
        <v>1411</v>
      </c>
      <c r="D161" s="154" t="s">
        <v>1255</v>
      </c>
      <c r="E161" s="155">
        <v>1934</v>
      </c>
      <c r="F161" s="153" t="s">
        <v>29</v>
      </c>
      <c r="G161" s="156" t="s">
        <v>28</v>
      </c>
      <c r="H161" s="171" t="s">
        <v>5</v>
      </c>
    </row>
    <row r="162" spans="1:8" x14ac:dyDescent="0.25">
      <c r="A162" s="14" t="s">
        <v>1412</v>
      </c>
      <c r="B162" s="14" t="str">
        <f t="shared" si="2"/>
        <v>1935FemininoAbsolutoKATA</v>
      </c>
      <c r="C162" s="153" t="s">
        <v>1412</v>
      </c>
      <c r="D162" s="154" t="s">
        <v>1255</v>
      </c>
      <c r="E162" s="155">
        <v>1935</v>
      </c>
      <c r="F162" s="153" t="s">
        <v>29</v>
      </c>
      <c r="G162" s="156" t="s">
        <v>28</v>
      </c>
      <c r="H162" s="171" t="s">
        <v>5</v>
      </c>
    </row>
    <row r="163" spans="1:8" x14ac:dyDescent="0.25">
      <c r="A163" s="14" t="s">
        <v>1413</v>
      </c>
      <c r="B163" s="14" t="str">
        <f t="shared" si="2"/>
        <v>1936FemininoAbsolutoKATA</v>
      </c>
      <c r="C163" s="153" t="s">
        <v>1413</v>
      </c>
      <c r="D163" s="154" t="s">
        <v>1255</v>
      </c>
      <c r="E163" s="155">
        <v>1936</v>
      </c>
      <c r="F163" s="153" t="s">
        <v>29</v>
      </c>
      <c r="G163" s="156" t="s">
        <v>28</v>
      </c>
      <c r="H163" s="171" t="s">
        <v>5</v>
      </c>
    </row>
    <row r="164" spans="1:8" x14ac:dyDescent="0.25">
      <c r="A164" s="14" t="s">
        <v>1414</v>
      </c>
      <c r="B164" s="14" t="str">
        <f t="shared" si="2"/>
        <v>1937FemininoAbsolutoKATA</v>
      </c>
      <c r="C164" s="153" t="s">
        <v>1414</v>
      </c>
      <c r="D164" s="154" t="s">
        <v>1255</v>
      </c>
      <c r="E164" s="155">
        <v>1937</v>
      </c>
      <c r="F164" s="153" t="s">
        <v>29</v>
      </c>
      <c r="G164" s="156" t="s">
        <v>28</v>
      </c>
      <c r="H164" s="171" t="s">
        <v>5</v>
      </c>
    </row>
    <row r="165" spans="1:8" x14ac:dyDescent="0.25">
      <c r="A165" s="14" t="s">
        <v>1415</v>
      </c>
      <c r="B165" s="14" t="str">
        <f t="shared" si="2"/>
        <v>1938FemininoAbsolutoKATA</v>
      </c>
      <c r="C165" s="153" t="s">
        <v>1415</v>
      </c>
      <c r="D165" s="154" t="s">
        <v>1255</v>
      </c>
      <c r="E165" s="155">
        <v>1938</v>
      </c>
      <c r="F165" s="153" t="s">
        <v>29</v>
      </c>
      <c r="G165" s="156" t="s">
        <v>28</v>
      </c>
      <c r="H165" s="171" t="s">
        <v>5</v>
      </c>
    </row>
    <row r="166" spans="1:8" x14ac:dyDescent="0.25">
      <c r="A166" s="14" t="s">
        <v>1416</v>
      </c>
      <c r="B166" s="14" t="str">
        <f t="shared" si="2"/>
        <v>1939FemininoAbsolutoKATA</v>
      </c>
      <c r="C166" s="153" t="s">
        <v>1416</v>
      </c>
      <c r="D166" s="154" t="s">
        <v>1255</v>
      </c>
      <c r="E166" s="155">
        <v>1939</v>
      </c>
      <c r="F166" s="153" t="s">
        <v>29</v>
      </c>
      <c r="G166" s="156" t="s">
        <v>28</v>
      </c>
      <c r="H166" s="171" t="s">
        <v>5</v>
      </c>
    </row>
    <row r="167" spans="1:8" x14ac:dyDescent="0.25">
      <c r="A167" s="14" t="s">
        <v>1417</v>
      </c>
      <c r="B167" s="14" t="str">
        <f t="shared" si="2"/>
        <v>1940FemininoAbsolutoKATA</v>
      </c>
      <c r="C167" s="153" t="s">
        <v>1417</v>
      </c>
      <c r="D167" s="154" t="s">
        <v>1255</v>
      </c>
      <c r="E167" s="155">
        <v>1940</v>
      </c>
      <c r="F167" s="153" t="s">
        <v>29</v>
      </c>
      <c r="G167" s="156" t="s">
        <v>28</v>
      </c>
      <c r="H167" s="171" t="s">
        <v>5</v>
      </c>
    </row>
    <row r="168" spans="1:8" x14ac:dyDescent="0.25">
      <c r="A168" s="14" t="s">
        <v>1418</v>
      </c>
      <c r="B168" s="14" t="str">
        <f t="shared" si="2"/>
        <v>1941FemininoAbsolutoKATA</v>
      </c>
      <c r="C168" s="153" t="s">
        <v>1418</v>
      </c>
      <c r="D168" s="154" t="s">
        <v>1255</v>
      </c>
      <c r="E168" s="155">
        <v>1941</v>
      </c>
      <c r="F168" s="153" t="s">
        <v>29</v>
      </c>
      <c r="G168" s="156" t="s">
        <v>28</v>
      </c>
      <c r="H168" s="171" t="s">
        <v>5</v>
      </c>
    </row>
    <row r="169" spans="1:8" x14ac:dyDescent="0.25">
      <c r="A169" s="14" t="s">
        <v>1419</v>
      </c>
      <c r="B169" s="14" t="str">
        <f t="shared" si="2"/>
        <v>1942FemininoAbsolutoKATA</v>
      </c>
      <c r="C169" s="153" t="s">
        <v>1419</v>
      </c>
      <c r="D169" s="154" t="s">
        <v>1255</v>
      </c>
      <c r="E169" s="155">
        <v>1942</v>
      </c>
      <c r="F169" s="153" t="s">
        <v>29</v>
      </c>
      <c r="G169" s="156" t="s">
        <v>28</v>
      </c>
      <c r="H169" s="171" t="s">
        <v>5</v>
      </c>
    </row>
    <row r="170" spans="1:8" x14ac:dyDescent="0.25">
      <c r="A170" s="14" t="s">
        <v>1420</v>
      </c>
      <c r="B170" s="14" t="str">
        <f t="shared" si="2"/>
        <v>1943FemininoAbsolutoKATA</v>
      </c>
      <c r="C170" s="153" t="s">
        <v>1420</v>
      </c>
      <c r="D170" s="154" t="s">
        <v>1255</v>
      </c>
      <c r="E170" s="155">
        <v>1943</v>
      </c>
      <c r="F170" s="153" t="s">
        <v>29</v>
      </c>
      <c r="G170" s="156" t="s">
        <v>28</v>
      </c>
      <c r="H170" s="171" t="s">
        <v>5</v>
      </c>
    </row>
    <row r="171" spans="1:8" x14ac:dyDescent="0.25">
      <c r="A171" s="14" t="s">
        <v>1421</v>
      </c>
      <c r="B171" s="14" t="str">
        <f t="shared" si="2"/>
        <v>1944FemininoAbsolutoKATA</v>
      </c>
      <c r="C171" s="153" t="s">
        <v>1421</v>
      </c>
      <c r="D171" s="154" t="s">
        <v>1255</v>
      </c>
      <c r="E171" s="155">
        <v>1944</v>
      </c>
      <c r="F171" s="153" t="s">
        <v>29</v>
      </c>
      <c r="G171" s="156" t="s">
        <v>28</v>
      </c>
      <c r="H171" s="171" t="s">
        <v>5</v>
      </c>
    </row>
    <row r="172" spans="1:8" x14ac:dyDescent="0.25">
      <c r="A172" s="14" t="s">
        <v>1422</v>
      </c>
      <c r="B172" s="14" t="str">
        <f t="shared" si="2"/>
        <v>1945FemininoAbsolutoKATA</v>
      </c>
      <c r="C172" s="153" t="s">
        <v>1422</v>
      </c>
      <c r="D172" s="154" t="s">
        <v>1255</v>
      </c>
      <c r="E172" s="155">
        <v>1945</v>
      </c>
      <c r="F172" s="153" t="s">
        <v>29</v>
      </c>
      <c r="G172" s="156" t="s">
        <v>28</v>
      </c>
      <c r="H172" s="171" t="s">
        <v>5</v>
      </c>
    </row>
    <row r="173" spans="1:8" x14ac:dyDescent="0.25">
      <c r="A173" s="14" t="s">
        <v>1423</v>
      </c>
      <c r="B173" s="14" t="str">
        <f t="shared" si="2"/>
        <v>1946FemininoAbsolutoKATA</v>
      </c>
      <c r="C173" s="153" t="s">
        <v>1423</v>
      </c>
      <c r="D173" s="154" t="s">
        <v>1255</v>
      </c>
      <c r="E173" s="155">
        <v>1946</v>
      </c>
      <c r="F173" s="153" t="s">
        <v>29</v>
      </c>
      <c r="G173" s="156" t="s">
        <v>28</v>
      </c>
      <c r="H173" s="171" t="s">
        <v>5</v>
      </c>
    </row>
    <row r="174" spans="1:8" x14ac:dyDescent="0.25">
      <c r="A174" s="14" t="s">
        <v>1424</v>
      </c>
      <c r="B174" s="14" t="str">
        <f t="shared" si="2"/>
        <v>1947FemininoAbsolutoKATA</v>
      </c>
      <c r="C174" s="153" t="s">
        <v>1424</v>
      </c>
      <c r="D174" s="154" t="s">
        <v>1255</v>
      </c>
      <c r="E174" s="155">
        <v>1947</v>
      </c>
      <c r="F174" s="153" t="s">
        <v>29</v>
      </c>
      <c r="G174" s="156" t="s">
        <v>28</v>
      </c>
      <c r="H174" s="171" t="s">
        <v>5</v>
      </c>
    </row>
    <row r="175" spans="1:8" x14ac:dyDescent="0.25">
      <c r="A175" s="14" t="s">
        <v>1425</v>
      </c>
      <c r="B175" s="14" t="str">
        <f t="shared" si="2"/>
        <v>1948FemininoAbsolutoKATA</v>
      </c>
      <c r="C175" s="153" t="s">
        <v>1425</v>
      </c>
      <c r="D175" s="154" t="s">
        <v>1255</v>
      </c>
      <c r="E175" s="155">
        <v>1948</v>
      </c>
      <c r="F175" s="153" t="s">
        <v>29</v>
      </c>
      <c r="G175" s="156" t="s">
        <v>28</v>
      </c>
      <c r="H175" s="171" t="s">
        <v>5</v>
      </c>
    </row>
    <row r="176" spans="1:8" x14ac:dyDescent="0.25">
      <c r="A176" s="14" t="s">
        <v>1426</v>
      </c>
      <c r="B176" s="14" t="str">
        <f t="shared" si="2"/>
        <v>1949FemininoAbsolutoKATA</v>
      </c>
      <c r="C176" s="153" t="s">
        <v>1426</v>
      </c>
      <c r="D176" s="154" t="s">
        <v>1255</v>
      </c>
      <c r="E176" s="155">
        <v>1949</v>
      </c>
      <c r="F176" s="153" t="s">
        <v>29</v>
      </c>
      <c r="G176" s="156" t="s">
        <v>28</v>
      </c>
      <c r="H176" s="171" t="s">
        <v>5</v>
      </c>
    </row>
    <row r="177" spans="1:8" x14ac:dyDescent="0.25">
      <c r="A177" s="14" t="s">
        <v>1427</v>
      </c>
      <c r="B177" s="14" t="str">
        <f t="shared" si="2"/>
        <v>1950FemininoAbsolutoKATA</v>
      </c>
      <c r="C177" s="153" t="s">
        <v>1427</v>
      </c>
      <c r="D177" s="154" t="s">
        <v>1255</v>
      </c>
      <c r="E177" s="155">
        <v>1950</v>
      </c>
      <c r="F177" s="153" t="s">
        <v>29</v>
      </c>
      <c r="G177" s="156" t="s">
        <v>28</v>
      </c>
      <c r="H177" s="171" t="s">
        <v>5</v>
      </c>
    </row>
    <row r="178" spans="1:8" x14ac:dyDescent="0.25">
      <c r="A178" s="14" t="s">
        <v>1428</v>
      </c>
      <c r="B178" s="14" t="str">
        <f t="shared" si="2"/>
        <v>1951FemininoAbsolutoKATA</v>
      </c>
      <c r="C178" s="153" t="s">
        <v>1428</v>
      </c>
      <c r="D178" s="154" t="s">
        <v>1255</v>
      </c>
      <c r="E178" s="155">
        <v>1951</v>
      </c>
      <c r="F178" s="153" t="s">
        <v>29</v>
      </c>
      <c r="G178" s="156" t="s">
        <v>28</v>
      </c>
      <c r="H178" s="171" t="s">
        <v>5</v>
      </c>
    </row>
    <row r="179" spans="1:8" x14ac:dyDescent="0.25">
      <c r="A179" s="14" t="s">
        <v>1429</v>
      </c>
      <c r="B179" s="14" t="str">
        <f t="shared" si="2"/>
        <v>1952FemininoAbsolutoKATA</v>
      </c>
      <c r="C179" s="153" t="s">
        <v>1429</v>
      </c>
      <c r="D179" s="154" t="s">
        <v>1255</v>
      </c>
      <c r="E179" s="155">
        <v>1952</v>
      </c>
      <c r="F179" s="153" t="s">
        <v>29</v>
      </c>
      <c r="G179" s="156" t="s">
        <v>28</v>
      </c>
      <c r="H179" s="171" t="s">
        <v>5</v>
      </c>
    </row>
    <row r="180" spans="1:8" x14ac:dyDescent="0.25">
      <c r="A180" s="14" t="s">
        <v>1430</v>
      </c>
      <c r="B180" s="14" t="str">
        <f t="shared" si="2"/>
        <v>1953FemininoAbsolutoKATA</v>
      </c>
      <c r="C180" s="153" t="s">
        <v>1430</v>
      </c>
      <c r="D180" s="154" t="s">
        <v>1255</v>
      </c>
      <c r="E180" s="155">
        <v>1953</v>
      </c>
      <c r="F180" s="153" t="s">
        <v>29</v>
      </c>
      <c r="G180" s="156" t="s">
        <v>28</v>
      </c>
      <c r="H180" s="171" t="s">
        <v>5</v>
      </c>
    </row>
    <row r="181" spans="1:8" x14ac:dyDescent="0.25">
      <c r="A181" s="14" t="s">
        <v>1431</v>
      </c>
      <c r="B181" s="14" t="str">
        <f t="shared" si="2"/>
        <v>1954FemininoAbsolutoKATA</v>
      </c>
      <c r="C181" s="153" t="s">
        <v>1431</v>
      </c>
      <c r="D181" s="154" t="s">
        <v>1255</v>
      </c>
      <c r="E181" s="155">
        <v>1954</v>
      </c>
      <c r="F181" s="153" t="s">
        <v>29</v>
      </c>
      <c r="G181" s="156" t="s">
        <v>28</v>
      </c>
      <c r="H181" s="171" t="s">
        <v>5</v>
      </c>
    </row>
    <row r="182" spans="1:8" x14ac:dyDescent="0.25">
      <c r="A182" s="14" t="s">
        <v>1432</v>
      </c>
      <c r="B182" s="14" t="str">
        <f t="shared" si="2"/>
        <v>1955FemininoAbsolutoKATA</v>
      </c>
      <c r="C182" s="153" t="s">
        <v>1432</v>
      </c>
      <c r="D182" s="154" t="s">
        <v>1255</v>
      </c>
      <c r="E182" s="155">
        <v>1955</v>
      </c>
      <c r="F182" s="153" t="s">
        <v>29</v>
      </c>
      <c r="G182" s="156" t="s">
        <v>28</v>
      </c>
      <c r="H182" s="171" t="s">
        <v>5</v>
      </c>
    </row>
    <row r="183" spans="1:8" x14ac:dyDescent="0.25">
      <c r="A183" s="14" t="s">
        <v>1433</v>
      </c>
      <c r="B183" s="14" t="str">
        <f t="shared" si="2"/>
        <v>1956FemininoAbsolutoKATA</v>
      </c>
      <c r="C183" s="153" t="s">
        <v>1433</v>
      </c>
      <c r="D183" s="154" t="s">
        <v>1255</v>
      </c>
      <c r="E183" s="155">
        <v>1956</v>
      </c>
      <c r="F183" s="153" t="s">
        <v>29</v>
      </c>
      <c r="G183" s="156" t="s">
        <v>28</v>
      </c>
      <c r="H183" s="171" t="s">
        <v>5</v>
      </c>
    </row>
    <row r="184" spans="1:8" x14ac:dyDescent="0.25">
      <c r="A184" s="14" t="s">
        <v>1434</v>
      </c>
      <c r="B184" s="14" t="str">
        <f t="shared" si="2"/>
        <v>1957FemininoAbsolutoKATA</v>
      </c>
      <c r="C184" s="153" t="s">
        <v>1434</v>
      </c>
      <c r="D184" s="154" t="s">
        <v>1255</v>
      </c>
      <c r="E184" s="155">
        <v>1957</v>
      </c>
      <c r="F184" s="153" t="s">
        <v>29</v>
      </c>
      <c r="G184" s="156" t="s">
        <v>28</v>
      </c>
      <c r="H184" s="171" t="s">
        <v>5</v>
      </c>
    </row>
    <row r="185" spans="1:8" x14ac:dyDescent="0.25">
      <c r="A185" s="14" t="s">
        <v>1435</v>
      </c>
      <c r="B185" s="14" t="str">
        <f t="shared" si="2"/>
        <v>1958FemininoAbsolutoKATA</v>
      </c>
      <c r="C185" s="153" t="s">
        <v>1435</v>
      </c>
      <c r="D185" s="154" t="s">
        <v>1255</v>
      </c>
      <c r="E185" s="155">
        <v>1958</v>
      </c>
      <c r="F185" s="153" t="s">
        <v>29</v>
      </c>
      <c r="G185" s="156" t="s">
        <v>28</v>
      </c>
      <c r="H185" s="171" t="s">
        <v>5</v>
      </c>
    </row>
    <row r="186" spans="1:8" x14ac:dyDescent="0.25">
      <c r="A186" s="14" t="s">
        <v>1436</v>
      </c>
      <c r="B186" s="14" t="str">
        <f t="shared" si="2"/>
        <v>1959FemininoAbsolutoKATA</v>
      </c>
      <c r="C186" s="153" t="s">
        <v>1436</v>
      </c>
      <c r="D186" s="154" t="s">
        <v>1255</v>
      </c>
      <c r="E186" s="155">
        <v>1959</v>
      </c>
      <c r="F186" s="153" t="s">
        <v>29</v>
      </c>
      <c r="G186" s="156" t="s">
        <v>28</v>
      </c>
      <c r="H186" s="171" t="s">
        <v>5</v>
      </c>
    </row>
    <row r="187" spans="1:8" ht="15.75" thickBot="1" x14ac:dyDescent="0.3">
      <c r="A187" s="14" t="s">
        <v>1437</v>
      </c>
      <c r="B187" s="14" t="str">
        <f t="shared" si="2"/>
        <v>1960FemininoAbsolutoKATA</v>
      </c>
      <c r="C187" s="150" t="s">
        <v>1437</v>
      </c>
      <c r="D187" s="148" t="s">
        <v>1255</v>
      </c>
      <c r="E187" s="149">
        <v>1960</v>
      </c>
      <c r="F187" s="150" t="s">
        <v>29</v>
      </c>
      <c r="G187" s="151" t="s">
        <v>28</v>
      </c>
      <c r="H187" s="172" t="s">
        <v>5</v>
      </c>
    </row>
    <row r="188" spans="1:8" x14ac:dyDescent="0.25">
      <c r="A188" s="14" t="s">
        <v>1438</v>
      </c>
      <c r="B188" s="14" t="str">
        <f t="shared" si="2"/>
        <v>2014MasculinoAbsolutoKUMITE</v>
      </c>
      <c r="C188" s="39" t="s">
        <v>1439</v>
      </c>
      <c r="D188" s="40" t="s">
        <v>1803</v>
      </c>
      <c r="E188" s="41">
        <v>2014</v>
      </c>
      <c r="F188" s="39" t="s">
        <v>1</v>
      </c>
      <c r="G188" s="59" t="s">
        <v>28</v>
      </c>
      <c r="H188" s="164" t="s">
        <v>4</v>
      </c>
    </row>
    <row r="189" spans="1:8" ht="15.75" thickBot="1" x14ac:dyDescent="0.3">
      <c r="A189" s="14" t="s">
        <v>1439</v>
      </c>
      <c r="B189" s="14" t="str">
        <f t="shared" si="2"/>
        <v>2015MasculinoAbsolutoKUMITE</v>
      </c>
      <c r="C189" s="39" t="s">
        <v>1986</v>
      </c>
      <c r="D189" s="40" t="s">
        <v>1803</v>
      </c>
      <c r="E189" s="41">
        <v>2015</v>
      </c>
      <c r="F189" s="39" t="s">
        <v>1</v>
      </c>
      <c r="G189" s="59" t="s">
        <v>28</v>
      </c>
      <c r="H189" s="164" t="s">
        <v>4</v>
      </c>
    </row>
    <row r="190" spans="1:8" x14ac:dyDescent="0.25">
      <c r="A190" s="14" t="s">
        <v>1440</v>
      </c>
      <c r="B190" s="14" t="str">
        <f t="shared" si="2"/>
        <v>2012MasculinoAbsolutoKUMITE</v>
      </c>
      <c r="C190" s="147" t="s">
        <v>1441</v>
      </c>
      <c r="D190" s="145" t="s">
        <v>1804</v>
      </c>
      <c r="E190" s="146">
        <v>2012</v>
      </c>
      <c r="F190" s="147" t="s">
        <v>1</v>
      </c>
      <c r="G190" s="152" t="s">
        <v>28</v>
      </c>
      <c r="H190" s="170" t="s">
        <v>4</v>
      </c>
    </row>
    <row r="191" spans="1:8" ht="15.75" thickBot="1" x14ac:dyDescent="0.3">
      <c r="A191" s="14" t="s">
        <v>1441</v>
      </c>
      <c r="B191" s="14" t="str">
        <f t="shared" si="2"/>
        <v>2013MasculinoAbsolutoKUMITE</v>
      </c>
      <c r="C191" s="150" t="s">
        <v>1438</v>
      </c>
      <c r="D191" s="148" t="s">
        <v>1804</v>
      </c>
      <c r="E191" s="149">
        <v>2013</v>
      </c>
      <c r="F191" s="150" t="s">
        <v>1</v>
      </c>
      <c r="G191" s="151" t="s">
        <v>28</v>
      </c>
      <c r="H191" s="172" t="s">
        <v>4</v>
      </c>
    </row>
    <row r="192" spans="1:8" x14ac:dyDescent="0.25">
      <c r="A192" s="14" t="s">
        <v>1442</v>
      </c>
      <c r="B192" s="14" t="str">
        <f t="shared" si="2"/>
        <v>2010MasculinoAbsolutoKUMITE</v>
      </c>
      <c r="C192" s="39" t="s">
        <v>1443</v>
      </c>
      <c r="D192" s="40" t="s">
        <v>1805</v>
      </c>
      <c r="E192" s="41">
        <v>2010</v>
      </c>
      <c r="F192" s="39" t="s">
        <v>1</v>
      </c>
      <c r="G192" s="59" t="s">
        <v>28</v>
      </c>
      <c r="H192" s="164" t="s">
        <v>4</v>
      </c>
    </row>
    <row r="193" spans="1:8" ht="15.75" thickBot="1" x14ac:dyDescent="0.3">
      <c r="A193" s="14" t="s">
        <v>1443</v>
      </c>
      <c r="B193" s="14" t="str">
        <f t="shared" si="2"/>
        <v>2011MasculinoAbsolutoKUMITE</v>
      </c>
      <c r="C193" s="39" t="s">
        <v>1440</v>
      </c>
      <c r="D193" s="40" t="s">
        <v>1805</v>
      </c>
      <c r="E193" s="41">
        <v>2011</v>
      </c>
      <c r="F193" s="39" t="s">
        <v>1</v>
      </c>
      <c r="G193" s="59" t="s">
        <v>28</v>
      </c>
      <c r="H193" s="164" t="s">
        <v>4</v>
      </c>
    </row>
    <row r="194" spans="1:8" x14ac:dyDescent="0.25">
      <c r="A194" s="14" t="s">
        <v>1553</v>
      </c>
      <c r="B194" s="14" t="str">
        <f t="shared" ref="B194:B257" si="3">_xlfn.CONCAT(E194:H194)</f>
        <v>2008MasculinoAbsolutoKUMITE#-67</v>
      </c>
      <c r="C194" s="147" t="s">
        <v>1554</v>
      </c>
      <c r="D194" s="145" t="s">
        <v>1806</v>
      </c>
      <c r="E194" s="146">
        <v>2008</v>
      </c>
      <c r="F194" s="147" t="s">
        <v>1</v>
      </c>
      <c r="G194" s="152" t="s">
        <v>28</v>
      </c>
      <c r="H194" s="170" t="s">
        <v>1756</v>
      </c>
    </row>
    <row r="195" spans="1:8" ht="15.75" thickBot="1" x14ac:dyDescent="0.3">
      <c r="A195" s="14" t="s">
        <v>1554</v>
      </c>
      <c r="B195" s="14" t="str">
        <f t="shared" si="3"/>
        <v>2009MasculinoAbsolutoKUMITE#-67</v>
      </c>
      <c r="C195" s="150" t="s">
        <v>1987</v>
      </c>
      <c r="D195" s="148" t="s">
        <v>1806</v>
      </c>
      <c r="E195" s="149">
        <v>2009</v>
      </c>
      <c r="F195" s="150" t="s">
        <v>1</v>
      </c>
      <c r="G195" s="151" t="s">
        <v>28</v>
      </c>
      <c r="H195" s="172" t="s">
        <v>1756</v>
      </c>
    </row>
    <row r="196" spans="1:8" x14ac:dyDescent="0.25">
      <c r="A196" s="14" t="s">
        <v>1555</v>
      </c>
      <c r="B196" s="14" t="str">
        <f t="shared" si="3"/>
        <v>2008MasculinoAbsolutoKUMITE#-75</v>
      </c>
      <c r="C196" s="39" t="s">
        <v>1556</v>
      </c>
      <c r="D196" s="40" t="s">
        <v>1807</v>
      </c>
      <c r="E196" s="41">
        <v>2008</v>
      </c>
      <c r="F196" s="39" t="s">
        <v>1</v>
      </c>
      <c r="G196" s="59" t="s">
        <v>28</v>
      </c>
      <c r="H196" s="164" t="s">
        <v>1757</v>
      </c>
    </row>
    <row r="197" spans="1:8" ht="15.75" thickBot="1" x14ac:dyDescent="0.3">
      <c r="A197" s="14" t="s">
        <v>1556</v>
      </c>
      <c r="B197" s="14" t="str">
        <f t="shared" si="3"/>
        <v>2009MasculinoAbsolutoKUMITE#-75</v>
      </c>
      <c r="C197" s="39" t="s">
        <v>1988</v>
      </c>
      <c r="D197" s="40" t="s">
        <v>1807</v>
      </c>
      <c r="E197" s="41">
        <v>2009</v>
      </c>
      <c r="F197" s="39" t="s">
        <v>1</v>
      </c>
      <c r="G197" s="59" t="s">
        <v>28</v>
      </c>
      <c r="H197" s="164" t="s">
        <v>1757</v>
      </c>
    </row>
    <row r="198" spans="1:8" x14ac:dyDescent="0.25">
      <c r="A198" s="14" t="s">
        <v>1557</v>
      </c>
      <c r="B198" s="14" t="str">
        <f t="shared" si="3"/>
        <v>2008MasculinoAbsolutoKUMITE#+75</v>
      </c>
      <c r="C198" s="147" t="s">
        <v>1558</v>
      </c>
      <c r="D198" s="145" t="s">
        <v>1959</v>
      </c>
      <c r="E198" s="146">
        <v>2008</v>
      </c>
      <c r="F198" s="147" t="s">
        <v>1</v>
      </c>
      <c r="G198" s="152" t="s">
        <v>28</v>
      </c>
      <c r="H198" s="170" t="s">
        <v>1758</v>
      </c>
    </row>
    <row r="199" spans="1:8" ht="15.75" thickBot="1" x14ac:dyDescent="0.3">
      <c r="A199" s="14" t="s">
        <v>1558</v>
      </c>
      <c r="B199" s="14" t="str">
        <f t="shared" si="3"/>
        <v>2009MasculinoAbsolutoKUMITE#+75</v>
      </c>
      <c r="C199" s="150" t="s">
        <v>1989</v>
      </c>
      <c r="D199" s="148" t="s">
        <v>1959</v>
      </c>
      <c r="E199" s="149">
        <v>2009</v>
      </c>
      <c r="F199" s="150" t="s">
        <v>1</v>
      </c>
      <c r="G199" s="151" t="s">
        <v>28</v>
      </c>
      <c r="H199" s="172" t="s">
        <v>1758</v>
      </c>
    </row>
    <row r="200" spans="1:8" x14ac:dyDescent="0.25">
      <c r="A200" s="14" t="s">
        <v>1559</v>
      </c>
      <c r="B200" s="14" t="str">
        <f t="shared" si="3"/>
        <v>1991MasculinoAbsolutoKUMITE#-67</v>
      </c>
      <c r="C200" s="39" t="s">
        <v>1560</v>
      </c>
      <c r="D200" s="40" t="s">
        <v>1960</v>
      </c>
      <c r="E200" s="41">
        <v>1991</v>
      </c>
      <c r="F200" s="39" t="s">
        <v>1</v>
      </c>
      <c r="G200" s="59" t="s">
        <v>28</v>
      </c>
      <c r="H200" s="164" t="s">
        <v>1756</v>
      </c>
    </row>
    <row r="201" spans="1:8" x14ac:dyDescent="0.25">
      <c r="A201" s="14" t="s">
        <v>1560</v>
      </c>
      <c r="B201" s="14" t="str">
        <f t="shared" si="3"/>
        <v>1992MasculinoAbsolutoKUMITE#-67</v>
      </c>
      <c r="C201" s="39" t="s">
        <v>1561</v>
      </c>
      <c r="D201" s="40" t="s">
        <v>1960</v>
      </c>
      <c r="E201" s="41">
        <v>1992</v>
      </c>
      <c r="F201" s="39" t="s">
        <v>1</v>
      </c>
      <c r="G201" s="59" t="s">
        <v>28</v>
      </c>
      <c r="H201" s="164" t="s">
        <v>1756</v>
      </c>
    </row>
    <row r="202" spans="1:8" x14ac:dyDescent="0.25">
      <c r="A202" s="14" t="s">
        <v>1561</v>
      </c>
      <c r="B202" s="14" t="str">
        <f t="shared" si="3"/>
        <v>1993MasculinoAbsolutoKUMITE#-67</v>
      </c>
      <c r="C202" s="39" t="s">
        <v>1562</v>
      </c>
      <c r="D202" s="40" t="s">
        <v>1960</v>
      </c>
      <c r="E202" s="41">
        <v>1993</v>
      </c>
      <c r="F202" s="39" t="s">
        <v>1</v>
      </c>
      <c r="G202" s="59" t="s">
        <v>28</v>
      </c>
      <c r="H202" s="164" t="s">
        <v>1756</v>
      </c>
    </row>
    <row r="203" spans="1:8" x14ac:dyDescent="0.25">
      <c r="A203" s="14" t="s">
        <v>1562</v>
      </c>
      <c r="B203" s="14" t="str">
        <f t="shared" si="3"/>
        <v>1994MasculinoAbsolutoKUMITE#-67</v>
      </c>
      <c r="C203" s="39" t="s">
        <v>1563</v>
      </c>
      <c r="D203" s="40" t="s">
        <v>1960</v>
      </c>
      <c r="E203" s="41">
        <v>1994</v>
      </c>
      <c r="F203" s="39" t="s">
        <v>1</v>
      </c>
      <c r="G203" s="59" t="s">
        <v>28</v>
      </c>
      <c r="H203" s="164" t="s">
        <v>1756</v>
      </c>
    </row>
    <row r="204" spans="1:8" x14ac:dyDescent="0.25">
      <c r="A204" s="14" t="s">
        <v>1563</v>
      </c>
      <c r="B204" s="14" t="str">
        <f t="shared" si="3"/>
        <v>1995MasculinoAbsolutoKUMITE#-67</v>
      </c>
      <c r="C204" s="39" t="s">
        <v>1564</v>
      </c>
      <c r="D204" s="40" t="s">
        <v>1960</v>
      </c>
      <c r="E204" s="41">
        <v>1995</v>
      </c>
      <c r="F204" s="39" t="s">
        <v>1</v>
      </c>
      <c r="G204" s="59" t="s">
        <v>28</v>
      </c>
      <c r="H204" s="164" t="s">
        <v>1756</v>
      </c>
    </row>
    <row r="205" spans="1:8" x14ac:dyDescent="0.25">
      <c r="A205" s="14" t="s">
        <v>1564</v>
      </c>
      <c r="B205" s="14" t="str">
        <f t="shared" si="3"/>
        <v>1996MasculinoAbsolutoKUMITE#-67</v>
      </c>
      <c r="C205" s="39" t="s">
        <v>1565</v>
      </c>
      <c r="D205" s="40" t="s">
        <v>1960</v>
      </c>
      <c r="E205" s="41">
        <v>1996</v>
      </c>
      <c r="F205" s="39" t="s">
        <v>1</v>
      </c>
      <c r="G205" s="59" t="s">
        <v>28</v>
      </c>
      <c r="H205" s="164" t="s">
        <v>1756</v>
      </c>
    </row>
    <row r="206" spans="1:8" x14ac:dyDescent="0.25">
      <c r="A206" s="14" t="s">
        <v>1565</v>
      </c>
      <c r="B206" s="14" t="str">
        <f t="shared" si="3"/>
        <v>1997MasculinoAbsolutoKUMITE#-67</v>
      </c>
      <c r="C206" s="39" t="s">
        <v>1566</v>
      </c>
      <c r="D206" s="40" t="s">
        <v>1960</v>
      </c>
      <c r="E206" s="41">
        <v>1997</v>
      </c>
      <c r="F206" s="39" t="s">
        <v>1</v>
      </c>
      <c r="G206" s="59" t="s">
        <v>28</v>
      </c>
      <c r="H206" s="164" t="s">
        <v>1756</v>
      </c>
    </row>
    <row r="207" spans="1:8" x14ac:dyDescent="0.25">
      <c r="A207" s="14" t="s">
        <v>1566</v>
      </c>
      <c r="B207" s="14" t="str">
        <f t="shared" si="3"/>
        <v>1998MasculinoAbsolutoKUMITE#-67</v>
      </c>
      <c r="C207" s="39" t="s">
        <v>1567</v>
      </c>
      <c r="D207" s="40" t="s">
        <v>1960</v>
      </c>
      <c r="E207" s="41">
        <v>1998</v>
      </c>
      <c r="F207" s="39" t="s">
        <v>1</v>
      </c>
      <c r="G207" s="59" t="s">
        <v>28</v>
      </c>
      <c r="H207" s="164" t="s">
        <v>1756</v>
      </c>
    </row>
    <row r="208" spans="1:8" x14ac:dyDescent="0.25">
      <c r="A208" s="14" t="s">
        <v>1567</v>
      </c>
      <c r="B208" s="14" t="str">
        <f t="shared" si="3"/>
        <v>1999MasculinoAbsolutoKUMITE#-67</v>
      </c>
      <c r="C208" s="39" t="s">
        <v>1568</v>
      </c>
      <c r="D208" s="40" t="s">
        <v>1960</v>
      </c>
      <c r="E208" s="41">
        <v>1999</v>
      </c>
      <c r="F208" s="39" t="s">
        <v>1</v>
      </c>
      <c r="G208" s="59" t="s">
        <v>28</v>
      </c>
      <c r="H208" s="164" t="s">
        <v>1756</v>
      </c>
    </row>
    <row r="209" spans="1:8" x14ac:dyDescent="0.25">
      <c r="A209" s="14" t="s">
        <v>1568</v>
      </c>
      <c r="B209" s="14" t="str">
        <f t="shared" si="3"/>
        <v>2000MasculinoAbsolutoKUMITE#-67</v>
      </c>
      <c r="C209" s="39" t="s">
        <v>1569</v>
      </c>
      <c r="D209" s="40" t="s">
        <v>1960</v>
      </c>
      <c r="E209" s="41">
        <v>2000</v>
      </c>
      <c r="F209" s="39" t="s">
        <v>1</v>
      </c>
      <c r="G209" s="59" t="s">
        <v>28</v>
      </c>
      <c r="H209" s="164" t="s">
        <v>1756</v>
      </c>
    </row>
    <row r="210" spans="1:8" x14ac:dyDescent="0.25">
      <c r="A210" s="14" t="s">
        <v>1569</v>
      </c>
      <c r="B210" s="14" t="str">
        <f t="shared" si="3"/>
        <v>2001MasculinoAbsolutoKUMITE#-67</v>
      </c>
      <c r="C210" s="39" t="s">
        <v>1570</v>
      </c>
      <c r="D210" s="40" t="s">
        <v>1960</v>
      </c>
      <c r="E210" s="41">
        <v>2001</v>
      </c>
      <c r="F210" s="39" t="s">
        <v>1</v>
      </c>
      <c r="G210" s="59" t="s">
        <v>28</v>
      </c>
      <c r="H210" s="164" t="s">
        <v>1756</v>
      </c>
    </row>
    <row r="211" spans="1:8" x14ac:dyDescent="0.25">
      <c r="A211" s="14" t="s">
        <v>1570</v>
      </c>
      <c r="B211" s="14" t="str">
        <f t="shared" si="3"/>
        <v>2002MasculinoAbsolutoKUMITE#-67</v>
      </c>
      <c r="C211" s="39" t="s">
        <v>1571</v>
      </c>
      <c r="D211" s="40" t="s">
        <v>1960</v>
      </c>
      <c r="E211" s="41">
        <v>2002</v>
      </c>
      <c r="F211" s="39" t="s">
        <v>1</v>
      </c>
      <c r="G211" s="59" t="s">
        <v>28</v>
      </c>
      <c r="H211" s="164" t="s">
        <v>1756</v>
      </c>
    </row>
    <row r="212" spans="1:8" x14ac:dyDescent="0.25">
      <c r="A212" s="14" t="s">
        <v>1571</v>
      </c>
      <c r="B212" s="14" t="str">
        <f t="shared" si="3"/>
        <v>2003MasculinoAbsolutoKUMITE#-67</v>
      </c>
      <c r="C212" s="39" t="s">
        <v>1572</v>
      </c>
      <c r="D212" s="40" t="s">
        <v>1960</v>
      </c>
      <c r="E212" s="41">
        <v>2003</v>
      </c>
      <c r="F212" s="39" t="s">
        <v>1</v>
      </c>
      <c r="G212" s="59" t="s">
        <v>28</v>
      </c>
      <c r="H212" s="164" t="s">
        <v>1756</v>
      </c>
    </row>
    <row r="213" spans="1:8" x14ac:dyDescent="0.25">
      <c r="A213" s="14" t="s">
        <v>1572</v>
      </c>
      <c r="B213" s="14" t="str">
        <f t="shared" si="3"/>
        <v>2004MasculinoAbsolutoKUMITE#-67</v>
      </c>
      <c r="C213" s="39" t="s">
        <v>1573</v>
      </c>
      <c r="D213" s="40" t="s">
        <v>1960</v>
      </c>
      <c r="E213" s="41">
        <v>2004</v>
      </c>
      <c r="F213" s="39" t="s">
        <v>1</v>
      </c>
      <c r="G213" s="59" t="s">
        <v>28</v>
      </c>
      <c r="H213" s="164" t="s">
        <v>1756</v>
      </c>
    </row>
    <row r="214" spans="1:8" x14ac:dyDescent="0.25">
      <c r="A214" s="14" t="s">
        <v>1573</v>
      </c>
      <c r="B214" s="14" t="str">
        <f t="shared" si="3"/>
        <v>2005MasculinoAbsolutoKUMITE#-67</v>
      </c>
      <c r="C214" s="39" t="s">
        <v>1574</v>
      </c>
      <c r="D214" s="40" t="s">
        <v>1960</v>
      </c>
      <c r="E214" s="41">
        <v>2005</v>
      </c>
      <c r="F214" s="39" t="s">
        <v>1</v>
      </c>
      <c r="G214" s="59" t="s">
        <v>28</v>
      </c>
      <c r="H214" s="164" t="s">
        <v>1756</v>
      </c>
    </row>
    <row r="215" spans="1:8" x14ac:dyDescent="0.25">
      <c r="A215" s="14" t="s">
        <v>1574</v>
      </c>
      <c r="B215" s="14" t="str">
        <f t="shared" si="3"/>
        <v>2006MasculinoAbsolutoKUMITE#-67</v>
      </c>
      <c r="C215" s="39" t="s">
        <v>1575</v>
      </c>
      <c r="D215" s="40" t="s">
        <v>1960</v>
      </c>
      <c r="E215" s="41">
        <v>2006</v>
      </c>
      <c r="F215" s="39" t="s">
        <v>1</v>
      </c>
      <c r="G215" s="59" t="s">
        <v>28</v>
      </c>
      <c r="H215" s="164" t="s">
        <v>1756</v>
      </c>
    </row>
    <row r="216" spans="1:8" ht="15.75" thickBot="1" x14ac:dyDescent="0.3">
      <c r="A216" s="14" t="s">
        <v>1575</v>
      </c>
      <c r="B216" s="14" t="str">
        <f t="shared" si="3"/>
        <v>2007MasculinoAbsolutoKUMITE#-67</v>
      </c>
      <c r="C216" s="39" t="s">
        <v>1553</v>
      </c>
      <c r="D216" s="40" t="s">
        <v>1960</v>
      </c>
      <c r="E216" s="41">
        <v>2007</v>
      </c>
      <c r="F216" s="39" t="s">
        <v>1</v>
      </c>
      <c r="G216" s="59" t="s">
        <v>28</v>
      </c>
      <c r="H216" s="164" t="s">
        <v>1756</v>
      </c>
    </row>
    <row r="217" spans="1:8" x14ac:dyDescent="0.25">
      <c r="A217" s="14" t="s">
        <v>1576</v>
      </c>
      <c r="B217" s="14" t="str">
        <f t="shared" si="3"/>
        <v>1991MasculinoAbsolutoKUMITE#-75</v>
      </c>
      <c r="C217" s="147" t="s">
        <v>1577</v>
      </c>
      <c r="D217" s="145" t="s">
        <v>1961</v>
      </c>
      <c r="E217" s="146">
        <v>1991</v>
      </c>
      <c r="F217" s="147" t="s">
        <v>1</v>
      </c>
      <c r="G217" s="152" t="s">
        <v>28</v>
      </c>
      <c r="H217" s="170" t="s">
        <v>1757</v>
      </c>
    </row>
    <row r="218" spans="1:8" x14ac:dyDescent="0.25">
      <c r="A218" s="14" t="s">
        <v>1577</v>
      </c>
      <c r="B218" s="14" t="str">
        <f t="shared" si="3"/>
        <v>1992MasculinoAbsolutoKUMITE#-75</v>
      </c>
      <c r="C218" s="153" t="s">
        <v>1578</v>
      </c>
      <c r="D218" s="154" t="s">
        <v>1961</v>
      </c>
      <c r="E218" s="155">
        <v>1992</v>
      </c>
      <c r="F218" s="153" t="s">
        <v>1</v>
      </c>
      <c r="G218" s="156" t="s">
        <v>28</v>
      </c>
      <c r="H218" s="171" t="s">
        <v>1757</v>
      </c>
    </row>
    <row r="219" spans="1:8" x14ac:dyDescent="0.25">
      <c r="A219" s="14" t="s">
        <v>1578</v>
      </c>
      <c r="B219" s="14" t="str">
        <f t="shared" si="3"/>
        <v>1993MasculinoAbsolutoKUMITE#-75</v>
      </c>
      <c r="C219" s="153" t="s">
        <v>1579</v>
      </c>
      <c r="D219" s="154" t="s">
        <v>1961</v>
      </c>
      <c r="E219" s="155">
        <v>1993</v>
      </c>
      <c r="F219" s="153" t="s">
        <v>1</v>
      </c>
      <c r="G219" s="156" t="s">
        <v>28</v>
      </c>
      <c r="H219" s="171" t="s">
        <v>1757</v>
      </c>
    </row>
    <row r="220" spans="1:8" x14ac:dyDescent="0.25">
      <c r="A220" s="14" t="s">
        <v>1579</v>
      </c>
      <c r="B220" s="14" t="str">
        <f t="shared" si="3"/>
        <v>1994MasculinoAbsolutoKUMITE#-75</v>
      </c>
      <c r="C220" s="153" t="s">
        <v>1580</v>
      </c>
      <c r="D220" s="154" t="s">
        <v>1961</v>
      </c>
      <c r="E220" s="155">
        <v>1994</v>
      </c>
      <c r="F220" s="153" t="s">
        <v>1</v>
      </c>
      <c r="G220" s="156" t="s">
        <v>28</v>
      </c>
      <c r="H220" s="171" t="s">
        <v>1757</v>
      </c>
    </row>
    <row r="221" spans="1:8" x14ac:dyDescent="0.25">
      <c r="A221" s="14" t="s">
        <v>1580</v>
      </c>
      <c r="B221" s="14" t="str">
        <f t="shared" si="3"/>
        <v>1995MasculinoAbsolutoKUMITE#-75</v>
      </c>
      <c r="C221" s="153" t="s">
        <v>1581</v>
      </c>
      <c r="D221" s="154" t="s">
        <v>1961</v>
      </c>
      <c r="E221" s="155">
        <v>1995</v>
      </c>
      <c r="F221" s="153" t="s">
        <v>1</v>
      </c>
      <c r="G221" s="156" t="s">
        <v>28</v>
      </c>
      <c r="H221" s="171" t="s">
        <v>1757</v>
      </c>
    </row>
    <row r="222" spans="1:8" x14ac:dyDescent="0.25">
      <c r="A222" s="14" t="s">
        <v>1581</v>
      </c>
      <c r="B222" s="14" t="str">
        <f t="shared" si="3"/>
        <v>1996MasculinoAbsolutoKUMITE#-75</v>
      </c>
      <c r="C222" s="153" t="s">
        <v>1582</v>
      </c>
      <c r="D222" s="154" t="s">
        <v>1961</v>
      </c>
      <c r="E222" s="155">
        <v>1996</v>
      </c>
      <c r="F222" s="153" t="s">
        <v>1</v>
      </c>
      <c r="G222" s="156" t="s">
        <v>28</v>
      </c>
      <c r="H222" s="171" t="s">
        <v>1757</v>
      </c>
    </row>
    <row r="223" spans="1:8" x14ac:dyDescent="0.25">
      <c r="A223" s="14" t="s">
        <v>1582</v>
      </c>
      <c r="B223" s="14" t="str">
        <f t="shared" si="3"/>
        <v>1997MasculinoAbsolutoKUMITE#-75</v>
      </c>
      <c r="C223" s="153" t="s">
        <v>1583</v>
      </c>
      <c r="D223" s="154" t="s">
        <v>1961</v>
      </c>
      <c r="E223" s="155">
        <v>1997</v>
      </c>
      <c r="F223" s="153" t="s">
        <v>1</v>
      </c>
      <c r="G223" s="156" t="s">
        <v>28</v>
      </c>
      <c r="H223" s="171" t="s">
        <v>1757</v>
      </c>
    </row>
    <row r="224" spans="1:8" x14ac:dyDescent="0.25">
      <c r="A224" s="14" t="s">
        <v>1583</v>
      </c>
      <c r="B224" s="14" t="str">
        <f t="shared" si="3"/>
        <v>1998MasculinoAbsolutoKUMITE#-75</v>
      </c>
      <c r="C224" s="153" t="s">
        <v>1584</v>
      </c>
      <c r="D224" s="154" t="s">
        <v>1961</v>
      </c>
      <c r="E224" s="155">
        <v>1998</v>
      </c>
      <c r="F224" s="153" t="s">
        <v>1</v>
      </c>
      <c r="G224" s="156" t="s">
        <v>28</v>
      </c>
      <c r="H224" s="171" t="s">
        <v>1757</v>
      </c>
    </row>
    <row r="225" spans="1:8" x14ac:dyDescent="0.25">
      <c r="A225" s="14" t="s">
        <v>1584</v>
      </c>
      <c r="B225" s="14" t="str">
        <f t="shared" si="3"/>
        <v>1999MasculinoAbsolutoKUMITE#-75</v>
      </c>
      <c r="C225" s="153" t="s">
        <v>1585</v>
      </c>
      <c r="D225" s="154" t="s">
        <v>1961</v>
      </c>
      <c r="E225" s="155">
        <v>1999</v>
      </c>
      <c r="F225" s="153" t="s">
        <v>1</v>
      </c>
      <c r="G225" s="156" t="s">
        <v>28</v>
      </c>
      <c r="H225" s="171" t="s">
        <v>1757</v>
      </c>
    </row>
    <row r="226" spans="1:8" x14ac:dyDescent="0.25">
      <c r="A226" s="14" t="s">
        <v>1585</v>
      </c>
      <c r="B226" s="14" t="str">
        <f t="shared" si="3"/>
        <v>2000MasculinoAbsolutoKUMITE#-75</v>
      </c>
      <c r="C226" s="153" t="s">
        <v>1586</v>
      </c>
      <c r="D226" s="154" t="s">
        <v>1961</v>
      </c>
      <c r="E226" s="155">
        <v>2000</v>
      </c>
      <c r="F226" s="153" t="s">
        <v>1</v>
      </c>
      <c r="G226" s="156" t="s">
        <v>28</v>
      </c>
      <c r="H226" s="171" t="s">
        <v>1757</v>
      </c>
    </row>
    <row r="227" spans="1:8" x14ac:dyDescent="0.25">
      <c r="A227" s="14" t="s">
        <v>1586</v>
      </c>
      <c r="B227" s="14" t="str">
        <f t="shared" si="3"/>
        <v>2001MasculinoAbsolutoKUMITE#-75</v>
      </c>
      <c r="C227" s="153" t="s">
        <v>1587</v>
      </c>
      <c r="D227" s="154" t="s">
        <v>1961</v>
      </c>
      <c r="E227" s="155">
        <v>2001</v>
      </c>
      <c r="F227" s="153" t="s">
        <v>1</v>
      </c>
      <c r="G227" s="156" t="s">
        <v>28</v>
      </c>
      <c r="H227" s="171" t="s">
        <v>1757</v>
      </c>
    </row>
    <row r="228" spans="1:8" x14ac:dyDescent="0.25">
      <c r="A228" s="14" t="s">
        <v>1587</v>
      </c>
      <c r="B228" s="14" t="str">
        <f t="shared" si="3"/>
        <v>2002MasculinoAbsolutoKUMITE#-75</v>
      </c>
      <c r="C228" s="153" t="s">
        <v>1588</v>
      </c>
      <c r="D228" s="154" t="s">
        <v>1961</v>
      </c>
      <c r="E228" s="155">
        <v>2002</v>
      </c>
      <c r="F228" s="153" t="s">
        <v>1</v>
      </c>
      <c r="G228" s="156" t="s">
        <v>28</v>
      </c>
      <c r="H228" s="171" t="s">
        <v>1757</v>
      </c>
    </row>
    <row r="229" spans="1:8" x14ac:dyDescent="0.25">
      <c r="A229" s="14" t="s">
        <v>1588</v>
      </c>
      <c r="B229" s="14" t="str">
        <f t="shared" si="3"/>
        <v>2003MasculinoAbsolutoKUMITE#-75</v>
      </c>
      <c r="C229" s="153" t="s">
        <v>1589</v>
      </c>
      <c r="D229" s="154" t="s">
        <v>1961</v>
      </c>
      <c r="E229" s="155">
        <v>2003</v>
      </c>
      <c r="F229" s="153" t="s">
        <v>1</v>
      </c>
      <c r="G229" s="156" t="s">
        <v>28</v>
      </c>
      <c r="H229" s="171" t="s">
        <v>1757</v>
      </c>
    </row>
    <row r="230" spans="1:8" x14ac:dyDescent="0.25">
      <c r="A230" s="14" t="s">
        <v>1589</v>
      </c>
      <c r="B230" s="14" t="str">
        <f t="shared" si="3"/>
        <v>2004MasculinoAbsolutoKUMITE#-75</v>
      </c>
      <c r="C230" s="153" t="s">
        <v>1590</v>
      </c>
      <c r="D230" s="154" t="s">
        <v>1961</v>
      </c>
      <c r="E230" s="155">
        <v>2004</v>
      </c>
      <c r="F230" s="153" t="s">
        <v>1</v>
      </c>
      <c r="G230" s="156" t="s">
        <v>28</v>
      </c>
      <c r="H230" s="171" t="s">
        <v>1757</v>
      </c>
    </row>
    <row r="231" spans="1:8" x14ac:dyDescent="0.25">
      <c r="A231" s="14" t="s">
        <v>1590</v>
      </c>
      <c r="B231" s="14" t="str">
        <f t="shared" si="3"/>
        <v>2005MasculinoAbsolutoKUMITE#-75</v>
      </c>
      <c r="C231" s="153" t="s">
        <v>1591</v>
      </c>
      <c r="D231" s="154" t="s">
        <v>1961</v>
      </c>
      <c r="E231" s="155">
        <v>2005</v>
      </c>
      <c r="F231" s="153" t="s">
        <v>1</v>
      </c>
      <c r="G231" s="156" t="s">
        <v>28</v>
      </c>
      <c r="H231" s="171" t="s">
        <v>1757</v>
      </c>
    </row>
    <row r="232" spans="1:8" x14ac:dyDescent="0.25">
      <c r="A232" s="14" t="s">
        <v>1591</v>
      </c>
      <c r="B232" s="14" t="str">
        <f t="shared" si="3"/>
        <v>2006MasculinoAbsolutoKUMITE#-75</v>
      </c>
      <c r="C232" s="153" t="s">
        <v>1592</v>
      </c>
      <c r="D232" s="154" t="s">
        <v>1961</v>
      </c>
      <c r="E232" s="155">
        <v>2006</v>
      </c>
      <c r="F232" s="153" t="s">
        <v>1</v>
      </c>
      <c r="G232" s="156" t="s">
        <v>28</v>
      </c>
      <c r="H232" s="171" t="s">
        <v>1757</v>
      </c>
    </row>
    <row r="233" spans="1:8" ht="15.75" thickBot="1" x14ac:dyDescent="0.3">
      <c r="A233" s="14" t="s">
        <v>1592</v>
      </c>
      <c r="B233" s="14" t="str">
        <f t="shared" si="3"/>
        <v>2007MasculinoAbsolutoKUMITE#-75</v>
      </c>
      <c r="C233" s="150" t="s">
        <v>1555</v>
      </c>
      <c r="D233" s="148" t="s">
        <v>1961</v>
      </c>
      <c r="E233" s="149">
        <v>2007</v>
      </c>
      <c r="F233" s="150" t="s">
        <v>1</v>
      </c>
      <c r="G233" s="151" t="s">
        <v>28</v>
      </c>
      <c r="H233" s="172" t="s">
        <v>1757</v>
      </c>
    </row>
    <row r="234" spans="1:8" x14ac:dyDescent="0.25">
      <c r="A234" s="14" t="s">
        <v>1593</v>
      </c>
      <c r="B234" s="14" t="str">
        <f t="shared" si="3"/>
        <v>1991MasculinoAbsolutoKUMITE#+75</v>
      </c>
      <c r="C234" s="39" t="s">
        <v>1594</v>
      </c>
      <c r="D234" s="40" t="s">
        <v>1962</v>
      </c>
      <c r="E234" s="41">
        <v>1991</v>
      </c>
      <c r="F234" s="39" t="s">
        <v>1</v>
      </c>
      <c r="G234" s="59" t="s">
        <v>28</v>
      </c>
      <c r="H234" s="164" t="s">
        <v>1758</v>
      </c>
    </row>
    <row r="235" spans="1:8" x14ac:dyDescent="0.25">
      <c r="A235" s="14" t="s">
        <v>1594</v>
      </c>
      <c r="B235" s="14" t="str">
        <f t="shared" si="3"/>
        <v>1992MasculinoAbsolutoKUMITE#+75</v>
      </c>
      <c r="C235" s="39" t="s">
        <v>1595</v>
      </c>
      <c r="D235" s="40" t="s">
        <v>1962</v>
      </c>
      <c r="E235" s="41">
        <v>1992</v>
      </c>
      <c r="F235" s="39" t="s">
        <v>1</v>
      </c>
      <c r="G235" s="59" t="s">
        <v>28</v>
      </c>
      <c r="H235" s="164" t="s">
        <v>1758</v>
      </c>
    </row>
    <row r="236" spans="1:8" x14ac:dyDescent="0.25">
      <c r="A236" s="14" t="s">
        <v>1595</v>
      </c>
      <c r="B236" s="14" t="str">
        <f t="shared" si="3"/>
        <v>1993MasculinoAbsolutoKUMITE#+75</v>
      </c>
      <c r="C236" s="39" t="s">
        <v>1596</v>
      </c>
      <c r="D236" s="40" t="s">
        <v>1962</v>
      </c>
      <c r="E236" s="41">
        <v>1993</v>
      </c>
      <c r="F236" s="39" t="s">
        <v>1</v>
      </c>
      <c r="G236" s="59" t="s">
        <v>28</v>
      </c>
      <c r="H236" s="164" t="s">
        <v>1758</v>
      </c>
    </row>
    <row r="237" spans="1:8" x14ac:dyDescent="0.25">
      <c r="A237" s="14" t="s">
        <v>1596</v>
      </c>
      <c r="B237" s="14" t="str">
        <f t="shared" si="3"/>
        <v>1994MasculinoAbsolutoKUMITE#+75</v>
      </c>
      <c r="C237" s="39" t="s">
        <v>1597</v>
      </c>
      <c r="D237" s="40" t="s">
        <v>1962</v>
      </c>
      <c r="E237" s="41">
        <v>1994</v>
      </c>
      <c r="F237" s="39" t="s">
        <v>1</v>
      </c>
      <c r="G237" s="59" t="s">
        <v>28</v>
      </c>
      <c r="H237" s="164" t="s">
        <v>1758</v>
      </c>
    </row>
    <row r="238" spans="1:8" x14ac:dyDescent="0.25">
      <c r="A238" s="14" t="s">
        <v>1597</v>
      </c>
      <c r="B238" s="14" t="str">
        <f t="shared" si="3"/>
        <v>1995MasculinoAbsolutoKUMITE#+75</v>
      </c>
      <c r="C238" s="39" t="s">
        <v>1598</v>
      </c>
      <c r="D238" s="40" t="s">
        <v>1962</v>
      </c>
      <c r="E238" s="41">
        <v>1995</v>
      </c>
      <c r="F238" s="39" t="s">
        <v>1</v>
      </c>
      <c r="G238" s="59" t="s">
        <v>28</v>
      </c>
      <c r="H238" s="164" t="s">
        <v>1758</v>
      </c>
    </row>
    <row r="239" spans="1:8" x14ac:dyDescent="0.25">
      <c r="A239" s="14" t="s">
        <v>1598</v>
      </c>
      <c r="B239" s="14" t="str">
        <f t="shared" si="3"/>
        <v>1996MasculinoAbsolutoKUMITE#+75</v>
      </c>
      <c r="C239" s="39" t="s">
        <v>1599</v>
      </c>
      <c r="D239" s="40" t="s">
        <v>1962</v>
      </c>
      <c r="E239" s="41">
        <v>1996</v>
      </c>
      <c r="F239" s="39" t="s">
        <v>1</v>
      </c>
      <c r="G239" s="59" t="s">
        <v>28</v>
      </c>
      <c r="H239" s="164" t="s">
        <v>1758</v>
      </c>
    </row>
    <row r="240" spans="1:8" x14ac:dyDescent="0.25">
      <c r="A240" s="14" t="s">
        <v>1599</v>
      </c>
      <c r="B240" s="14" t="str">
        <f t="shared" si="3"/>
        <v>1997MasculinoAbsolutoKUMITE#+75</v>
      </c>
      <c r="C240" s="39" t="s">
        <v>1600</v>
      </c>
      <c r="D240" s="40" t="s">
        <v>1962</v>
      </c>
      <c r="E240" s="41">
        <v>1997</v>
      </c>
      <c r="F240" s="39" t="s">
        <v>1</v>
      </c>
      <c r="G240" s="59" t="s">
        <v>28</v>
      </c>
      <c r="H240" s="164" t="s">
        <v>1758</v>
      </c>
    </row>
    <row r="241" spans="1:8" x14ac:dyDescent="0.25">
      <c r="A241" s="14" t="s">
        <v>1600</v>
      </c>
      <c r="B241" s="14" t="str">
        <f t="shared" si="3"/>
        <v>1998MasculinoAbsolutoKUMITE#+75</v>
      </c>
      <c r="C241" s="39" t="s">
        <v>1601</v>
      </c>
      <c r="D241" s="40" t="s">
        <v>1962</v>
      </c>
      <c r="E241" s="41">
        <v>1998</v>
      </c>
      <c r="F241" s="39" t="s">
        <v>1</v>
      </c>
      <c r="G241" s="59" t="s">
        <v>28</v>
      </c>
      <c r="H241" s="164" t="s">
        <v>1758</v>
      </c>
    </row>
    <row r="242" spans="1:8" x14ac:dyDescent="0.25">
      <c r="A242" s="14" t="s">
        <v>1601</v>
      </c>
      <c r="B242" s="14" t="str">
        <f t="shared" si="3"/>
        <v>1999MasculinoAbsolutoKUMITE#+75</v>
      </c>
      <c r="C242" s="39" t="s">
        <v>1602</v>
      </c>
      <c r="D242" s="40" t="s">
        <v>1962</v>
      </c>
      <c r="E242" s="41">
        <v>1999</v>
      </c>
      <c r="F242" s="39" t="s">
        <v>1</v>
      </c>
      <c r="G242" s="59" t="s">
        <v>28</v>
      </c>
      <c r="H242" s="164" t="s">
        <v>1758</v>
      </c>
    </row>
    <row r="243" spans="1:8" x14ac:dyDescent="0.25">
      <c r="A243" s="14" t="s">
        <v>1602</v>
      </c>
      <c r="B243" s="14" t="str">
        <f t="shared" si="3"/>
        <v>2000MasculinoAbsolutoKUMITE#+75</v>
      </c>
      <c r="C243" s="39" t="s">
        <v>1603</v>
      </c>
      <c r="D243" s="40" t="s">
        <v>1962</v>
      </c>
      <c r="E243" s="41">
        <v>2000</v>
      </c>
      <c r="F243" s="39" t="s">
        <v>1</v>
      </c>
      <c r="G243" s="59" t="s">
        <v>28</v>
      </c>
      <c r="H243" s="164" t="s">
        <v>1758</v>
      </c>
    </row>
    <row r="244" spans="1:8" x14ac:dyDescent="0.25">
      <c r="A244" s="14" t="s">
        <v>1603</v>
      </c>
      <c r="B244" s="14" t="str">
        <f t="shared" si="3"/>
        <v>2001MasculinoAbsolutoKUMITE#+75</v>
      </c>
      <c r="C244" s="39" t="s">
        <v>1604</v>
      </c>
      <c r="D244" s="40" t="s">
        <v>1962</v>
      </c>
      <c r="E244" s="41">
        <v>2001</v>
      </c>
      <c r="F244" s="39" t="s">
        <v>1</v>
      </c>
      <c r="G244" s="59" t="s">
        <v>28</v>
      </c>
      <c r="H244" s="164" t="s">
        <v>1758</v>
      </c>
    </row>
    <row r="245" spans="1:8" x14ac:dyDescent="0.25">
      <c r="A245" s="14" t="s">
        <v>1604</v>
      </c>
      <c r="B245" s="14" t="str">
        <f t="shared" si="3"/>
        <v>2002MasculinoAbsolutoKUMITE#+75</v>
      </c>
      <c r="C245" s="39" t="s">
        <v>1605</v>
      </c>
      <c r="D245" s="40" t="s">
        <v>1962</v>
      </c>
      <c r="E245" s="41">
        <v>2002</v>
      </c>
      <c r="F245" s="39" t="s">
        <v>1</v>
      </c>
      <c r="G245" s="59" t="s">
        <v>28</v>
      </c>
      <c r="H245" s="164" t="s">
        <v>1758</v>
      </c>
    </row>
    <row r="246" spans="1:8" x14ac:dyDescent="0.25">
      <c r="A246" s="14" t="s">
        <v>1605</v>
      </c>
      <c r="B246" s="14" t="str">
        <f t="shared" si="3"/>
        <v>2003MasculinoAbsolutoKUMITE#+75</v>
      </c>
      <c r="C246" s="39" t="s">
        <v>1606</v>
      </c>
      <c r="D246" s="40" t="s">
        <v>1962</v>
      </c>
      <c r="E246" s="41">
        <v>2003</v>
      </c>
      <c r="F246" s="39" t="s">
        <v>1</v>
      </c>
      <c r="G246" s="59" t="s">
        <v>28</v>
      </c>
      <c r="H246" s="164" t="s">
        <v>1758</v>
      </c>
    </row>
    <row r="247" spans="1:8" x14ac:dyDescent="0.25">
      <c r="A247" s="14" t="s">
        <v>1606</v>
      </c>
      <c r="B247" s="14" t="str">
        <f t="shared" si="3"/>
        <v>2004MasculinoAbsolutoKUMITE#+75</v>
      </c>
      <c r="C247" s="39" t="s">
        <v>1607</v>
      </c>
      <c r="D247" s="40" t="s">
        <v>1962</v>
      </c>
      <c r="E247" s="41">
        <v>2004</v>
      </c>
      <c r="F247" s="39" t="s">
        <v>1</v>
      </c>
      <c r="G247" s="59" t="s">
        <v>28</v>
      </c>
      <c r="H247" s="164" t="s">
        <v>1758</v>
      </c>
    </row>
    <row r="248" spans="1:8" x14ac:dyDescent="0.25">
      <c r="A248" s="14" t="s">
        <v>1607</v>
      </c>
      <c r="B248" s="14" t="str">
        <f t="shared" si="3"/>
        <v>2005MasculinoAbsolutoKUMITE#+75</v>
      </c>
      <c r="C248" s="39" t="s">
        <v>1608</v>
      </c>
      <c r="D248" s="40" t="s">
        <v>1962</v>
      </c>
      <c r="E248" s="41">
        <v>2005</v>
      </c>
      <c r="F248" s="39" t="s">
        <v>1</v>
      </c>
      <c r="G248" s="59" t="s">
        <v>28</v>
      </c>
      <c r="H248" s="164" t="s">
        <v>1758</v>
      </c>
    </row>
    <row r="249" spans="1:8" x14ac:dyDescent="0.25">
      <c r="A249" s="14" t="s">
        <v>1608</v>
      </c>
      <c r="B249" s="14" t="str">
        <f t="shared" si="3"/>
        <v>2006MasculinoAbsolutoKUMITE#+75</v>
      </c>
      <c r="C249" s="39" t="s">
        <v>1609</v>
      </c>
      <c r="D249" s="40" t="s">
        <v>1962</v>
      </c>
      <c r="E249" s="41">
        <v>2006</v>
      </c>
      <c r="F249" s="39" t="s">
        <v>1</v>
      </c>
      <c r="G249" s="59" t="s">
        <v>28</v>
      </c>
      <c r="H249" s="164" t="s">
        <v>1758</v>
      </c>
    </row>
    <row r="250" spans="1:8" x14ac:dyDescent="0.25">
      <c r="A250" s="14" t="s">
        <v>1609</v>
      </c>
      <c r="B250" s="14" t="str">
        <f t="shared" si="3"/>
        <v>2007MasculinoAbsolutoKUMITE#+75</v>
      </c>
      <c r="C250" s="39" t="s">
        <v>1557</v>
      </c>
      <c r="D250" s="40" t="s">
        <v>1962</v>
      </c>
      <c r="E250" s="41">
        <v>2007</v>
      </c>
      <c r="F250" s="39" t="s">
        <v>1</v>
      </c>
      <c r="G250" s="59" t="s">
        <v>28</v>
      </c>
      <c r="H250" s="164" t="s">
        <v>1758</v>
      </c>
    </row>
    <row r="251" spans="1:8" x14ac:dyDescent="0.25">
      <c r="A251" s="14" t="s">
        <v>1610</v>
      </c>
      <c r="B251" s="14" t="str">
        <f t="shared" si="3"/>
        <v>1981MasculinoAbsolutoKUMITE#-67</v>
      </c>
      <c r="C251" s="153" t="s">
        <v>1611</v>
      </c>
      <c r="D251" s="154" t="s">
        <v>1963</v>
      </c>
      <c r="E251" s="155">
        <v>1981</v>
      </c>
      <c r="F251" s="153" t="s">
        <v>1</v>
      </c>
      <c r="G251" s="156" t="s">
        <v>28</v>
      </c>
      <c r="H251" s="171" t="s">
        <v>1756</v>
      </c>
    </row>
    <row r="252" spans="1:8" x14ac:dyDescent="0.25">
      <c r="A252" s="14" t="s">
        <v>1611</v>
      </c>
      <c r="B252" s="14" t="str">
        <f t="shared" si="3"/>
        <v>1982MasculinoAbsolutoKUMITE#-67</v>
      </c>
      <c r="C252" s="153" t="s">
        <v>1612</v>
      </c>
      <c r="D252" s="154" t="s">
        <v>1963</v>
      </c>
      <c r="E252" s="155">
        <v>1982</v>
      </c>
      <c r="F252" s="153" t="s">
        <v>1</v>
      </c>
      <c r="G252" s="156" t="s">
        <v>28</v>
      </c>
      <c r="H252" s="171" t="s">
        <v>1756</v>
      </c>
    </row>
    <row r="253" spans="1:8" x14ac:dyDescent="0.25">
      <c r="A253" s="14" t="s">
        <v>1612</v>
      </c>
      <c r="B253" s="14" t="str">
        <f t="shared" si="3"/>
        <v>1983MasculinoAbsolutoKUMITE#-67</v>
      </c>
      <c r="C253" s="153" t="s">
        <v>1613</v>
      </c>
      <c r="D253" s="154" t="s">
        <v>1963</v>
      </c>
      <c r="E253" s="155">
        <v>1983</v>
      </c>
      <c r="F253" s="153" t="s">
        <v>1</v>
      </c>
      <c r="G253" s="156" t="s">
        <v>28</v>
      </c>
      <c r="H253" s="171" t="s">
        <v>1756</v>
      </c>
    </row>
    <row r="254" spans="1:8" x14ac:dyDescent="0.25">
      <c r="A254" s="14" t="s">
        <v>1613</v>
      </c>
      <c r="B254" s="14" t="str">
        <f t="shared" si="3"/>
        <v>1984MasculinoAbsolutoKUMITE#-67</v>
      </c>
      <c r="C254" s="153" t="s">
        <v>1614</v>
      </c>
      <c r="D254" s="154" t="s">
        <v>1963</v>
      </c>
      <c r="E254" s="155">
        <v>1984</v>
      </c>
      <c r="F254" s="153" t="s">
        <v>1</v>
      </c>
      <c r="G254" s="156" t="s">
        <v>28</v>
      </c>
      <c r="H254" s="171" t="s">
        <v>1756</v>
      </c>
    </row>
    <row r="255" spans="1:8" x14ac:dyDescent="0.25">
      <c r="A255" s="14" t="s">
        <v>1614</v>
      </c>
      <c r="B255" s="14" t="str">
        <f t="shared" si="3"/>
        <v>1985MasculinoAbsolutoKUMITE#-67</v>
      </c>
      <c r="C255" s="153" t="s">
        <v>1615</v>
      </c>
      <c r="D255" s="154" t="s">
        <v>1963</v>
      </c>
      <c r="E255" s="155">
        <v>1985</v>
      </c>
      <c r="F255" s="153" t="s">
        <v>1</v>
      </c>
      <c r="G255" s="156" t="s">
        <v>28</v>
      </c>
      <c r="H255" s="171" t="s">
        <v>1756</v>
      </c>
    </row>
    <row r="256" spans="1:8" x14ac:dyDescent="0.25">
      <c r="A256" s="14" t="s">
        <v>1615</v>
      </c>
      <c r="B256" s="14" t="str">
        <f t="shared" si="3"/>
        <v>1986MasculinoAbsolutoKUMITE#-67</v>
      </c>
      <c r="C256" s="153" t="s">
        <v>1616</v>
      </c>
      <c r="D256" s="154" t="s">
        <v>1963</v>
      </c>
      <c r="E256" s="155">
        <v>1986</v>
      </c>
      <c r="F256" s="153" t="s">
        <v>1</v>
      </c>
      <c r="G256" s="156" t="s">
        <v>28</v>
      </c>
      <c r="H256" s="171" t="s">
        <v>1756</v>
      </c>
    </row>
    <row r="257" spans="1:8" x14ac:dyDescent="0.25">
      <c r="A257" s="14" t="s">
        <v>1616</v>
      </c>
      <c r="B257" s="14" t="str">
        <f t="shared" si="3"/>
        <v>1987MasculinoAbsolutoKUMITE#-67</v>
      </c>
      <c r="C257" s="153" t="s">
        <v>1617</v>
      </c>
      <c r="D257" s="154" t="s">
        <v>1963</v>
      </c>
      <c r="E257" s="155">
        <v>1987</v>
      </c>
      <c r="F257" s="153" t="s">
        <v>1</v>
      </c>
      <c r="G257" s="156" t="s">
        <v>28</v>
      </c>
      <c r="H257" s="171" t="s">
        <v>1756</v>
      </c>
    </row>
    <row r="258" spans="1:8" x14ac:dyDescent="0.25">
      <c r="A258" s="14" t="s">
        <v>1617</v>
      </c>
      <c r="B258" s="14" t="str">
        <f t="shared" ref="B258:B321" si="4">_xlfn.CONCAT(E258:H258)</f>
        <v>1988MasculinoAbsolutoKUMITE#-67</v>
      </c>
      <c r="C258" s="153" t="s">
        <v>1990</v>
      </c>
      <c r="D258" s="154" t="s">
        <v>1963</v>
      </c>
      <c r="E258" s="155">
        <v>1988</v>
      </c>
      <c r="F258" s="153" t="s">
        <v>1</v>
      </c>
      <c r="G258" s="156" t="s">
        <v>28</v>
      </c>
      <c r="H258" s="171" t="s">
        <v>1756</v>
      </c>
    </row>
    <row r="259" spans="1:8" x14ac:dyDescent="0.25">
      <c r="A259" s="14" t="s">
        <v>1444</v>
      </c>
      <c r="B259" s="14" t="str">
        <f t="shared" si="4"/>
        <v>1989MasculinoAbsolutoKUMITE#-67</v>
      </c>
      <c r="C259" s="153" t="s">
        <v>1618</v>
      </c>
      <c r="D259" s="154" t="s">
        <v>1963</v>
      </c>
      <c r="E259" s="155">
        <v>1989</v>
      </c>
      <c r="F259" s="153" t="s">
        <v>1</v>
      </c>
      <c r="G259" s="156" t="s">
        <v>28</v>
      </c>
      <c r="H259" s="171" t="s">
        <v>1756</v>
      </c>
    </row>
    <row r="260" spans="1:8" x14ac:dyDescent="0.25">
      <c r="A260" s="14" t="s">
        <v>1618</v>
      </c>
      <c r="B260" s="14" t="str">
        <f t="shared" si="4"/>
        <v>1990MasculinoAbsolutoKUMITE#-67</v>
      </c>
      <c r="C260" s="153" t="s">
        <v>1559</v>
      </c>
      <c r="D260" s="154" t="s">
        <v>1963</v>
      </c>
      <c r="E260" s="155">
        <v>1990</v>
      </c>
      <c r="F260" s="153" t="s">
        <v>1</v>
      </c>
      <c r="G260" s="156" t="s">
        <v>28</v>
      </c>
      <c r="H260" s="171" t="s">
        <v>1756</v>
      </c>
    </row>
    <row r="261" spans="1:8" x14ac:dyDescent="0.25">
      <c r="A261" s="14" t="s">
        <v>1619</v>
      </c>
      <c r="B261" s="14" t="str">
        <f t="shared" si="4"/>
        <v>1981MasculinoAbsolutoKUMITE#-75</v>
      </c>
      <c r="C261" s="39" t="s">
        <v>1620</v>
      </c>
      <c r="D261" s="40" t="s">
        <v>1964</v>
      </c>
      <c r="E261" s="41">
        <v>1981</v>
      </c>
      <c r="F261" s="39" t="s">
        <v>1</v>
      </c>
      <c r="G261" s="59" t="s">
        <v>28</v>
      </c>
      <c r="H261" s="164" t="s">
        <v>1757</v>
      </c>
    </row>
    <row r="262" spans="1:8" x14ac:dyDescent="0.25">
      <c r="A262" s="14" t="s">
        <v>1620</v>
      </c>
      <c r="B262" s="14" t="str">
        <f t="shared" si="4"/>
        <v>1982MasculinoAbsolutoKUMITE#-75</v>
      </c>
      <c r="C262" s="39" t="s">
        <v>1621</v>
      </c>
      <c r="D262" s="40" t="s">
        <v>1964</v>
      </c>
      <c r="E262" s="41">
        <v>1982</v>
      </c>
      <c r="F262" s="39" t="s">
        <v>1</v>
      </c>
      <c r="G262" s="59" t="s">
        <v>28</v>
      </c>
      <c r="H262" s="164" t="s">
        <v>1757</v>
      </c>
    </row>
    <row r="263" spans="1:8" x14ac:dyDescent="0.25">
      <c r="A263" s="14" t="s">
        <v>1621</v>
      </c>
      <c r="B263" s="14" t="str">
        <f t="shared" si="4"/>
        <v>1983MasculinoAbsolutoKUMITE#-75</v>
      </c>
      <c r="C263" s="39" t="s">
        <v>1622</v>
      </c>
      <c r="D263" s="40" t="s">
        <v>1964</v>
      </c>
      <c r="E263" s="41">
        <v>1983</v>
      </c>
      <c r="F263" s="39" t="s">
        <v>1</v>
      </c>
      <c r="G263" s="59" t="s">
        <v>28</v>
      </c>
      <c r="H263" s="164" t="s">
        <v>1757</v>
      </c>
    </row>
    <row r="264" spans="1:8" x14ac:dyDescent="0.25">
      <c r="A264" s="14" t="s">
        <v>1622</v>
      </c>
      <c r="B264" s="14" t="str">
        <f t="shared" si="4"/>
        <v>1984MasculinoAbsolutoKUMITE#-75</v>
      </c>
      <c r="C264" s="39" t="s">
        <v>1623</v>
      </c>
      <c r="D264" s="40" t="s">
        <v>1964</v>
      </c>
      <c r="E264" s="41">
        <v>1984</v>
      </c>
      <c r="F264" s="39" t="s">
        <v>1</v>
      </c>
      <c r="G264" s="59" t="s">
        <v>28</v>
      </c>
      <c r="H264" s="164" t="s">
        <v>1757</v>
      </c>
    </row>
    <row r="265" spans="1:8" x14ac:dyDescent="0.25">
      <c r="A265" s="14" t="s">
        <v>1623</v>
      </c>
      <c r="B265" s="14" t="str">
        <f t="shared" si="4"/>
        <v>1985MasculinoAbsolutoKUMITE#-75</v>
      </c>
      <c r="C265" s="39" t="s">
        <v>1624</v>
      </c>
      <c r="D265" s="40" t="s">
        <v>1964</v>
      </c>
      <c r="E265" s="41">
        <v>1985</v>
      </c>
      <c r="F265" s="39" t="s">
        <v>1</v>
      </c>
      <c r="G265" s="59" t="s">
        <v>28</v>
      </c>
      <c r="H265" s="164" t="s">
        <v>1757</v>
      </c>
    </row>
    <row r="266" spans="1:8" x14ac:dyDescent="0.25">
      <c r="A266" s="14" t="s">
        <v>1624</v>
      </c>
      <c r="B266" s="14" t="str">
        <f t="shared" si="4"/>
        <v>1986MasculinoAbsolutoKUMITE#-75</v>
      </c>
      <c r="C266" s="39" t="s">
        <v>1625</v>
      </c>
      <c r="D266" s="40" t="s">
        <v>1964</v>
      </c>
      <c r="E266" s="41">
        <v>1986</v>
      </c>
      <c r="F266" s="39" t="s">
        <v>1</v>
      </c>
      <c r="G266" s="59" t="s">
        <v>28</v>
      </c>
      <c r="H266" s="164" t="s">
        <v>1757</v>
      </c>
    </row>
    <row r="267" spans="1:8" x14ac:dyDescent="0.25">
      <c r="A267" s="14" t="s">
        <v>1625</v>
      </c>
      <c r="B267" s="14" t="str">
        <f t="shared" si="4"/>
        <v>1987MasculinoAbsolutoKUMITE#-75</v>
      </c>
      <c r="C267" s="39" t="s">
        <v>1626</v>
      </c>
      <c r="D267" s="40" t="s">
        <v>1964</v>
      </c>
      <c r="E267" s="41">
        <v>1987</v>
      </c>
      <c r="F267" s="39" t="s">
        <v>1</v>
      </c>
      <c r="G267" s="59" t="s">
        <v>28</v>
      </c>
      <c r="H267" s="164" t="s">
        <v>1757</v>
      </c>
    </row>
    <row r="268" spans="1:8" x14ac:dyDescent="0.25">
      <c r="A268" s="14" t="s">
        <v>1626</v>
      </c>
      <c r="B268" s="14" t="str">
        <f t="shared" si="4"/>
        <v>1988MasculinoAbsolutoKUMITE#-75</v>
      </c>
      <c r="C268" s="39" t="s">
        <v>1627</v>
      </c>
      <c r="D268" s="40" t="s">
        <v>1964</v>
      </c>
      <c r="E268" s="41">
        <v>1988</v>
      </c>
      <c r="F268" s="39" t="s">
        <v>1</v>
      </c>
      <c r="G268" s="59" t="s">
        <v>28</v>
      </c>
      <c r="H268" s="164" t="s">
        <v>1757</v>
      </c>
    </row>
    <row r="269" spans="1:8" x14ac:dyDescent="0.25">
      <c r="A269" s="14" t="s">
        <v>1627</v>
      </c>
      <c r="B269" s="14" t="str">
        <f t="shared" si="4"/>
        <v>1989MasculinoAbsolutoKUMITE#-75</v>
      </c>
      <c r="C269" s="39" t="s">
        <v>1628</v>
      </c>
      <c r="D269" s="40" t="s">
        <v>1964</v>
      </c>
      <c r="E269" s="41">
        <v>1989</v>
      </c>
      <c r="F269" s="39" t="s">
        <v>1</v>
      </c>
      <c r="G269" s="59" t="s">
        <v>28</v>
      </c>
      <c r="H269" s="164" t="s">
        <v>1757</v>
      </c>
    </row>
    <row r="270" spans="1:8" x14ac:dyDescent="0.25">
      <c r="A270" s="14" t="s">
        <v>1628</v>
      </c>
      <c r="B270" s="14" t="str">
        <f t="shared" si="4"/>
        <v>1990MasculinoAbsolutoKUMITE#-75</v>
      </c>
      <c r="C270" s="39" t="s">
        <v>1576</v>
      </c>
      <c r="D270" s="40" t="s">
        <v>1964</v>
      </c>
      <c r="E270" s="41">
        <v>1990</v>
      </c>
      <c r="F270" s="39" t="s">
        <v>1</v>
      </c>
      <c r="G270" s="59" t="s">
        <v>28</v>
      </c>
      <c r="H270" s="164" t="s">
        <v>1757</v>
      </c>
    </row>
    <row r="271" spans="1:8" x14ac:dyDescent="0.25">
      <c r="A271" s="14" t="s">
        <v>1629</v>
      </c>
      <c r="B271" s="14" t="str">
        <f t="shared" si="4"/>
        <v>1981MasculinoAbsolutoKUMITE#+75</v>
      </c>
      <c r="C271" s="153" t="s">
        <v>1630</v>
      </c>
      <c r="D271" s="154" t="s">
        <v>1965</v>
      </c>
      <c r="E271" s="155">
        <v>1981</v>
      </c>
      <c r="F271" s="153" t="s">
        <v>1</v>
      </c>
      <c r="G271" s="156" t="s">
        <v>28</v>
      </c>
      <c r="H271" s="171" t="s">
        <v>1758</v>
      </c>
    </row>
    <row r="272" spans="1:8" x14ac:dyDescent="0.25">
      <c r="A272" s="14" t="s">
        <v>1630</v>
      </c>
      <c r="B272" s="14" t="str">
        <f t="shared" si="4"/>
        <v>1982MasculinoAbsolutoKUMITE#+75</v>
      </c>
      <c r="C272" s="153" t="s">
        <v>1631</v>
      </c>
      <c r="D272" s="154" t="s">
        <v>1965</v>
      </c>
      <c r="E272" s="155">
        <v>1982</v>
      </c>
      <c r="F272" s="153" t="s">
        <v>1</v>
      </c>
      <c r="G272" s="156" t="s">
        <v>28</v>
      </c>
      <c r="H272" s="171" t="s">
        <v>1758</v>
      </c>
    </row>
    <row r="273" spans="1:8" x14ac:dyDescent="0.25">
      <c r="A273" s="14" t="s">
        <v>1631</v>
      </c>
      <c r="B273" s="14" t="str">
        <f t="shared" si="4"/>
        <v>1983MasculinoAbsolutoKUMITE#+75</v>
      </c>
      <c r="C273" s="153" t="s">
        <v>1632</v>
      </c>
      <c r="D273" s="154" t="s">
        <v>1965</v>
      </c>
      <c r="E273" s="155">
        <v>1983</v>
      </c>
      <c r="F273" s="153" t="s">
        <v>1</v>
      </c>
      <c r="G273" s="156" t="s">
        <v>28</v>
      </c>
      <c r="H273" s="171" t="s">
        <v>1758</v>
      </c>
    </row>
    <row r="274" spans="1:8" x14ac:dyDescent="0.25">
      <c r="A274" s="14" t="s">
        <v>1632</v>
      </c>
      <c r="B274" s="14" t="str">
        <f t="shared" si="4"/>
        <v>1984MasculinoAbsolutoKUMITE#+75</v>
      </c>
      <c r="C274" s="153" t="s">
        <v>1633</v>
      </c>
      <c r="D274" s="154" t="s">
        <v>1965</v>
      </c>
      <c r="E274" s="155">
        <v>1984</v>
      </c>
      <c r="F274" s="153" t="s">
        <v>1</v>
      </c>
      <c r="G274" s="156" t="s">
        <v>28</v>
      </c>
      <c r="H274" s="171" t="s">
        <v>1758</v>
      </c>
    </row>
    <row r="275" spans="1:8" x14ac:dyDescent="0.25">
      <c r="A275" s="14" t="s">
        <v>1633</v>
      </c>
      <c r="B275" s="14" t="str">
        <f t="shared" si="4"/>
        <v>1985MasculinoAbsolutoKUMITE#+75</v>
      </c>
      <c r="C275" s="153" t="s">
        <v>1634</v>
      </c>
      <c r="D275" s="154" t="s">
        <v>1965</v>
      </c>
      <c r="E275" s="155">
        <v>1985</v>
      </c>
      <c r="F275" s="153" t="s">
        <v>1</v>
      </c>
      <c r="G275" s="156" t="s">
        <v>28</v>
      </c>
      <c r="H275" s="171" t="s">
        <v>1758</v>
      </c>
    </row>
    <row r="276" spans="1:8" x14ac:dyDescent="0.25">
      <c r="A276" s="14" t="s">
        <v>1634</v>
      </c>
      <c r="B276" s="14" t="str">
        <f t="shared" si="4"/>
        <v>1986MasculinoAbsolutoKUMITE#+75</v>
      </c>
      <c r="C276" s="153" t="s">
        <v>1635</v>
      </c>
      <c r="D276" s="154" t="s">
        <v>1965</v>
      </c>
      <c r="E276" s="155">
        <v>1986</v>
      </c>
      <c r="F276" s="153" t="s">
        <v>1</v>
      </c>
      <c r="G276" s="156" t="s">
        <v>28</v>
      </c>
      <c r="H276" s="171" t="s">
        <v>1758</v>
      </c>
    </row>
    <row r="277" spans="1:8" x14ac:dyDescent="0.25">
      <c r="A277" s="14" t="s">
        <v>1635</v>
      </c>
      <c r="B277" s="14" t="str">
        <f t="shared" si="4"/>
        <v>1987MasculinoAbsolutoKUMITE#+75</v>
      </c>
      <c r="C277" s="153" t="s">
        <v>1636</v>
      </c>
      <c r="D277" s="154" t="s">
        <v>1965</v>
      </c>
      <c r="E277" s="155">
        <v>1987</v>
      </c>
      <c r="F277" s="153" t="s">
        <v>1</v>
      </c>
      <c r="G277" s="156" t="s">
        <v>28</v>
      </c>
      <c r="H277" s="171" t="s">
        <v>1758</v>
      </c>
    </row>
    <row r="278" spans="1:8" x14ac:dyDescent="0.25">
      <c r="A278" s="14" t="s">
        <v>1636</v>
      </c>
      <c r="B278" s="14" t="str">
        <f t="shared" si="4"/>
        <v>1988MasculinoAbsolutoKUMITE#+75</v>
      </c>
      <c r="C278" s="153" t="s">
        <v>1637</v>
      </c>
      <c r="D278" s="154" t="s">
        <v>1965</v>
      </c>
      <c r="E278" s="155">
        <v>1988</v>
      </c>
      <c r="F278" s="153" t="s">
        <v>1</v>
      </c>
      <c r="G278" s="156" t="s">
        <v>28</v>
      </c>
      <c r="H278" s="171" t="s">
        <v>1758</v>
      </c>
    </row>
    <row r="279" spans="1:8" x14ac:dyDescent="0.25">
      <c r="A279" s="14" t="s">
        <v>1637</v>
      </c>
      <c r="B279" s="14" t="str">
        <f t="shared" si="4"/>
        <v>1989MasculinoAbsolutoKUMITE#+75</v>
      </c>
      <c r="C279" s="153" t="s">
        <v>1638</v>
      </c>
      <c r="D279" s="154" t="s">
        <v>1965</v>
      </c>
      <c r="E279" s="155">
        <v>1989</v>
      </c>
      <c r="F279" s="153" t="s">
        <v>1</v>
      </c>
      <c r="G279" s="156" t="s">
        <v>28</v>
      </c>
      <c r="H279" s="171" t="s">
        <v>1758</v>
      </c>
    </row>
    <row r="280" spans="1:8" x14ac:dyDescent="0.25">
      <c r="A280" s="14" t="s">
        <v>1638</v>
      </c>
      <c r="B280" s="14" t="str">
        <f t="shared" si="4"/>
        <v>1990MasculinoAbsolutoKUMITE#+75</v>
      </c>
      <c r="C280" s="153" t="s">
        <v>1593</v>
      </c>
      <c r="D280" s="154" t="s">
        <v>1965</v>
      </c>
      <c r="E280" s="155">
        <v>1990</v>
      </c>
      <c r="F280" s="153" t="s">
        <v>1</v>
      </c>
      <c r="G280" s="156" t="s">
        <v>28</v>
      </c>
      <c r="H280" s="171" t="s">
        <v>1758</v>
      </c>
    </row>
    <row r="281" spans="1:8" x14ac:dyDescent="0.25">
      <c r="A281" s="14" t="s">
        <v>1639</v>
      </c>
      <c r="B281" s="14" t="str">
        <f t="shared" si="4"/>
        <v>1971MasculinoAbsolutoKUMITE#-67</v>
      </c>
      <c r="C281" s="39" t="s">
        <v>1640</v>
      </c>
      <c r="D281" s="40" t="s">
        <v>1966</v>
      </c>
      <c r="E281" s="41">
        <v>1971</v>
      </c>
      <c r="F281" s="39" t="s">
        <v>1</v>
      </c>
      <c r="G281" s="59" t="s">
        <v>28</v>
      </c>
      <c r="H281" s="164" t="s">
        <v>1756</v>
      </c>
    </row>
    <row r="282" spans="1:8" x14ac:dyDescent="0.25">
      <c r="A282" s="14" t="s">
        <v>1640</v>
      </c>
      <c r="B282" s="14" t="str">
        <f t="shared" si="4"/>
        <v>1972MasculinoAbsolutoKUMITE#-67</v>
      </c>
      <c r="C282" s="39" t="s">
        <v>1641</v>
      </c>
      <c r="D282" s="40" t="s">
        <v>1966</v>
      </c>
      <c r="E282" s="41">
        <v>1972</v>
      </c>
      <c r="F282" s="39" t="s">
        <v>1</v>
      </c>
      <c r="G282" s="59" t="s">
        <v>28</v>
      </c>
      <c r="H282" s="164" t="s">
        <v>1756</v>
      </c>
    </row>
    <row r="283" spans="1:8" x14ac:dyDescent="0.25">
      <c r="A283" s="14" t="s">
        <v>1641</v>
      </c>
      <c r="B283" s="14" t="str">
        <f t="shared" si="4"/>
        <v>1973MasculinoAbsolutoKUMITE#-67</v>
      </c>
      <c r="C283" s="39" t="s">
        <v>1642</v>
      </c>
      <c r="D283" s="40" t="s">
        <v>1966</v>
      </c>
      <c r="E283" s="41">
        <v>1973</v>
      </c>
      <c r="F283" s="39" t="s">
        <v>1</v>
      </c>
      <c r="G283" s="59" t="s">
        <v>28</v>
      </c>
      <c r="H283" s="164" t="s">
        <v>1756</v>
      </c>
    </row>
    <row r="284" spans="1:8" x14ac:dyDescent="0.25">
      <c r="A284" s="14" t="s">
        <v>1642</v>
      </c>
      <c r="B284" s="14" t="str">
        <f t="shared" si="4"/>
        <v>1974MasculinoAbsolutoKUMITE#-67</v>
      </c>
      <c r="C284" s="39" t="s">
        <v>1643</v>
      </c>
      <c r="D284" s="40" t="s">
        <v>1966</v>
      </c>
      <c r="E284" s="41">
        <v>1974</v>
      </c>
      <c r="F284" s="39" t="s">
        <v>1</v>
      </c>
      <c r="G284" s="59" t="s">
        <v>28</v>
      </c>
      <c r="H284" s="164" t="s">
        <v>1756</v>
      </c>
    </row>
    <row r="285" spans="1:8" x14ac:dyDescent="0.25">
      <c r="A285" s="14" t="s">
        <v>1643</v>
      </c>
      <c r="B285" s="14" t="str">
        <f t="shared" si="4"/>
        <v>1975MasculinoAbsolutoKUMITE#-67</v>
      </c>
      <c r="C285" s="39" t="s">
        <v>1644</v>
      </c>
      <c r="D285" s="40" t="s">
        <v>1966</v>
      </c>
      <c r="E285" s="41">
        <v>1975</v>
      </c>
      <c r="F285" s="39" t="s">
        <v>1</v>
      </c>
      <c r="G285" s="59" t="s">
        <v>28</v>
      </c>
      <c r="H285" s="164" t="s">
        <v>1756</v>
      </c>
    </row>
    <row r="286" spans="1:8" x14ac:dyDescent="0.25">
      <c r="A286" s="14" t="s">
        <v>1644</v>
      </c>
      <c r="B286" s="14" t="str">
        <f t="shared" si="4"/>
        <v>1976MasculinoAbsolutoKUMITE#-67</v>
      </c>
      <c r="C286" s="39" t="s">
        <v>1645</v>
      </c>
      <c r="D286" s="40" t="s">
        <v>1966</v>
      </c>
      <c r="E286" s="41">
        <v>1976</v>
      </c>
      <c r="F286" s="39" t="s">
        <v>1</v>
      </c>
      <c r="G286" s="59" t="s">
        <v>28</v>
      </c>
      <c r="H286" s="164" t="s">
        <v>1756</v>
      </c>
    </row>
    <row r="287" spans="1:8" x14ac:dyDescent="0.25">
      <c r="A287" s="14" t="s">
        <v>1645</v>
      </c>
      <c r="B287" s="14" t="str">
        <f t="shared" si="4"/>
        <v>1977MasculinoAbsolutoKUMITE#-67</v>
      </c>
      <c r="C287" s="39" t="s">
        <v>1646</v>
      </c>
      <c r="D287" s="40" t="s">
        <v>1966</v>
      </c>
      <c r="E287" s="41">
        <v>1977</v>
      </c>
      <c r="F287" s="39" t="s">
        <v>1</v>
      </c>
      <c r="G287" s="59" t="s">
        <v>28</v>
      </c>
      <c r="H287" s="164" t="s">
        <v>1756</v>
      </c>
    </row>
    <row r="288" spans="1:8" x14ac:dyDescent="0.25">
      <c r="A288" s="14" t="s">
        <v>1646</v>
      </c>
      <c r="B288" s="14" t="str">
        <f t="shared" si="4"/>
        <v>1978MasculinoAbsolutoKUMITE#-67</v>
      </c>
      <c r="C288" s="39" t="s">
        <v>1647</v>
      </c>
      <c r="D288" s="40" t="s">
        <v>1966</v>
      </c>
      <c r="E288" s="41">
        <v>1978</v>
      </c>
      <c r="F288" s="39" t="s">
        <v>1</v>
      </c>
      <c r="G288" s="59" t="s">
        <v>28</v>
      </c>
      <c r="H288" s="164" t="s">
        <v>1756</v>
      </c>
    </row>
    <row r="289" spans="1:8" x14ac:dyDescent="0.25">
      <c r="A289" s="14" t="s">
        <v>1647</v>
      </c>
      <c r="B289" s="14" t="str">
        <f t="shared" si="4"/>
        <v>1979MasculinoAbsolutoKUMITE#-67</v>
      </c>
      <c r="C289" s="39" t="s">
        <v>1648</v>
      </c>
      <c r="D289" s="40" t="s">
        <v>1966</v>
      </c>
      <c r="E289" s="41">
        <v>1979</v>
      </c>
      <c r="F289" s="39" t="s">
        <v>1</v>
      </c>
      <c r="G289" s="59" t="s">
        <v>28</v>
      </c>
      <c r="H289" s="164" t="s">
        <v>1756</v>
      </c>
    </row>
    <row r="290" spans="1:8" x14ac:dyDescent="0.25">
      <c r="A290" s="14" t="s">
        <v>1648</v>
      </c>
      <c r="B290" s="14" t="str">
        <f t="shared" si="4"/>
        <v>1980MasculinoAbsolutoKUMITE#-67</v>
      </c>
      <c r="C290" s="39" t="s">
        <v>1610</v>
      </c>
      <c r="D290" s="40" t="s">
        <v>1966</v>
      </c>
      <c r="E290" s="41">
        <v>1980</v>
      </c>
      <c r="F290" s="39" t="s">
        <v>1</v>
      </c>
      <c r="G290" s="59" t="s">
        <v>28</v>
      </c>
      <c r="H290" s="164" t="s">
        <v>1756</v>
      </c>
    </row>
    <row r="291" spans="1:8" x14ac:dyDescent="0.25">
      <c r="A291" s="14" t="s">
        <v>1649</v>
      </c>
      <c r="B291" s="14" t="str">
        <f t="shared" si="4"/>
        <v>1971MasculinoAbsolutoKUMITE#-75</v>
      </c>
      <c r="C291" s="153" t="s">
        <v>1650</v>
      </c>
      <c r="D291" s="154" t="s">
        <v>1967</v>
      </c>
      <c r="E291" s="155">
        <v>1971</v>
      </c>
      <c r="F291" s="153" t="s">
        <v>1</v>
      </c>
      <c r="G291" s="156" t="s">
        <v>28</v>
      </c>
      <c r="H291" s="171" t="s">
        <v>1757</v>
      </c>
    </row>
    <row r="292" spans="1:8" x14ac:dyDescent="0.25">
      <c r="A292" s="14" t="s">
        <v>1650</v>
      </c>
      <c r="B292" s="14" t="str">
        <f t="shared" si="4"/>
        <v>1972MasculinoAbsolutoKUMITE#-75</v>
      </c>
      <c r="C292" s="153" t="s">
        <v>1651</v>
      </c>
      <c r="D292" s="154" t="s">
        <v>1967</v>
      </c>
      <c r="E292" s="155">
        <v>1972</v>
      </c>
      <c r="F292" s="153" t="s">
        <v>1</v>
      </c>
      <c r="G292" s="156" t="s">
        <v>28</v>
      </c>
      <c r="H292" s="171" t="s">
        <v>1757</v>
      </c>
    </row>
    <row r="293" spans="1:8" x14ac:dyDescent="0.25">
      <c r="A293" s="14" t="s">
        <v>1651</v>
      </c>
      <c r="B293" s="14" t="str">
        <f t="shared" si="4"/>
        <v>1973MasculinoAbsolutoKUMITE#-75</v>
      </c>
      <c r="C293" s="153" t="s">
        <v>1652</v>
      </c>
      <c r="D293" s="154" t="s">
        <v>1967</v>
      </c>
      <c r="E293" s="155">
        <v>1973</v>
      </c>
      <c r="F293" s="153" t="s">
        <v>1</v>
      </c>
      <c r="G293" s="156" t="s">
        <v>28</v>
      </c>
      <c r="H293" s="171" t="s">
        <v>1757</v>
      </c>
    </row>
    <row r="294" spans="1:8" x14ac:dyDescent="0.25">
      <c r="A294" s="14" t="s">
        <v>1652</v>
      </c>
      <c r="B294" s="14" t="str">
        <f t="shared" si="4"/>
        <v>1974MasculinoAbsolutoKUMITE#-75</v>
      </c>
      <c r="C294" s="153" t="s">
        <v>1653</v>
      </c>
      <c r="D294" s="154" t="s">
        <v>1967</v>
      </c>
      <c r="E294" s="155">
        <v>1974</v>
      </c>
      <c r="F294" s="153" t="s">
        <v>1</v>
      </c>
      <c r="G294" s="156" t="s">
        <v>28</v>
      </c>
      <c r="H294" s="171" t="s">
        <v>1757</v>
      </c>
    </row>
    <row r="295" spans="1:8" x14ac:dyDescent="0.25">
      <c r="A295" s="14" t="s">
        <v>1653</v>
      </c>
      <c r="B295" s="14" t="str">
        <f t="shared" si="4"/>
        <v>1975MasculinoAbsolutoKUMITE#-75</v>
      </c>
      <c r="C295" s="153" t="s">
        <v>1654</v>
      </c>
      <c r="D295" s="154" t="s">
        <v>1967</v>
      </c>
      <c r="E295" s="155">
        <v>1975</v>
      </c>
      <c r="F295" s="153" t="s">
        <v>1</v>
      </c>
      <c r="G295" s="156" t="s">
        <v>28</v>
      </c>
      <c r="H295" s="171" t="s">
        <v>1757</v>
      </c>
    </row>
    <row r="296" spans="1:8" x14ac:dyDescent="0.25">
      <c r="A296" s="14" t="s">
        <v>1654</v>
      </c>
      <c r="B296" s="14" t="str">
        <f t="shared" si="4"/>
        <v>1976MasculinoAbsolutoKUMITE#-75</v>
      </c>
      <c r="C296" s="153" t="s">
        <v>1655</v>
      </c>
      <c r="D296" s="154" t="s">
        <v>1967</v>
      </c>
      <c r="E296" s="155">
        <v>1976</v>
      </c>
      <c r="F296" s="153" t="s">
        <v>1</v>
      </c>
      <c r="G296" s="156" t="s">
        <v>28</v>
      </c>
      <c r="H296" s="171" t="s">
        <v>1757</v>
      </c>
    </row>
    <row r="297" spans="1:8" x14ac:dyDescent="0.25">
      <c r="A297" s="14" t="s">
        <v>1655</v>
      </c>
      <c r="B297" s="14" t="str">
        <f t="shared" si="4"/>
        <v>1977MasculinoAbsolutoKUMITE#-75</v>
      </c>
      <c r="C297" s="153" t="s">
        <v>1656</v>
      </c>
      <c r="D297" s="154" t="s">
        <v>1967</v>
      </c>
      <c r="E297" s="155">
        <v>1977</v>
      </c>
      <c r="F297" s="153" t="s">
        <v>1</v>
      </c>
      <c r="G297" s="156" t="s">
        <v>28</v>
      </c>
      <c r="H297" s="171" t="s">
        <v>1757</v>
      </c>
    </row>
    <row r="298" spans="1:8" x14ac:dyDescent="0.25">
      <c r="A298" s="14" t="s">
        <v>1656</v>
      </c>
      <c r="B298" s="14" t="str">
        <f t="shared" si="4"/>
        <v>1978MasculinoAbsolutoKUMITE#-75</v>
      </c>
      <c r="C298" s="153" t="s">
        <v>1657</v>
      </c>
      <c r="D298" s="154" t="s">
        <v>1967</v>
      </c>
      <c r="E298" s="155">
        <v>1978</v>
      </c>
      <c r="F298" s="153" t="s">
        <v>1</v>
      </c>
      <c r="G298" s="156" t="s">
        <v>28</v>
      </c>
      <c r="H298" s="171" t="s">
        <v>1757</v>
      </c>
    </row>
    <row r="299" spans="1:8" x14ac:dyDescent="0.25">
      <c r="A299" s="14" t="s">
        <v>1657</v>
      </c>
      <c r="B299" s="14" t="str">
        <f t="shared" si="4"/>
        <v>1979MasculinoAbsolutoKUMITE#-75</v>
      </c>
      <c r="C299" s="153" t="s">
        <v>1658</v>
      </c>
      <c r="D299" s="154" t="s">
        <v>1967</v>
      </c>
      <c r="E299" s="155">
        <v>1979</v>
      </c>
      <c r="F299" s="153" t="s">
        <v>1</v>
      </c>
      <c r="G299" s="156" t="s">
        <v>28</v>
      </c>
      <c r="H299" s="171" t="s">
        <v>1757</v>
      </c>
    </row>
    <row r="300" spans="1:8" x14ac:dyDescent="0.25">
      <c r="A300" s="14" t="s">
        <v>1658</v>
      </c>
      <c r="B300" s="14" t="str">
        <f t="shared" si="4"/>
        <v>1980MasculinoAbsolutoKUMITE#-75</v>
      </c>
      <c r="C300" s="153" t="s">
        <v>1619</v>
      </c>
      <c r="D300" s="154" t="s">
        <v>1967</v>
      </c>
      <c r="E300" s="155">
        <v>1980</v>
      </c>
      <c r="F300" s="153" t="s">
        <v>1</v>
      </c>
      <c r="G300" s="156" t="s">
        <v>28</v>
      </c>
      <c r="H300" s="171" t="s">
        <v>1757</v>
      </c>
    </row>
    <row r="301" spans="1:8" x14ac:dyDescent="0.25">
      <c r="A301" s="14" t="s">
        <v>1659</v>
      </c>
      <c r="B301" s="14" t="str">
        <f t="shared" si="4"/>
        <v>1971MasculinoAbsolutoKUMITE#+75</v>
      </c>
      <c r="C301" s="39" t="s">
        <v>1660</v>
      </c>
      <c r="D301" s="40" t="s">
        <v>1968</v>
      </c>
      <c r="E301" s="41">
        <v>1971</v>
      </c>
      <c r="F301" s="39" t="s">
        <v>1</v>
      </c>
      <c r="G301" s="59" t="s">
        <v>28</v>
      </c>
      <c r="H301" s="164" t="s">
        <v>1758</v>
      </c>
    </row>
    <row r="302" spans="1:8" x14ac:dyDescent="0.25">
      <c r="A302" s="14" t="s">
        <v>1660</v>
      </c>
      <c r="B302" s="14" t="str">
        <f t="shared" si="4"/>
        <v>1972MasculinoAbsolutoKUMITE#+75</v>
      </c>
      <c r="C302" s="39" t="s">
        <v>1661</v>
      </c>
      <c r="D302" s="40" t="s">
        <v>1968</v>
      </c>
      <c r="E302" s="41">
        <v>1972</v>
      </c>
      <c r="F302" s="39" t="s">
        <v>1</v>
      </c>
      <c r="G302" s="59" t="s">
        <v>28</v>
      </c>
      <c r="H302" s="164" t="s">
        <v>1758</v>
      </c>
    </row>
    <row r="303" spans="1:8" x14ac:dyDescent="0.25">
      <c r="A303" s="14" t="s">
        <v>1661</v>
      </c>
      <c r="B303" s="14" t="str">
        <f t="shared" si="4"/>
        <v>1973MasculinoAbsolutoKUMITE#+75</v>
      </c>
      <c r="C303" s="39" t="s">
        <v>1662</v>
      </c>
      <c r="D303" s="40" t="s">
        <v>1968</v>
      </c>
      <c r="E303" s="41">
        <v>1973</v>
      </c>
      <c r="F303" s="39" t="s">
        <v>1</v>
      </c>
      <c r="G303" s="59" t="s">
        <v>28</v>
      </c>
      <c r="H303" s="164" t="s">
        <v>1758</v>
      </c>
    </row>
    <row r="304" spans="1:8" x14ac:dyDescent="0.25">
      <c r="A304" s="14" t="s">
        <v>1662</v>
      </c>
      <c r="B304" s="14" t="str">
        <f t="shared" si="4"/>
        <v>1974MasculinoAbsolutoKUMITE#+75</v>
      </c>
      <c r="C304" s="39" t="s">
        <v>1663</v>
      </c>
      <c r="D304" s="40" t="s">
        <v>1968</v>
      </c>
      <c r="E304" s="41">
        <v>1974</v>
      </c>
      <c r="F304" s="39" t="s">
        <v>1</v>
      </c>
      <c r="G304" s="59" t="s">
        <v>28</v>
      </c>
      <c r="H304" s="164" t="s">
        <v>1758</v>
      </c>
    </row>
    <row r="305" spans="1:8" x14ac:dyDescent="0.25">
      <c r="A305" s="14" t="s">
        <v>1663</v>
      </c>
      <c r="B305" s="14" t="str">
        <f t="shared" si="4"/>
        <v>1975MasculinoAbsolutoKUMITE#+75</v>
      </c>
      <c r="C305" s="39" t="s">
        <v>1664</v>
      </c>
      <c r="D305" s="40" t="s">
        <v>1968</v>
      </c>
      <c r="E305" s="41">
        <v>1975</v>
      </c>
      <c r="F305" s="39" t="s">
        <v>1</v>
      </c>
      <c r="G305" s="59" t="s">
        <v>28</v>
      </c>
      <c r="H305" s="164" t="s">
        <v>1758</v>
      </c>
    </row>
    <row r="306" spans="1:8" x14ac:dyDescent="0.25">
      <c r="A306" s="14" t="s">
        <v>1664</v>
      </c>
      <c r="B306" s="14" t="str">
        <f t="shared" si="4"/>
        <v>1976MasculinoAbsolutoKUMITE#+75</v>
      </c>
      <c r="C306" s="39" t="s">
        <v>1665</v>
      </c>
      <c r="D306" s="40" t="s">
        <v>1968</v>
      </c>
      <c r="E306" s="41">
        <v>1976</v>
      </c>
      <c r="F306" s="39" t="s">
        <v>1</v>
      </c>
      <c r="G306" s="59" t="s">
        <v>28</v>
      </c>
      <c r="H306" s="164" t="s">
        <v>1758</v>
      </c>
    </row>
    <row r="307" spans="1:8" x14ac:dyDescent="0.25">
      <c r="A307" s="14" t="s">
        <v>1665</v>
      </c>
      <c r="B307" s="14" t="str">
        <f t="shared" si="4"/>
        <v>1977MasculinoAbsolutoKUMITE#+75</v>
      </c>
      <c r="C307" s="39" t="s">
        <v>1666</v>
      </c>
      <c r="D307" s="40" t="s">
        <v>1968</v>
      </c>
      <c r="E307" s="41">
        <v>1977</v>
      </c>
      <c r="F307" s="39" t="s">
        <v>1</v>
      </c>
      <c r="G307" s="59" t="s">
        <v>28</v>
      </c>
      <c r="H307" s="164" t="s">
        <v>1758</v>
      </c>
    </row>
    <row r="308" spans="1:8" x14ac:dyDescent="0.25">
      <c r="A308" s="14" t="s">
        <v>1666</v>
      </c>
      <c r="B308" s="14" t="str">
        <f t="shared" si="4"/>
        <v>1978MasculinoAbsolutoKUMITE#+75</v>
      </c>
      <c r="C308" s="39" t="s">
        <v>1667</v>
      </c>
      <c r="D308" s="40" t="s">
        <v>1968</v>
      </c>
      <c r="E308" s="41">
        <v>1978</v>
      </c>
      <c r="F308" s="39" t="s">
        <v>1</v>
      </c>
      <c r="G308" s="59" t="s">
        <v>28</v>
      </c>
      <c r="H308" s="164" t="s">
        <v>1758</v>
      </c>
    </row>
    <row r="309" spans="1:8" x14ac:dyDescent="0.25">
      <c r="A309" s="14" t="s">
        <v>1667</v>
      </c>
      <c r="B309" s="14" t="str">
        <f t="shared" si="4"/>
        <v>1979MasculinoAbsolutoKUMITE#+75</v>
      </c>
      <c r="C309" s="39" t="s">
        <v>1668</v>
      </c>
      <c r="D309" s="40" t="s">
        <v>1968</v>
      </c>
      <c r="E309" s="41">
        <v>1979</v>
      </c>
      <c r="F309" s="39" t="s">
        <v>1</v>
      </c>
      <c r="G309" s="59" t="s">
        <v>28</v>
      </c>
      <c r="H309" s="164" t="s">
        <v>1758</v>
      </c>
    </row>
    <row r="310" spans="1:8" x14ac:dyDescent="0.25">
      <c r="A310" s="14" t="s">
        <v>1668</v>
      </c>
      <c r="B310" s="14" t="str">
        <f t="shared" si="4"/>
        <v>1980MasculinoAbsolutoKUMITE#+75</v>
      </c>
      <c r="C310" s="39" t="s">
        <v>1629</v>
      </c>
      <c r="D310" s="40" t="s">
        <v>1968</v>
      </c>
      <c r="E310" s="41">
        <v>1980</v>
      </c>
      <c r="F310" s="39" t="s">
        <v>1</v>
      </c>
      <c r="G310" s="59" t="s">
        <v>28</v>
      </c>
      <c r="H310" s="164" t="s">
        <v>1758</v>
      </c>
    </row>
    <row r="311" spans="1:8" x14ac:dyDescent="0.25">
      <c r="A311" s="14" t="s">
        <v>1445</v>
      </c>
      <c r="B311" s="14" t="str">
        <f t="shared" si="4"/>
        <v>1925MasculinoAbsolutoKUMITE</v>
      </c>
      <c r="C311" s="153" t="s">
        <v>1446</v>
      </c>
      <c r="D311" s="154" t="s">
        <v>1969</v>
      </c>
      <c r="E311" s="155">
        <v>1925</v>
      </c>
      <c r="F311" s="153" t="s">
        <v>1</v>
      </c>
      <c r="G311" s="156" t="s">
        <v>28</v>
      </c>
      <c r="H311" s="171" t="s">
        <v>4</v>
      </c>
    </row>
    <row r="312" spans="1:8" x14ac:dyDescent="0.25">
      <c r="A312" s="14" t="s">
        <v>1446</v>
      </c>
      <c r="B312" s="14" t="str">
        <f t="shared" si="4"/>
        <v>1926MasculinoAbsolutoKUMITE</v>
      </c>
      <c r="C312" s="153" t="s">
        <v>1447</v>
      </c>
      <c r="D312" s="154" t="s">
        <v>1969</v>
      </c>
      <c r="E312" s="155">
        <v>1926</v>
      </c>
      <c r="F312" s="153" t="s">
        <v>1</v>
      </c>
      <c r="G312" s="156" t="s">
        <v>28</v>
      </c>
      <c r="H312" s="171" t="s">
        <v>4</v>
      </c>
    </row>
    <row r="313" spans="1:8" x14ac:dyDescent="0.25">
      <c r="A313" s="14" t="s">
        <v>1447</v>
      </c>
      <c r="B313" s="14" t="str">
        <f t="shared" si="4"/>
        <v>1927MasculinoAbsolutoKUMITE</v>
      </c>
      <c r="C313" s="153" t="s">
        <v>1448</v>
      </c>
      <c r="D313" s="154" t="s">
        <v>1969</v>
      </c>
      <c r="E313" s="155">
        <v>1927</v>
      </c>
      <c r="F313" s="153" t="s">
        <v>1</v>
      </c>
      <c r="G313" s="156" t="s">
        <v>28</v>
      </c>
      <c r="H313" s="171" t="s">
        <v>4</v>
      </c>
    </row>
    <row r="314" spans="1:8" x14ac:dyDescent="0.25">
      <c r="A314" s="14" t="s">
        <v>1448</v>
      </c>
      <c r="B314" s="14" t="str">
        <f t="shared" si="4"/>
        <v>1928MasculinoAbsolutoKUMITE</v>
      </c>
      <c r="C314" s="153" t="s">
        <v>1449</v>
      </c>
      <c r="D314" s="154" t="s">
        <v>1969</v>
      </c>
      <c r="E314" s="155">
        <v>1928</v>
      </c>
      <c r="F314" s="153" t="s">
        <v>1</v>
      </c>
      <c r="G314" s="156" t="s">
        <v>28</v>
      </c>
      <c r="H314" s="171" t="s">
        <v>4</v>
      </c>
    </row>
    <row r="315" spans="1:8" x14ac:dyDescent="0.25">
      <c r="A315" s="14" t="s">
        <v>1449</v>
      </c>
      <c r="B315" s="14" t="str">
        <f t="shared" si="4"/>
        <v>1929MasculinoAbsolutoKUMITE</v>
      </c>
      <c r="C315" s="153" t="s">
        <v>1450</v>
      </c>
      <c r="D315" s="154" t="s">
        <v>1969</v>
      </c>
      <c r="E315" s="155">
        <v>1929</v>
      </c>
      <c r="F315" s="153" t="s">
        <v>1</v>
      </c>
      <c r="G315" s="156" t="s">
        <v>28</v>
      </c>
      <c r="H315" s="171" t="s">
        <v>4</v>
      </c>
    </row>
    <row r="316" spans="1:8" x14ac:dyDescent="0.25">
      <c r="A316" s="14" t="s">
        <v>1450</v>
      </c>
      <c r="B316" s="14" t="str">
        <f t="shared" si="4"/>
        <v>1930MasculinoAbsolutoKUMITE</v>
      </c>
      <c r="C316" s="153" t="s">
        <v>1451</v>
      </c>
      <c r="D316" s="154" t="s">
        <v>1969</v>
      </c>
      <c r="E316" s="155">
        <v>1930</v>
      </c>
      <c r="F316" s="153" t="s">
        <v>1</v>
      </c>
      <c r="G316" s="156" t="s">
        <v>28</v>
      </c>
      <c r="H316" s="171" t="s">
        <v>4</v>
      </c>
    </row>
    <row r="317" spans="1:8" x14ac:dyDescent="0.25">
      <c r="A317" s="14" t="s">
        <v>1451</v>
      </c>
      <c r="B317" s="14" t="str">
        <f t="shared" si="4"/>
        <v>1931MasculinoAbsolutoKUMITE</v>
      </c>
      <c r="C317" s="153" t="s">
        <v>1452</v>
      </c>
      <c r="D317" s="154" t="s">
        <v>1969</v>
      </c>
      <c r="E317" s="155">
        <v>1931</v>
      </c>
      <c r="F317" s="153" t="s">
        <v>1</v>
      </c>
      <c r="G317" s="156" t="s">
        <v>28</v>
      </c>
      <c r="H317" s="171" t="s">
        <v>4</v>
      </c>
    </row>
    <row r="318" spans="1:8" x14ac:dyDescent="0.25">
      <c r="A318" s="14" t="s">
        <v>1452</v>
      </c>
      <c r="B318" s="14" t="str">
        <f t="shared" si="4"/>
        <v>1932MasculinoAbsolutoKUMITE</v>
      </c>
      <c r="C318" s="153" t="s">
        <v>1453</v>
      </c>
      <c r="D318" s="154" t="s">
        <v>1969</v>
      </c>
      <c r="E318" s="155">
        <v>1932</v>
      </c>
      <c r="F318" s="153" t="s">
        <v>1</v>
      </c>
      <c r="G318" s="156" t="s">
        <v>28</v>
      </c>
      <c r="H318" s="171" t="s">
        <v>4</v>
      </c>
    </row>
    <row r="319" spans="1:8" x14ac:dyDescent="0.25">
      <c r="A319" s="14" t="s">
        <v>1453</v>
      </c>
      <c r="B319" s="14" t="str">
        <f t="shared" si="4"/>
        <v>1933MasculinoAbsolutoKUMITE</v>
      </c>
      <c r="C319" s="153" t="s">
        <v>1454</v>
      </c>
      <c r="D319" s="154" t="s">
        <v>1969</v>
      </c>
      <c r="E319" s="155">
        <v>1933</v>
      </c>
      <c r="F319" s="153" t="s">
        <v>1</v>
      </c>
      <c r="G319" s="156" t="s">
        <v>28</v>
      </c>
      <c r="H319" s="171" t="s">
        <v>4</v>
      </c>
    </row>
    <row r="320" spans="1:8" x14ac:dyDescent="0.25">
      <c r="A320" s="14" t="s">
        <v>1454</v>
      </c>
      <c r="B320" s="14" t="str">
        <f t="shared" si="4"/>
        <v>1934MasculinoAbsolutoKUMITE</v>
      </c>
      <c r="C320" s="153" t="s">
        <v>1455</v>
      </c>
      <c r="D320" s="154" t="s">
        <v>1969</v>
      </c>
      <c r="E320" s="155">
        <v>1934</v>
      </c>
      <c r="F320" s="153" t="s">
        <v>1</v>
      </c>
      <c r="G320" s="156" t="s">
        <v>28</v>
      </c>
      <c r="H320" s="171" t="s">
        <v>4</v>
      </c>
    </row>
    <row r="321" spans="1:8" x14ac:dyDescent="0.25">
      <c r="A321" s="14" t="s">
        <v>1455</v>
      </c>
      <c r="B321" s="14" t="str">
        <f t="shared" si="4"/>
        <v>1935MasculinoAbsolutoKUMITE</v>
      </c>
      <c r="C321" s="153" t="s">
        <v>1456</v>
      </c>
      <c r="D321" s="154" t="s">
        <v>1969</v>
      </c>
      <c r="E321" s="155">
        <v>1935</v>
      </c>
      <c r="F321" s="153" t="s">
        <v>1</v>
      </c>
      <c r="G321" s="156" t="s">
        <v>28</v>
      </c>
      <c r="H321" s="171" t="s">
        <v>4</v>
      </c>
    </row>
    <row r="322" spans="1:8" x14ac:dyDescent="0.25">
      <c r="A322" s="14" t="s">
        <v>1456</v>
      </c>
      <c r="B322" s="14" t="str">
        <f t="shared" ref="B322:B385" si="5">_xlfn.CONCAT(E322:H322)</f>
        <v>1936MasculinoAbsolutoKUMITE</v>
      </c>
      <c r="C322" s="153" t="s">
        <v>1457</v>
      </c>
      <c r="D322" s="154" t="s">
        <v>1969</v>
      </c>
      <c r="E322" s="155">
        <v>1936</v>
      </c>
      <c r="F322" s="153" t="s">
        <v>1</v>
      </c>
      <c r="G322" s="156" t="s">
        <v>28</v>
      </c>
      <c r="H322" s="171" t="s">
        <v>4</v>
      </c>
    </row>
    <row r="323" spans="1:8" x14ac:dyDescent="0.25">
      <c r="A323" s="14" t="s">
        <v>1457</v>
      </c>
      <c r="B323" s="14" t="str">
        <f t="shared" si="5"/>
        <v>1937MasculinoAbsolutoKUMITE</v>
      </c>
      <c r="C323" s="153" t="s">
        <v>1458</v>
      </c>
      <c r="D323" s="154" t="s">
        <v>1969</v>
      </c>
      <c r="E323" s="155">
        <v>1937</v>
      </c>
      <c r="F323" s="153" t="s">
        <v>1</v>
      </c>
      <c r="G323" s="156" t="s">
        <v>28</v>
      </c>
      <c r="H323" s="171" t="s">
        <v>4</v>
      </c>
    </row>
    <row r="324" spans="1:8" x14ac:dyDescent="0.25">
      <c r="A324" s="14" t="s">
        <v>1458</v>
      </c>
      <c r="B324" s="14" t="str">
        <f t="shared" si="5"/>
        <v>1938MasculinoAbsolutoKUMITE</v>
      </c>
      <c r="C324" s="153" t="s">
        <v>1459</v>
      </c>
      <c r="D324" s="154" t="s">
        <v>1969</v>
      </c>
      <c r="E324" s="155">
        <v>1938</v>
      </c>
      <c r="F324" s="153" t="s">
        <v>1</v>
      </c>
      <c r="G324" s="156" t="s">
        <v>28</v>
      </c>
      <c r="H324" s="171" t="s">
        <v>4</v>
      </c>
    </row>
    <row r="325" spans="1:8" x14ac:dyDescent="0.25">
      <c r="A325" s="14" t="s">
        <v>1459</v>
      </c>
      <c r="B325" s="14" t="str">
        <f t="shared" si="5"/>
        <v>1939MasculinoAbsolutoKUMITE</v>
      </c>
      <c r="C325" s="153" t="s">
        <v>1460</v>
      </c>
      <c r="D325" s="154" t="s">
        <v>1969</v>
      </c>
      <c r="E325" s="155">
        <v>1939</v>
      </c>
      <c r="F325" s="153" t="s">
        <v>1</v>
      </c>
      <c r="G325" s="156" t="s">
        <v>28</v>
      </c>
      <c r="H325" s="171" t="s">
        <v>4</v>
      </c>
    </row>
    <row r="326" spans="1:8" x14ac:dyDescent="0.25">
      <c r="A326" s="14" t="s">
        <v>1460</v>
      </c>
      <c r="B326" s="14" t="str">
        <f t="shared" si="5"/>
        <v>1940MasculinoAbsolutoKUMITE</v>
      </c>
      <c r="C326" s="153" t="s">
        <v>1461</v>
      </c>
      <c r="D326" s="154" t="s">
        <v>1969</v>
      </c>
      <c r="E326" s="155">
        <v>1940</v>
      </c>
      <c r="F326" s="153" t="s">
        <v>1</v>
      </c>
      <c r="G326" s="156" t="s">
        <v>28</v>
      </c>
      <c r="H326" s="171" t="s">
        <v>4</v>
      </c>
    </row>
    <row r="327" spans="1:8" x14ac:dyDescent="0.25">
      <c r="A327" s="14" t="s">
        <v>1461</v>
      </c>
      <c r="B327" s="14" t="str">
        <f t="shared" si="5"/>
        <v>1941MasculinoAbsolutoKUMITE</v>
      </c>
      <c r="C327" s="153" t="s">
        <v>1462</v>
      </c>
      <c r="D327" s="154" t="s">
        <v>1969</v>
      </c>
      <c r="E327" s="155">
        <v>1941</v>
      </c>
      <c r="F327" s="153" t="s">
        <v>1</v>
      </c>
      <c r="G327" s="156" t="s">
        <v>28</v>
      </c>
      <c r="H327" s="171" t="s">
        <v>4</v>
      </c>
    </row>
    <row r="328" spans="1:8" x14ac:dyDescent="0.25">
      <c r="A328" s="14" t="s">
        <v>1462</v>
      </c>
      <c r="B328" s="14" t="str">
        <f t="shared" si="5"/>
        <v>1942MasculinoAbsolutoKUMITE</v>
      </c>
      <c r="C328" s="153" t="s">
        <v>1463</v>
      </c>
      <c r="D328" s="154" t="s">
        <v>1969</v>
      </c>
      <c r="E328" s="155">
        <v>1942</v>
      </c>
      <c r="F328" s="153" t="s">
        <v>1</v>
      </c>
      <c r="G328" s="156" t="s">
        <v>28</v>
      </c>
      <c r="H328" s="171" t="s">
        <v>4</v>
      </c>
    </row>
    <row r="329" spans="1:8" x14ac:dyDescent="0.25">
      <c r="A329" s="14" t="s">
        <v>1463</v>
      </c>
      <c r="B329" s="14" t="str">
        <f t="shared" si="5"/>
        <v>1943MasculinoAbsolutoKUMITE</v>
      </c>
      <c r="C329" s="153" t="s">
        <v>1464</v>
      </c>
      <c r="D329" s="154" t="s">
        <v>1969</v>
      </c>
      <c r="E329" s="155">
        <v>1943</v>
      </c>
      <c r="F329" s="153" t="s">
        <v>1</v>
      </c>
      <c r="G329" s="156" t="s">
        <v>28</v>
      </c>
      <c r="H329" s="171" t="s">
        <v>4</v>
      </c>
    </row>
    <row r="330" spans="1:8" x14ac:dyDescent="0.25">
      <c r="A330" s="14" t="s">
        <v>1464</v>
      </c>
      <c r="B330" s="14" t="str">
        <f t="shared" si="5"/>
        <v>1944MasculinoAbsolutoKUMITE</v>
      </c>
      <c r="C330" s="153" t="s">
        <v>1465</v>
      </c>
      <c r="D330" s="154" t="s">
        <v>1969</v>
      </c>
      <c r="E330" s="155">
        <v>1944</v>
      </c>
      <c r="F330" s="153" t="s">
        <v>1</v>
      </c>
      <c r="G330" s="156" t="s">
        <v>28</v>
      </c>
      <c r="H330" s="171" t="s">
        <v>4</v>
      </c>
    </row>
    <row r="331" spans="1:8" x14ac:dyDescent="0.25">
      <c r="A331" s="14" t="s">
        <v>1465</v>
      </c>
      <c r="B331" s="14" t="str">
        <f t="shared" si="5"/>
        <v>1945MasculinoAbsolutoKUMITE</v>
      </c>
      <c r="C331" s="153" t="s">
        <v>1466</v>
      </c>
      <c r="D331" s="154" t="s">
        <v>1969</v>
      </c>
      <c r="E331" s="155">
        <v>1945</v>
      </c>
      <c r="F331" s="153" t="s">
        <v>1</v>
      </c>
      <c r="G331" s="156" t="s">
        <v>28</v>
      </c>
      <c r="H331" s="171" t="s">
        <v>4</v>
      </c>
    </row>
    <row r="332" spans="1:8" x14ac:dyDescent="0.25">
      <c r="A332" s="14" t="s">
        <v>1466</v>
      </c>
      <c r="B332" s="14" t="str">
        <f t="shared" si="5"/>
        <v>1946MasculinoAbsolutoKUMITE</v>
      </c>
      <c r="C332" s="153" t="s">
        <v>1467</v>
      </c>
      <c r="D332" s="154" t="s">
        <v>1969</v>
      </c>
      <c r="E332" s="155">
        <v>1946</v>
      </c>
      <c r="F332" s="153" t="s">
        <v>1</v>
      </c>
      <c r="G332" s="156" t="s">
        <v>28</v>
      </c>
      <c r="H332" s="171" t="s">
        <v>4</v>
      </c>
    </row>
    <row r="333" spans="1:8" x14ac:dyDescent="0.25">
      <c r="A333" s="14" t="s">
        <v>1467</v>
      </c>
      <c r="B333" s="14" t="str">
        <f t="shared" si="5"/>
        <v>1947MasculinoAbsolutoKUMITE</v>
      </c>
      <c r="C333" s="153" t="s">
        <v>1468</v>
      </c>
      <c r="D333" s="154" t="s">
        <v>1969</v>
      </c>
      <c r="E333" s="155">
        <v>1947</v>
      </c>
      <c r="F333" s="153" t="s">
        <v>1</v>
      </c>
      <c r="G333" s="156" t="s">
        <v>28</v>
      </c>
      <c r="H333" s="171" t="s">
        <v>4</v>
      </c>
    </row>
    <row r="334" spans="1:8" x14ac:dyDescent="0.25">
      <c r="A334" s="14" t="s">
        <v>1468</v>
      </c>
      <c r="B334" s="14" t="str">
        <f t="shared" si="5"/>
        <v>1948MasculinoAbsolutoKUMITE</v>
      </c>
      <c r="C334" s="153" t="s">
        <v>1469</v>
      </c>
      <c r="D334" s="154" t="s">
        <v>1969</v>
      </c>
      <c r="E334" s="155">
        <v>1948</v>
      </c>
      <c r="F334" s="153" t="s">
        <v>1</v>
      </c>
      <c r="G334" s="156" t="s">
        <v>28</v>
      </c>
      <c r="H334" s="171" t="s">
        <v>4</v>
      </c>
    </row>
    <row r="335" spans="1:8" x14ac:dyDescent="0.25">
      <c r="A335" s="14" t="s">
        <v>1469</v>
      </c>
      <c r="B335" s="14" t="str">
        <f t="shared" si="5"/>
        <v>1949MasculinoAbsolutoKUMITE</v>
      </c>
      <c r="C335" s="153" t="s">
        <v>1470</v>
      </c>
      <c r="D335" s="154" t="s">
        <v>1969</v>
      </c>
      <c r="E335" s="155">
        <v>1949</v>
      </c>
      <c r="F335" s="153" t="s">
        <v>1</v>
      </c>
      <c r="G335" s="156" t="s">
        <v>28</v>
      </c>
      <c r="H335" s="171" t="s">
        <v>4</v>
      </c>
    </row>
    <row r="336" spans="1:8" x14ac:dyDescent="0.25">
      <c r="A336" s="14" t="s">
        <v>1470</v>
      </c>
      <c r="B336" s="14" t="str">
        <f t="shared" si="5"/>
        <v>1950MasculinoAbsolutoKUMITE</v>
      </c>
      <c r="C336" s="153" t="s">
        <v>1471</v>
      </c>
      <c r="D336" s="154" t="s">
        <v>1969</v>
      </c>
      <c r="E336" s="155">
        <v>1950</v>
      </c>
      <c r="F336" s="153" t="s">
        <v>1</v>
      </c>
      <c r="G336" s="156" t="s">
        <v>28</v>
      </c>
      <c r="H336" s="171" t="s">
        <v>4</v>
      </c>
    </row>
    <row r="337" spans="1:8" x14ac:dyDescent="0.25">
      <c r="A337" s="14" t="s">
        <v>1471</v>
      </c>
      <c r="B337" s="14" t="str">
        <f t="shared" si="5"/>
        <v>1951MasculinoAbsolutoKUMITE</v>
      </c>
      <c r="C337" s="153" t="s">
        <v>1472</v>
      </c>
      <c r="D337" s="154" t="s">
        <v>1969</v>
      </c>
      <c r="E337" s="155">
        <v>1951</v>
      </c>
      <c r="F337" s="153" t="s">
        <v>1</v>
      </c>
      <c r="G337" s="156" t="s">
        <v>28</v>
      </c>
      <c r="H337" s="171" t="s">
        <v>4</v>
      </c>
    </row>
    <row r="338" spans="1:8" x14ac:dyDescent="0.25">
      <c r="A338" s="14" t="s">
        <v>1472</v>
      </c>
      <c r="B338" s="14" t="str">
        <f t="shared" si="5"/>
        <v>1952MasculinoAbsolutoKUMITE</v>
      </c>
      <c r="C338" s="153" t="s">
        <v>1473</v>
      </c>
      <c r="D338" s="154" t="s">
        <v>1969</v>
      </c>
      <c r="E338" s="155">
        <v>1952</v>
      </c>
      <c r="F338" s="153" t="s">
        <v>1</v>
      </c>
      <c r="G338" s="156" t="s">
        <v>28</v>
      </c>
      <c r="H338" s="171" t="s">
        <v>4</v>
      </c>
    </row>
    <row r="339" spans="1:8" x14ac:dyDescent="0.25">
      <c r="A339" s="14" t="s">
        <v>1473</v>
      </c>
      <c r="B339" s="14" t="str">
        <f t="shared" si="5"/>
        <v>1953MasculinoAbsolutoKUMITE</v>
      </c>
      <c r="C339" s="153" t="s">
        <v>1474</v>
      </c>
      <c r="D339" s="154" t="s">
        <v>1969</v>
      </c>
      <c r="E339" s="155">
        <v>1953</v>
      </c>
      <c r="F339" s="153" t="s">
        <v>1</v>
      </c>
      <c r="G339" s="156" t="s">
        <v>28</v>
      </c>
      <c r="H339" s="171" t="s">
        <v>4</v>
      </c>
    </row>
    <row r="340" spans="1:8" x14ac:dyDescent="0.25">
      <c r="A340" s="14" t="s">
        <v>1474</v>
      </c>
      <c r="B340" s="14" t="str">
        <f t="shared" si="5"/>
        <v>1954MasculinoAbsolutoKUMITE</v>
      </c>
      <c r="C340" s="153" t="s">
        <v>1475</v>
      </c>
      <c r="D340" s="154" t="s">
        <v>1969</v>
      </c>
      <c r="E340" s="155">
        <v>1954</v>
      </c>
      <c r="F340" s="153" t="s">
        <v>1</v>
      </c>
      <c r="G340" s="156" t="s">
        <v>28</v>
      </c>
      <c r="H340" s="171" t="s">
        <v>4</v>
      </c>
    </row>
    <row r="341" spans="1:8" x14ac:dyDescent="0.25">
      <c r="A341" s="14" t="s">
        <v>1475</v>
      </c>
      <c r="B341" s="14" t="str">
        <f t="shared" si="5"/>
        <v>1955MasculinoAbsolutoKUMITE</v>
      </c>
      <c r="C341" s="153" t="s">
        <v>1476</v>
      </c>
      <c r="D341" s="154" t="s">
        <v>1969</v>
      </c>
      <c r="E341" s="155">
        <v>1955</v>
      </c>
      <c r="F341" s="153" t="s">
        <v>1</v>
      </c>
      <c r="G341" s="156" t="s">
        <v>28</v>
      </c>
      <c r="H341" s="171" t="s">
        <v>4</v>
      </c>
    </row>
    <row r="342" spans="1:8" x14ac:dyDescent="0.25">
      <c r="A342" s="14" t="s">
        <v>1476</v>
      </c>
      <c r="B342" s="14" t="str">
        <f t="shared" si="5"/>
        <v>1956MasculinoAbsolutoKUMITE</v>
      </c>
      <c r="C342" s="153" t="s">
        <v>1477</v>
      </c>
      <c r="D342" s="154" t="s">
        <v>1969</v>
      </c>
      <c r="E342" s="155">
        <v>1956</v>
      </c>
      <c r="F342" s="153" t="s">
        <v>1</v>
      </c>
      <c r="G342" s="156" t="s">
        <v>28</v>
      </c>
      <c r="H342" s="171" t="s">
        <v>4</v>
      </c>
    </row>
    <row r="343" spans="1:8" x14ac:dyDescent="0.25">
      <c r="A343" s="14" t="s">
        <v>1477</v>
      </c>
      <c r="B343" s="14" t="str">
        <f t="shared" si="5"/>
        <v>1957MasculinoAbsolutoKUMITE</v>
      </c>
      <c r="C343" s="153" t="s">
        <v>1478</v>
      </c>
      <c r="D343" s="154" t="s">
        <v>1969</v>
      </c>
      <c r="E343" s="155">
        <v>1957</v>
      </c>
      <c r="F343" s="153" t="s">
        <v>1</v>
      </c>
      <c r="G343" s="156" t="s">
        <v>28</v>
      </c>
      <c r="H343" s="171" t="s">
        <v>4</v>
      </c>
    </row>
    <row r="344" spans="1:8" x14ac:dyDescent="0.25">
      <c r="A344" s="14" t="s">
        <v>1478</v>
      </c>
      <c r="B344" s="14" t="str">
        <f t="shared" si="5"/>
        <v>1958MasculinoAbsolutoKUMITE</v>
      </c>
      <c r="C344" s="153" t="s">
        <v>1479</v>
      </c>
      <c r="D344" s="154" t="s">
        <v>1969</v>
      </c>
      <c r="E344" s="155">
        <v>1958</v>
      </c>
      <c r="F344" s="153" t="s">
        <v>1</v>
      </c>
      <c r="G344" s="156" t="s">
        <v>28</v>
      </c>
      <c r="H344" s="171" t="s">
        <v>4</v>
      </c>
    </row>
    <row r="345" spans="1:8" x14ac:dyDescent="0.25">
      <c r="A345" s="14" t="s">
        <v>1479</v>
      </c>
      <c r="B345" s="14" t="str">
        <f t="shared" si="5"/>
        <v>1959MasculinoAbsolutoKUMITE</v>
      </c>
      <c r="C345" s="153" t="s">
        <v>1480</v>
      </c>
      <c r="D345" s="154" t="s">
        <v>1969</v>
      </c>
      <c r="E345" s="155">
        <v>1959</v>
      </c>
      <c r="F345" s="153" t="s">
        <v>1</v>
      </c>
      <c r="G345" s="156" t="s">
        <v>28</v>
      </c>
      <c r="H345" s="171" t="s">
        <v>4</v>
      </c>
    </row>
    <row r="346" spans="1:8" x14ac:dyDescent="0.25">
      <c r="A346" s="14" t="s">
        <v>1480</v>
      </c>
      <c r="B346" s="14" t="str">
        <f t="shared" si="5"/>
        <v>1960MasculinoAbsolutoKUMITE</v>
      </c>
      <c r="C346" s="153" t="s">
        <v>1481</v>
      </c>
      <c r="D346" s="154" t="s">
        <v>1969</v>
      </c>
      <c r="E346" s="155">
        <v>1960</v>
      </c>
      <c r="F346" s="153" t="s">
        <v>1</v>
      </c>
      <c r="G346" s="156" t="s">
        <v>28</v>
      </c>
      <c r="H346" s="171" t="s">
        <v>4</v>
      </c>
    </row>
    <row r="347" spans="1:8" x14ac:dyDescent="0.25">
      <c r="A347" s="14" t="s">
        <v>1481</v>
      </c>
      <c r="B347" s="14" t="str">
        <f t="shared" si="5"/>
        <v>1961MasculinoAbsolutoKUMITE</v>
      </c>
      <c r="C347" s="153" t="s">
        <v>1482</v>
      </c>
      <c r="D347" s="154" t="s">
        <v>1969</v>
      </c>
      <c r="E347" s="155">
        <v>1961</v>
      </c>
      <c r="F347" s="153" t="s">
        <v>1</v>
      </c>
      <c r="G347" s="156" t="s">
        <v>28</v>
      </c>
      <c r="H347" s="171" t="s">
        <v>4</v>
      </c>
    </row>
    <row r="348" spans="1:8" x14ac:dyDescent="0.25">
      <c r="A348" s="14" t="s">
        <v>1482</v>
      </c>
      <c r="B348" s="14" t="str">
        <f t="shared" si="5"/>
        <v>1962MasculinoAbsolutoKUMITE</v>
      </c>
      <c r="C348" s="153" t="s">
        <v>1483</v>
      </c>
      <c r="D348" s="154" t="s">
        <v>1969</v>
      </c>
      <c r="E348" s="155">
        <v>1962</v>
      </c>
      <c r="F348" s="153" t="s">
        <v>1</v>
      </c>
      <c r="G348" s="156" t="s">
        <v>28</v>
      </c>
      <c r="H348" s="171" t="s">
        <v>4</v>
      </c>
    </row>
    <row r="349" spans="1:8" x14ac:dyDescent="0.25">
      <c r="A349" s="14" t="s">
        <v>1483</v>
      </c>
      <c r="B349" s="14" t="str">
        <f t="shared" si="5"/>
        <v>1963MasculinoAbsolutoKUMITE</v>
      </c>
      <c r="C349" s="153" t="s">
        <v>1484</v>
      </c>
      <c r="D349" s="154" t="s">
        <v>1969</v>
      </c>
      <c r="E349" s="155">
        <v>1963</v>
      </c>
      <c r="F349" s="153" t="s">
        <v>1</v>
      </c>
      <c r="G349" s="156" t="s">
        <v>28</v>
      </c>
      <c r="H349" s="171" t="s">
        <v>4</v>
      </c>
    </row>
    <row r="350" spans="1:8" x14ac:dyDescent="0.25">
      <c r="A350" s="14" t="s">
        <v>1484</v>
      </c>
      <c r="B350" s="14" t="str">
        <f t="shared" si="5"/>
        <v>1964MasculinoAbsolutoKUMITE</v>
      </c>
      <c r="C350" s="153" t="s">
        <v>1485</v>
      </c>
      <c r="D350" s="154" t="s">
        <v>1969</v>
      </c>
      <c r="E350" s="155">
        <v>1964</v>
      </c>
      <c r="F350" s="153" t="s">
        <v>1</v>
      </c>
      <c r="G350" s="156" t="s">
        <v>28</v>
      </c>
      <c r="H350" s="171" t="s">
        <v>4</v>
      </c>
    </row>
    <row r="351" spans="1:8" x14ac:dyDescent="0.25">
      <c r="A351" s="14" t="s">
        <v>1485</v>
      </c>
      <c r="B351" s="14" t="str">
        <f t="shared" si="5"/>
        <v>1965MasculinoAbsolutoKUMITE</v>
      </c>
      <c r="C351" s="153" t="s">
        <v>1486</v>
      </c>
      <c r="D351" s="154" t="s">
        <v>1969</v>
      </c>
      <c r="E351" s="155">
        <v>1965</v>
      </c>
      <c r="F351" s="153" t="s">
        <v>1</v>
      </c>
      <c r="G351" s="156" t="s">
        <v>28</v>
      </c>
      <c r="H351" s="171" t="s">
        <v>4</v>
      </c>
    </row>
    <row r="352" spans="1:8" x14ac:dyDescent="0.25">
      <c r="A352" s="14" t="s">
        <v>1486</v>
      </c>
      <c r="B352" s="14" t="str">
        <f t="shared" si="5"/>
        <v>1966MasculinoAbsolutoKUMITE</v>
      </c>
      <c r="C352" s="153" t="s">
        <v>1487</v>
      </c>
      <c r="D352" s="154" t="s">
        <v>1969</v>
      </c>
      <c r="E352" s="155">
        <v>1966</v>
      </c>
      <c r="F352" s="153" t="s">
        <v>1</v>
      </c>
      <c r="G352" s="156" t="s">
        <v>28</v>
      </c>
      <c r="H352" s="171" t="s">
        <v>4</v>
      </c>
    </row>
    <row r="353" spans="1:8" x14ac:dyDescent="0.25">
      <c r="A353" s="14" t="s">
        <v>1487</v>
      </c>
      <c r="B353" s="14" t="str">
        <f t="shared" si="5"/>
        <v>1967MasculinoAbsolutoKUMITE</v>
      </c>
      <c r="C353" s="153" t="s">
        <v>1488</v>
      </c>
      <c r="D353" s="154" t="s">
        <v>1969</v>
      </c>
      <c r="E353" s="155">
        <v>1967</v>
      </c>
      <c r="F353" s="153" t="s">
        <v>1</v>
      </c>
      <c r="G353" s="156" t="s">
        <v>28</v>
      </c>
      <c r="H353" s="171" t="s">
        <v>4</v>
      </c>
    </row>
    <row r="354" spans="1:8" x14ac:dyDescent="0.25">
      <c r="A354" s="14" t="s">
        <v>1488</v>
      </c>
      <c r="B354" s="14" t="str">
        <f t="shared" si="5"/>
        <v>1968MasculinoAbsolutoKUMITE</v>
      </c>
      <c r="C354" s="153" t="s">
        <v>1489</v>
      </c>
      <c r="D354" s="154" t="s">
        <v>1969</v>
      </c>
      <c r="E354" s="155">
        <v>1968</v>
      </c>
      <c r="F354" s="153" t="s">
        <v>1</v>
      </c>
      <c r="G354" s="156" t="s">
        <v>28</v>
      </c>
      <c r="H354" s="171" t="s">
        <v>4</v>
      </c>
    </row>
    <row r="355" spans="1:8" x14ac:dyDescent="0.25">
      <c r="A355" s="14" t="s">
        <v>1489</v>
      </c>
      <c r="B355" s="14" t="str">
        <f t="shared" si="5"/>
        <v>1969MasculinoAbsolutoKUMITE</v>
      </c>
      <c r="C355" s="153" t="s">
        <v>1490</v>
      </c>
      <c r="D355" s="154" t="s">
        <v>1969</v>
      </c>
      <c r="E355" s="155">
        <v>1969</v>
      </c>
      <c r="F355" s="153" t="s">
        <v>1</v>
      </c>
      <c r="G355" s="156" t="s">
        <v>28</v>
      </c>
      <c r="H355" s="171" t="s">
        <v>4</v>
      </c>
    </row>
    <row r="356" spans="1:8" x14ac:dyDescent="0.25">
      <c r="A356" s="14" t="s">
        <v>1490</v>
      </c>
      <c r="B356" s="14" t="str">
        <f t="shared" si="5"/>
        <v>1970MasculinoAbsolutoKUMITE</v>
      </c>
      <c r="C356" s="153" t="s">
        <v>1991</v>
      </c>
      <c r="D356" s="154" t="s">
        <v>1969</v>
      </c>
      <c r="E356" s="155">
        <v>1970</v>
      </c>
      <c r="F356" s="153" t="s">
        <v>1</v>
      </c>
      <c r="G356" s="156" t="s">
        <v>28</v>
      </c>
      <c r="H356" s="171" t="s">
        <v>4</v>
      </c>
    </row>
    <row r="357" spans="1:8" x14ac:dyDescent="0.25">
      <c r="A357" s="14" t="s">
        <v>1491</v>
      </c>
      <c r="B357" s="14" t="str">
        <f t="shared" si="5"/>
        <v>2014FemininoAbsolutoKUMITE</v>
      </c>
      <c r="C357" s="39" t="s">
        <v>1492</v>
      </c>
      <c r="D357" s="40" t="s">
        <v>1970</v>
      </c>
      <c r="E357" s="41">
        <v>2014</v>
      </c>
      <c r="F357" s="39" t="s">
        <v>29</v>
      </c>
      <c r="G357" s="59" t="s">
        <v>28</v>
      </c>
      <c r="H357" s="164" t="s">
        <v>4</v>
      </c>
    </row>
    <row r="358" spans="1:8" x14ac:dyDescent="0.25">
      <c r="A358" s="14" t="s">
        <v>1492</v>
      </c>
      <c r="B358" s="14" t="str">
        <f t="shared" si="5"/>
        <v>2015FemininoAbsolutoKUMITE</v>
      </c>
      <c r="C358" s="39" t="s">
        <v>1992</v>
      </c>
      <c r="D358" s="40" t="s">
        <v>1970</v>
      </c>
      <c r="E358" s="41">
        <v>2015</v>
      </c>
      <c r="F358" s="39" t="s">
        <v>29</v>
      </c>
      <c r="G358" s="59" t="s">
        <v>28</v>
      </c>
      <c r="H358" s="164" t="s">
        <v>4</v>
      </c>
    </row>
    <row r="359" spans="1:8" x14ac:dyDescent="0.25">
      <c r="A359" s="14" t="s">
        <v>1493</v>
      </c>
      <c r="B359" s="14" t="str">
        <f t="shared" si="5"/>
        <v>2012FemininoAbsolutoKUMITE</v>
      </c>
      <c r="C359" s="153" t="s">
        <v>1494</v>
      </c>
      <c r="D359" s="154" t="s">
        <v>1971</v>
      </c>
      <c r="E359" s="155">
        <v>2012</v>
      </c>
      <c r="F359" s="153" t="s">
        <v>29</v>
      </c>
      <c r="G359" s="156" t="s">
        <v>28</v>
      </c>
      <c r="H359" s="171" t="s">
        <v>4</v>
      </c>
    </row>
    <row r="360" spans="1:8" x14ac:dyDescent="0.25">
      <c r="A360" s="14" t="s">
        <v>1494</v>
      </c>
      <c r="B360" s="14" t="str">
        <f t="shared" si="5"/>
        <v>2013FemininoAbsolutoKUMITE</v>
      </c>
      <c r="C360" s="153" t="s">
        <v>1491</v>
      </c>
      <c r="D360" s="154" t="s">
        <v>1971</v>
      </c>
      <c r="E360" s="155">
        <v>2013</v>
      </c>
      <c r="F360" s="153" t="s">
        <v>29</v>
      </c>
      <c r="G360" s="156" t="s">
        <v>28</v>
      </c>
      <c r="H360" s="171" t="s">
        <v>4</v>
      </c>
    </row>
    <row r="361" spans="1:8" x14ac:dyDescent="0.25">
      <c r="A361" s="14" t="s">
        <v>1495</v>
      </c>
      <c r="B361" s="14" t="str">
        <f t="shared" si="5"/>
        <v>2010FemininoAbsolutoKUMITE</v>
      </c>
      <c r="C361" s="39" t="s">
        <v>1496</v>
      </c>
      <c r="D361" s="40" t="s">
        <v>1972</v>
      </c>
      <c r="E361" s="41">
        <v>2010</v>
      </c>
      <c r="F361" s="39" t="s">
        <v>29</v>
      </c>
      <c r="G361" s="59" t="s">
        <v>28</v>
      </c>
      <c r="H361" s="164" t="s">
        <v>4</v>
      </c>
    </row>
    <row r="362" spans="1:8" x14ac:dyDescent="0.25">
      <c r="A362" s="14" t="s">
        <v>1496</v>
      </c>
      <c r="B362" s="14" t="str">
        <f t="shared" si="5"/>
        <v>2011FemininoAbsolutoKUMITE</v>
      </c>
      <c r="C362" s="39" t="s">
        <v>1493</v>
      </c>
      <c r="D362" s="40" t="s">
        <v>1972</v>
      </c>
      <c r="E362" s="41">
        <v>2011</v>
      </c>
      <c r="F362" s="39" t="s">
        <v>29</v>
      </c>
      <c r="G362" s="59" t="s">
        <v>28</v>
      </c>
      <c r="H362" s="164" t="s">
        <v>4</v>
      </c>
    </row>
    <row r="363" spans="1:8" x14ac:dyDescent="0.25">
      <c r="A363" s="14" t="s">
        <v>1669</v>
      </c>
      <c r="B363" s="14" t="str">
        <f t="shared" si="5"/>
        <v>2008FemininoAbsolutoKUMITE#-55</v>
      </c>
      <c r="C363" s="153" t="s">
        <v>1670</v>
      </c>
      <c r="D363" s="154" t="s">
        <v>1973</v>
      </c>
      <c r="E363" s="155">
        <v>2008</v>
      </c>
      <c r="F363" s="153" t="s">
        <v>29</v>
      </c>
      <c r="G363" s="156" t="s">
        <v>28</v>
      </c>
      <c r="H363" s="171" t="s">
        <v>1759</v>
      </c>
    </row>
    <row r="364" spans="1:8" x14ac:dyDescent="0.25">
      <c r="A364" s="14" t="s">
        <v>1670</v>
      </c>
      <c r="B364" s="14" t="str">
        <f t="shared" si="5"/>
        <v>2009FemininoAbsolutoKUMITE#-55</v>
      </c>
      <c r="C364" s="153" t="s">
        <v>1993</v>
      </c>
      <c r="D364" s="154" t="s">
        <v>1973</v>
      </c>
      <c r="E364" s="155">
        <v>2009</v>
      </c>
      <c r="F364" s="153" t="s">
        <v>29</v>
      </c>
      <c r="G364" s="156" t="s">
        <v>28</v>
      </c>
      <c r="H364" s="171" t="s">
        <v>1759</v>
      </c>
    </row>
    <row r="365" spans="1:8" x14ac:dyDescent="0.25">
      <c r="A365" s="14" t="s">
        <v>1671</v>
      </c>
      <c r="B365" s="14" t="str">
        <f t="shared" si="5"/>
        <v>2008FemininoAbsolutoKUMITE#-61</v>
      </c>
      <c r="C365" s="39" t="s">
        <v>1672</v>
      </c>
      <c r="D365" s="40" t="s">
        <v>1974</v>
      </c>
      <c r="E365" s="41">
        <v>2008</v>
      </c>
      <c r="F365" s="39" t="s">
        <v>29</v>
      </c>
      <c r="G365" s="59" t="s">
        <v>28</v>
      </c>
      <c r="H365" s="164" t="s">
        <v>1760</v>
      </c>
    </row>
    <row r="366" spans="1:8" x14ac:dyDescent="0.25">
      <c r="A366" s="14" t="s">
        <v>1672</v>
      </c>
      <c r="B366" s="14" t="str">
        <f t="shared" si="5"/>
        <v>2009FemininoAbsolutoKUMITE#-61</v>
      </c>
      <c r="C366" s="39" t="s">
        <v>1994</v>
      </c>
      <c r="D366" s="40" t="s">
        <v>1974</v>
      </c>
      <c r="E366" s="41">
        <v>2009</v>
      </c>
      <c r="F366" s="39" t="s">
        <v>29</v>
      </c>
      <c r="G366" s="59" t="s">
        <v>28</v>
      </c>
      <c r="H366" s="164" t="s">
        <v>1760</v>
      </c>
    </row>
    <row r="367" spans="1:8" x14ac:dyDescent="0.25">
      <c r="A367" s="14" t="s">
        <v>1673</v>
      </c>
      <c r="B367" s="14" t="str">
        <f t="shared" si="5"/>
        <v>2008FemininoAbsolutoKUMITE#+61</v>
      </c>
      <c r="C367" s="153" t="s">
        <v>1674</v>
      </c>
      <c r="D367" s="154" t="s">
        <v>1975</v>
      </c>
      <c r="E367" s="155">
        <v>2008</v>
      </c>
      <c r="F367" s="153" t="s">
        <v>29</v>
      </c>
      <c r="G367" s="156" t="s">
        <v>28</v>
      </c>
      <c r="H367" s="171" t="s">
        <v>1761</v>
      </c>
    </row>
    <row r="368" spans="1:8" x14ac:dyDescent="0.25">
      <c r="A368" s="14" t="s">
        <v>1674</v>
      </c>
      <c r="B368" s="14" t="str">
        <f t="shared" si="5"/>
        <v>2009FemininoAbsolutoKUMITE#+61</v>
      </c>
      <c r="C368" s="153" t="s">
        <v>1995</v>
      </c>
      <c r="D368" s="154" t="s">
        <v>1975</v>
      </c>
      <c r="E368" s="155">
        <v>2009</v>
      </c>
      <c r="F368" s="153" t="s">
        <v>29</v>
      </c>
      <c r="G368" s="156" t="s">
        <v>28</v>
      </c>
      <c r="H368" s="171" t="s">
        <v>1761</v>
      </c>
    </row>
    <row r="369" spans="1:8" x14ac:dyDescent="0.25">
      <c r="A369" s="14" t="s">
        <v>1675</v>
      </c>
      <c r="B369" s="14" t="str">
        <f t="shared" si="5"/>
        <v>1991FemininoAbsolutoKUMITE#-55</v>
      </c>
      <c r="C369" s="39" t="s">
        <v>1676</v>
      </c>
      <c r="D369" s="40" t="s">
        <v>1976</v>
      </c>
      <c r="E369" s="41">
        <v>1991</v>
      </c>
      <c r="F369" s="39" t="s">
        <v>29</v>
      </c>
      <c r="G369" s="59" t="s">
        <v>28</v>
      </c>
      <c r="H369" s="164" t="s">
        <v>1759</v>
      </c>
    </row>
    <row r="370" spans="1:8" x14ac:dyDescent="0.25">
      <c r="A370" s="14" t="s">
        <v>1676</v>
      </c>
      <c r="B370" s="14" t="str">
        <f t="shared" si="5"/>
        <v>1992FemininoAbsolutoKUMITE#-55</v>
      </c>
      <c r="C370" s="39" t="s">
        <v>1677</v>
      </c>
      <c r="D370" s="40" t="s">
        <v>1976</v>
      </c>
      <c r="E370" s="41">
        <v>1992</v>
      </c>
      <c r="F370" s="39" t="s">
        <v>29</v>
      </c>
      <c r="G370" s="59" t="s">
        <v>28</v>
      </c>
      <c r="H370" s="164" t="s">
        <v>1759</v>
      </c>
    </row>
    <row r="371" spans="1:8" x14ac:dyDescent="0.25">
      <c r="A371" s="14" t="s">
        <v>1677</v>
      </c>
      <c r="B371" s="14" t="str">
        <f t="shared" si="5"/>
        <v>1993FemininoAbsolutoKUMITE#-55</v>
      </c>
      <c r="C371" s="39" t="s">
        <v>1678</v>
      </c>
      <c r="D371" s="40" t="s">
        <v>1976</v>
      </c>
      <c r="E371" s="41">
        <v>1993</v>
      </c>
      <c r="F371" s="39" t="s">
        <v>29</v>
      </c>
      <c r="G371" s="59" t="s">
        <v>28</v>
      </c>
      <c r="H371" s="164" t="s">
        <v>1759</v>
      </c>
    </row>
    <row r="372" spans="1:8" x14ac:dyDescent="0.25">
      <c r="A372" s="14" t="s">
        <v>1678</v>
      </c>
      <c r="B372" s="14" t="str">
        <f t="shared" si="5"/>
        <v>1994FemininoAbsolutoKUMITE#-55</v>
      </c>
      <c r="C372" s="39" t="s">
        <v>1679</v>
      </c>
      <c r="D372" s="40" t="s">
        <v>1976</v>
      </c>
      <c r="E372" s="41">
        <v>1994</v>
      </c>
      <c r="F372" s="39" t="s">
        <v>29</v>
      </c>
      <c r="G372" s="59" t="s">
        <v>28</v>
      </c>
      <c r="H372" s="164" t="s">
        <v>1759</v>
      </c>
    </row>
    <row r="373" spans="1:8" x14ac:dyDescent="0.25">
      <c r="A373" s="14" t="s">
        <v>1679</v>
      </c>
      <c r="B373" s="14" t="str">
        <f t="shared" si="5"/>
        <v>1995FemininoAbsolutoKUMITE#-55</v>
      </c>
      <c r="C373" s="39" t="s">
        <v>1680</v>
      </c>
      <c r="D373" s="40" t="s">
        <v>1976</v>
      </c>
      <c r="E373" s="41">
        <v>1995</v>
      </c>
      <c r="F373" s="39" t="s">
        <v>29</v>
      </c>
      <c r="G373" s="59" t="s">
        <v>28</v>
      </c>
      <c r="H373" s="164" t="s">
        <v>1759</v>
      </c>
    </row>
    <row r="374" spans="1:8" x14ac:dyDescent="0.25">
      <c r="A374" s="14" t="s">
        <v>1680</v>
      </c>
      <c r="B374" s="14" t="str">
        <f t="shared" si="5"/>
        <v>1996FemininoAbsolutoKUMITE#-55</v>
      </c>
      <c r="C374" s="39" t="s">
        <v>1681</v>
      </c>
      <c r="D374" s="40" t="s">
        <v>1976</v>
      </c>
      <c r="E374" s="41">
        <v>1996</v>
      </c>
      <c r="F374" s="39" t="s">
        <v>29</v>
      </c>
      <c r="G374" s="59" t="s">
        <v>28</v>
      </c>
      <c r="H374" s="164" t="s">
        <v>1759</v>
      </c>
    </row>
    <row r="375" spans="1:8" x14ac:dyDescent="0.25">
      <c r="A375" s="14" t="s">
        <v>1681</v>
      </c>
      <c r="B375" s="14" t="str">
        <f t="shared" si="5"/>
        <v>1997FemininoAbsolutoKUMITE#-55</v>
      </c>
      <c r="C375" s="39" t="s">
        <v>1682</v>
      </c>
      <c r="D375" s="40" t="s">
        <v>1976</v>
      </c>
      <c r="E375" s="41">
        <v>1997</v>
      </c>
      <c r="F375" s="39" t="s">
        <v>29</v>
      </c>
      <c r="G375" s="59" t="s">
        <v>28</v>
      </c>
      <c r="H375" s="164" t="s">
        <v>1759</v>
      </c>
    </row>
    <row r="376" spans="1:8" x14ac:dyDescent="0.25">
      <c r="A376" s="14" t="s">
        <v>1682</v>
      </c>
      <c r="B376" s="14" t="str">
        <f t="shared" si="5"/>
        <v>1998FemininoAbsolutoKUMITE#-55</v>
      </c>
      <c r="C376" s="39" t="s">
        <v>1683</v>
      </c>
      <c r="D376" s="40" t="s">
        <v>1976</v>
      </c>
      <c r="E376" s="41">
        <v>1998</v>
      </c>
      <c r="F376" s="39" t="s">
        <v>29</v>
      </c>
      <c r="G376" s="59" t="s">
        <v>28</v>
      </c>
      <c r="H376" s="164" t="s">
        <v>1759</v>
      </c>
    </row>
    <row r="377" spans="1:8" x14ac:dyDescent="0.25">
      <c r="A377" s="14" t="s">
        <v>1683</v>
      </c>
      <c r="B377" s="14" t="str">
        <f t="shared" si="5"/>
        <v>1999FemininoAbsolutoKUMITE#-55</v>
      </c>
      <c r="C377" s="39" t="s">
        <v>1684</v>
      </c>
      <c r="D377" s="40" t="s">
        <v>1976</v>
      </c>
      <c r="E377" s="41">
        <v>1999</v>
      </c>
      <c r="F377" s="39" t="s">
        <v>29</v>
      </c>
      <c r="G377" s="59" t="s">
        <v>28</v>
      </c>
      <c r="H377" s="164" t="s">
        <v>1759</v>
      </c>
    </row>
    <row r="378" spans="1:8" x14ac:dyDescent="0.25">
      <c r="A378" s="14" t="s">
        <v>1684</v>
      </c>
      <c r="B378" s="14" t="str">
        <f t="shared" si="5"/>
        <v>2000FemininoAbsolutoKUMITE#-55</v>
      </c>
      <c r="C378" s="39" t="s">
        <v>1685</v>
      </c>
      <c r="D378" s="40" t="s">
        <v>1976</v>
      </c>
      <c r="E378" s="41">
        <v>2000</v>
      </c>
      <c r="F378" s="39" t="s">
        <v>29</v>
      </c>
      <c r="G378" s="59" t="s">
        <v>28</v>
      </c>
      <c r="H378" s="164" t="s">
        <v>1759</v>
      </c>
    </row>
    <row r="379" spans="1:8" x14ac:dyDescent="0.25">
      <c r="A379" s="14" t="s">
        <v>1685</v>
      </c>
      <c r="B379" s="14" t="str">
        <f t="shared" si="5"/>
        <v>2001FemininoAbsolutoKUMITE#-55</v>
      </c>
      <c r="C379" s="39" t="s">
        <v>1686</v>
      </c>
      <c r="D379" s="40" t="s">
        <v>1976</v>
      </c>
      <c r="E379" s="41">
        <v>2001</v>
      </c>
      <c r="F379" s="39" t="s">
        <v>29</v>
      </c>
      <c r="G379" s="59" t="s">
        <v>28</v>
      </c>
      <c r="H379" s="164" t="s">
        <v>1759</v>
      </c>
    </row>
    <row r="380" spans="1:8" x14ac:dyDescent="0.25">
      <c r="A380" s="14" t="s">
        <v>1686</v>
      </c>
      <c r="B380" s="14" t="str">
        <f t="shared" si="5"/>
        <v>2002FemininoAbsolutoKUMITE#-55</v>
      </c>
      <c r="C380" s="39" t="s">
        <v>1687</v>
      </c>
      <c r="D380" s="40" t="s">
        <v>1976</v>
      </c>
      <c r="E380" s="41">
        <v>2002</v>
      </c>
      <c r="F380" s="39" t="s">
        <v>29</v>
      </c>
      <c r="G380" s="59" t="s">
        <v>28</v>
      </c>
      <c r="H380" s="164" t="s">
        <v>1759</v>
      </c>
    </row>
    <row r="381" spans="1:8" x14ac:dyDescent="0.25">
      <c r="A381" s="14" t="s">
        <v>1687</v>
      </c>
      <c r="B381" s="14" t="str">
        <f t="shared" si="5"/>
        <v>2003FemininoAbsolutoKUMITE#-55</v>
      </c>
      <c r="C381" s="39" t="s">
        <v>1688</v>
      </c>
      <c r="D381" s="40" t="s">
        <v>1976</v>
      </c>
      <c r="E381" s="41">
        <v>2003</v>
      </c>
      <c r="F381" s="39" t="s">
        <v>29</v>
      </c>
      <c r="G381" s="59" t="s">
        <v>28</v>
      </c>
      <c r="H381" s="164" t="s">
        <v>1759</v>
      </c>
    </row>
    <row r="382" spans="1:8" x14ac:dyDescent="0.25">
      <c r="A382" s="14" t="s">
        <v>1688</v>
      </c>
      <c r="B382" s="14" t="str">
        <f t="shared" si="5"/>
        <v>2004FemininoAbsolutoKUMITE#-55</v>
      </c>
      <c r="C382" s="39" t="s">
        <v>1689</v>
      </c>
      <c r="D382" s="40" t="s">
        <v>1976</v>
      </c>
      <c r="E382" s="41">
        <v>2004</v>
      </c>
      <c r="F382" s="39" t="s">
        <v>29</v>
      </c>
      <c r="G382" s="59" t="s">
        <v>28</v>
      </c>
      <c r="H382" s="164" t="s">
        <v>1759</v>
      </c>
    </row>
    <row r="383" spans="1:8" x14ac:dyDescent="0.25">
      <c r="A383" s="14" t="s">
        <v>1689</v>
      </c>
      <c r="B383" s="14" t="str">
        <f t="shared" si="5"/>
        <v>2005FemininoAbsolutoKUMITE#-55</v>
      </c>
      <c r="C383" s="39" t="s">
        <v>1690</v>
      </c>
      <c r="D383" s="40" t="s">
        <v>1976</v>
      </c>
      <c r="E383" s="41">
        <v>2005</v>
      </c>
      <c r="F383" s="39" t="s">
        <v>29</v>
      </c>
      <c r="G383" s="59" t="s">
        <v>28</v>
      </c>
      <c r="H383" s="164" t="s">
        <v>1759</v>
      </c>
    </row>
    <row r="384" spans="1:8" x14ac:dyDescent="0.25">
      <c r="A384" s="14" t="s">
        <v>1690</v>
      </c>
      <c r="B384" s="14" t="str">
        <f t="shared" si="5"/>
        <v>2006FemininoAbsolutoKUMITE#-55</v>
      </c>
      <c r="C384" s="39" t="s">
        <v>1691</v>
      </c>
      <c r="D384" s="40" t="s">
        <v>1976</v>
      </c>
      <c r="E384" s="41">
        <v>2006</v>
      </c>
      <c r="F384" s="39" t="s">
        <v>29</v>
      </c>
      <c r="G384" s="59" t="s">
        <v>28</v>
      </c>
      <c r="H384" s="164" t="s">
        <v>1759</v>
      </c>
    </row>
    <row r="385" spans="1:8" x14ac:dyDescent="0.25">
      <c r="A385" s="14" t="s">
        <v>1691</v>
      </c>
      <c r="B385" s="14" t="str">
        <f t="shared" si="5"/>
        <v>2007FemininoAbsolutoKUMITE#-55</v>
      </c>
      <c r="C385" s="39" t="s">
        <v>1669</v>
      </c>
      <c r="D385" s="40" t="s">
        <v>1976</v>
      </c>
      <c r="E385" s="41">
        <v>2007</v>
      </c>
      <c r="F385" s="39" t="s">
        <v>29</v>
      </c>
      <c r="G385" s="59" t="s">
        <v>28</v>
      </c>
      <c r="H385" s="164" t="s">
        <v>1759</v>
      </c>
    </row>
    <row r="386" spans="1:8" x14ac:dyDescent="0.25">
      <c r="A386" s="14" t="s">
        <v>1692</v>
      </c>
      <c r="B386" s="14" t="str">
        <f t="shared" ref="B386:B449" si="6">_xlfn.CONCAT(E386:H386)</f>
        <v>1991FemininoAbsolutoKUMITE#-61</v>
      </c>
      <c r="C386" s="153" t="s">
        <v>1693</v>
      </c>
      <c r="D386" s="154" t="s">
        <v>1977</v>
      </c>
      <c r="E386" s="155">
        <v>1991</v>
      </c>
      <c r="F386" s="153" t="s">
        <v>29</v>
      </c>
      <c r="G386" s="156" t="s">
        <v>28</v>
      </c>
      <c r="H386" s="171" t="s">
        <v>1760</v>
      </c>
    </row>
    <row r="387" spans="1:8" x14ac:dyDescent="0.25">
      <c r="A387" s="14" t="s">
        <v>1693</v>
      </c>
      <c r="B387" s="14" t="str">
        <f t="shared" si="6"/>
        <v>1992FemininoAbsolutoKUMITE#-61</v>
      </c>
      <c r="C387" s="153" t="s">
        <v>1694</v>
      </c>
      <c r="D387" s="154" t="s">
        <v>1977</v>
      </c>
      <c r="E387" s="155">
        <v>1992</v>
      </c>
      <c r="F387" s="153" t="s">
        <v>29</v>
      </c>
      <c r="G387" s="156" t="s">
        <v>28</v>
      </c>
      <c r="H387" s="171" t="s">
        <v>1760</v>
      </c>
    </row>
    <row r="388" spans="1:8" x14ac:dyDescent="0.25">
      <c r="A388" s="14" t="s">
        <v>1694</v>
      </c>
      <c r="B388" s="14" t="str">
        <f t="shared" si="6"/>
        <v>1993FemininoAbsolutoKUMITE#-61</v>
      </c>
      <c r="C388" s="153" t="s">
        <v>1695</v>
      </c>
      <c r="D388" s="154" t="s">
        <v>1977</v>
      </c>
      <c r="E388" s="155">
        <v>1993</v>
      </c>
      <c r="F388" s="153" t="s">
        <v>29</v>
      </c>
      <c r="G388" s="156" t="s">
        <v>28</v>
      </c>
      <c r="H388" s="171" t="s">
        <v>1760</v>
      </c>
    </row>
    <row r="389" spans="1:8" x14ac:dyDescent="0.25">
      <c r="A389" s="14" t="s">
        <v>1695</v>
      </c>
      <c r="B389" s="14" t="str">
        <f t="shared" si="6"/>
        <v>1994FemininoAbsolutoKUMITE#-61</v>
      </c>
      <c r="C389" s="153" t="s">
        <v>1696</v>
      </c>
      <c r="D389" s="154" t="s">
        <v>1977</v>
      </c>
      <c r="E389" s="155">
        <v>1994</v>
      </c>
      <c r="F389" s="153" t="s">
        <v>29</v>
      </c>
      <c r="G389" s="156" t="s">
        <v>28</v>
      </c>
      <c r="H389" s="171" t="s">
        <v>1760</v>
      </c>
    </row>
    <row r="390" spans="1:8" x14ac:dyDescent="0.25">
      <c r="A390" s="14" t="s">
        <v>1696</v>
      </c>
      <c r="B390" s="14" t="str">
        <f t="shared" si="6"/>
        <v>1995FemininoAbsolutoKUMITE#-61</v>
      </c>
      <c r="C390" s="153" t="s">
        <v>1697</v>
      </c>
      <c r="D390" s="154" t="s">
        <v>1977</v>
      </c>
      <c r="E390" s="155">
        <v>1995</v>
      </c>
      <c r="F390" s="153" t="s">
        <v>29</v>
      </c>
      <c r="G390" s="156" t="s">
        <v>28</v>
      </c>
      <c r="H390" s="171" t="s">
        <v>1760</v>
      </c>
    </row>
    <row r="391" spans="1:8" x14ac:dyDescent="0.25">
      <c r="A391" s="14" t="s">
        <v>1697</v>
      </c>
      <c r="B391" s="14" t="str">
        <f t="shared" si="6"/>
        <v>1996FemininoAbsolutoKUMITE#-61</v>
      </c>
      <c r="C391" s="153" t="s">
        <v>1698</v>
      </c>
      <c r="D391" s="154" t="s">
        <v>1977</v>
      </c>
      <c r="E391" s="155">
        <v>1996</v>
      </c>
      <c r="F391" s="153" t="s">
        <v>29</v>
      </c>
      <c r="G391" s="156" t="s">
        <v>28</v>
      </c>
      <c r="H391" s="171" t="s">
        <v>1760</v>
      </c>
    </row>
    <row r="392" spans="1:8" x14ac:dyDescent="0.25">
      <c r="A392" s="14" t="s">
        <v>1698</v>
      </c>
      <c r="B392" s="14" t="str">
        <f t="shared" si="6"/>
        <v>1997FemininoAbsolutoKUMITE#-61</v>
      </c>
      <c r="C392" s="153" t="s">
        <v>1699</v>
      </c>
      <c r="D392" s="154" t="s">
        <v>1977</v>
      </c>
      <c r="E392" s="155">
        <v>1997</v>
      </c>
      <c r="F392" s="153" t="s">
        <v>29</v>
      </c>
      <c r="G392" s="156" t="s">
        <v>28</v>
      </c>
      <c r="H392" s="171" t="s">
        <v>1760</v>
      </c>
    </row>
    <row r="393" spans="1:8" x14ac:dyDescent="0.25">
      <c r="A393" s="14" t="s">
        <v>1699</v>
      </c>
      <c r="B393" s="14" t="str">
        <f t="shared" si="6"/>
        <v>1998FemininoAbsolutoKUMITE#-61</v>
      </c>
      <c r="C393" s="153" t="s">
        <v>1700</v>
      </c>
      <c r="D393" s="154" t="s">
        <v>1977</v>
      </c>
      <c r="E393" s="155">
        <v>1998</v>
      </c>
      <c r="F393" s="153" t="s">
        <v>29</v>
      </c>
      <c r="G393" s="156" t="s">
        <v>28</v>
      </c>
      <c r="H393" s="171" t="s">
        <v>1760</v>
      </c>
    </row>
    <row r="394" spans="1:8" x14ac:dyDescent="0.25">
      <c r="A394" s="14" t="s">
        <v>1700</v>
      </c>
      <c r="B394" s="14" t="str">
        <f t="shared" si="6"/>
        <v>1999FemininoAbsolutoKUMITE#-61</v>
      </c>
      <c r="C394" s="153" t="s">
        <v>1701</v>
      </c>
      <c r="D394" s="154" t="s">
        <v>1977</v>
      </c>
      <c r="E394" s="155">
        <v>1999</v>
      </c>
      <c r="F394" s="153" t="s">
        <v>29</v>
      </c>
      <c r="G394" s="156" t="s">
        <v>28</v>
      </c>
      <c r="H394" s="171" t="s">
        <v>1760</v>
      </c>
    </row>
    <row r="395" spans="1:8" x14ac:dyDescent="0.25">
      <c r="A395" s="14" t="s">
        <v>1701</v>
      </c>
      <c r="B395" s="14" t="str">
        <f t="shared" si="6"/>
        <v>2000FemininoAbsolutoKUMITE#-61</v>
      </c>
      <c r="C395" s="153" t="s">
        <v>1702</v>
      </c>
      <c r="D395" s="154" t="s">
        <v>1977</v>
      </c>
      <c r="E395" s="155">
        <v>2000</v>
      </c>
      <c r="F395" s="153" t="s">
        <v>29</v>
      </c>
      <c r="G395" s="156" t="s">
        <v>28</v>
      </c>
      <c r="H395" s="171" t="s">
        <v>1760</v>
      </c>
    </row>
    <row r="396" spans="1:8" x14ac:dyDescent="0.25">
      <c r="A396" s="14" t="s">
        <v>1702</v>
      </c>
      <c r="B396" s="14" t="str">
        <f t="shared" si="6"/>
        <v>2001FemininoAbsolutoKUMITE#-61</v>
      </c>
      <c r="C396" s="153" t="s">
        <v>1703</v>
      </c>
      <c r="D396" s="154" t="s">
        <v>1977</v>
      </c>
      <c r="E396" s="155">
        <v>2001</v>
      </c>
      <c r="F396" s="153" t="s">
        <v>29</v>
      </c>
      <c r="G396" s="156" t="s">
        <v>28</v>
      </c>
      <c r="H396" s="171" t="s">
        <v>1760</v>
      </c>
    </row>
    <row r="397" spans="1:8" x14ac:dyDescent="0.25">
      <c r="A397" s="14" t="s">
        <v>1703</v>
      </c>
      <c r="B397" s="14" t="str">
        <f t="shared" si="6"/>
        <v>2002FemininoAbsolutoKUMITE#-61</v>
      </c>
      <c r="C397" s="153" t="s">
        <v>1704</v>
      </c>
      <c r="D397" s="154" t="s">
        <v>1977</v>
      </c>
      <c r="E397" s="155">
        <v>2002</v>
      </c>
      <c r="F397" s="153" t="s">
        <v>29</v>
      </c>
      <c r="G397" s="156" t="s">
        <v>28</v>
      </c>
      <c r="H397" s="171" t="s">
        <v>1760</v>
      </c>
    </row>
    <row r="398" spans="1:8" x14ac:dyDescent="0.25">
      <c r="A398" s="14" t="s">
        <v>1704</v>
      </c>
      <c r="B398" s="14" t="str">
        <f t="shared" si="6"/>
        <v>2003FemininoAbsolutoKUMITE#-61</v>
      </c>
      <c r="C398" s="153" t="s">
        <v>1705</v>
      </c>
      <c r="D398" s="154" t="s">
        <v>1977</v>
      </c>
      <c r="E398" s="155">
        <v>2003</v>
      </c>
      <c r="F398" s="153" t="s">
        <v>29</v>
      </c>
      <c r="G398" s="156" t="s">
        <v>28</v>
      </c>
      <c r="H398" s="171" t="s">
        <v>1760</v>
      </c>
    </row>
    <row r="399" spans="1:8" x14ac:dyDescent="0.25">
      <c r="A399" s="14" t="s">
        <v>1705</v>
      </c>
      <c r="B399" s="14" t="str">
        <f t="shared" si="6"/>
        <v>2004FemininoAbsolutoKUMITE#-61</v>
      </c>
      <c r="C399" s="153" t="s">
        <v>1706</v>
      </c>
      <c r="D399" s="154" t="s">
        <v>1977</v>
      </c>
      <c r="E399" s="155">
        <v>2004</v>
      </c>
      <c r="F399" s="153" t="s">
        <v>29</v>
      </c>
      <c r="G399" s="156" t="s">
        <v>28</v>
      </c>
      <c r="H399" s="171" t="s">
        <v>1760</v>
      </c>
    </row>
    <row r="400" spans="1:8" x14ac:dyDescent="0.25">
      <c r="A400" s="14" t="s">
        <v>1706</v>
      </c>
      <c r="B400" s="14" t="str">
        <f t="shared" si="6"/>
        <v>2005FemininoAbsolutoKUMITE#-61</v>
      </c>
      <c r="C400" s="153" t="s">
        <v>1707</v>
      </c>
      <c r="D400" s="154" t="s">
        <v>1977</v>
      </c>
      <c r="E400" s="155">
        <v>2005</v>
      </c>
      <c r="F400" s="153" t="s">
        <v>29</v>
      </c>
      <c r="G400" s="156" t="s">
        <v>28</v>
      </c>
      <c r="H400" s="171" t="s">
        <v>1760</v>
      </c>
    </row>
    <row r="401" spans="1:8" x14ac:dyDescent="0.25">
      <c r="A401" s="14" t="s">
        <v>1707</v>
      </c>
      <c r="B401" s="14" t="str">
        <f t="shared" si="6"/>
        <v>2006FemininoAbsolutoKUMITE#-61</v>
      </c>
      <c r="C401" s="153" t="s">
        <v>1708</v>
      </c>
      <c r="D401" s="154" t="s">
        <v>1977</v>
      </c>
      <c r="E401" s="155">
        <v>2006</v>
      </c>
      <c r="F401" s="153" t="s">
        <v>29</v>
      </c>
      <c r="G401" s="156" t="s">
        <v>28</v>
      </c>
      <c r="H401" s="171" t="s">
        <v>1760</v>
      </c>
    </row>
    <row r="402" spans="1:8" x14ac:dyDescent="0.25">
      <c r="A402" s="14" t="s">
        <v>1708</v>
      </c>
      <c r="B402" s="14" t="str">
        <f t="shared" si="6"/>
        <v>2007FemininoAbsolutoKUMITE#-61</v>
      </c>
      <c r="C402" s="153" t="s">
        <v>1671</v>
      </c>
      <c r="D402" s="154" t="s">
        <v>1977</v>
      </c>
      <c r="E402" s="155">
        <v>2007</v>
      </c>
      <c r="F402" s="153" t="s">
        <v>29</v>
      </c>
      <c r="G402" s="156" t="s">
        <v>28</v>
      </c>
      <c r="H402" s="171" t="s">
        <v>1760</v>
      </c>
    </row>
    <row r="403" spans="1:8" x14ac:dyDescent="0.25">
      <c r="A403" s="14" t="s">
        <v>1709</v>
      </c>
      <c r="B403" s="14" t="str">
        <f t="shared" si="6"/>
        <v>1991FemininoAbsolutoKUMITE#+61</v>
      </c>
      <c r="C403" s="39" t="s">
        <v>1710</v>
      </c>
      <c r="D403" s="40" t="s">
        <v>1978</v>
      </c>
      <c r="E403" s="41">
        <v>1991</v>
      </c>
      <c r="F403" s="39" t="s">
        <v>29</v>
      </c>
      <c r="G403" s="59" t="s">
        <v>28</v>
      </c>
      <c r="H403" s="164" t="s">
        <v>1761</v>
      </c>
    </row>
    <row r="404" spans="1:8" x14ac:dyDescent="0.25">
      <c r="A404" s="14" t="s">
        <v>1710</v>
      </c>
      <c r="B404" s="14" t="str">
        <f t="shared" si="6"/>
        <v>1992FemininoAbsolutoKUMITE#+61</v>
      </c>
      <c r="C404" s="39" t="s">
        <v>1711</v>
      </c>
      <c r="D404" s="40" t="s">
        <v>1978</v>
      </c>
      <c r="E404" s="41">
        <v>1992</v>
      </c>
      <c r="F404" s="39" t="s">
        <v>29</v>
      </c>
      <c r="G404" s="59" t="s">
        <v>28</v>
      </c>
      <c r="H404" s="164" t="s">
        <v>1761</v>
      </c>
    </row>
    <row r="405" spans="1:8" x14ac:dyDescent="0.25">
      <c r="A405" s="14" t="s">
        <v>1711</v>
      </c>
      <c r="B405" s="14" t="str">
        <f t="shared" si="6"/>
        <v>1993FemininoAbsolutoKUMITE#+61</v>
      </c>
      <c r="C405" s="39" t="s">
        <v>1712</v>
      </c>
      <c r="D405" s="40" t="s">
        <v>1978</v>
      </c>
      <c r="E405" s="41">
        <v>1993</v>
      </c>
      <c r="F405" s="39" t="s">
        <v>29</v>
      </c>
      <c r="G405" s="59" t="s">
        <v>28</v>
      </c>
      <c r="H405" s="164" t="s">
        <v>1761</v>
      </c>
    </row>
    <row r="406" spans="1:8" x14ac:dyDescent="0.25">
      <c r="A406" s="14" t="s">
        <v>1712</v>
      </c>
      <c r="B406" s="14" t="str">
        <f t="shared" si="6"/>
        <v>1994FemininoAbsolutoKUMITE#+61</v>
      </c>
      <c r="C406" s="39" t="s">
        <v>1713</v>
      </c>
      <c r="D406" s="40" t="s">
        <v>1978</v>
      </c>
      <c r="E406" s="41">
        <v>1994</v>
      </c>
      <c r="F406" s="39" t="s">
        <v>29</v>
      </c>
      <c r="G406" s="59" t="s">
        <v>28</v>
      </c>
      <c r="H406" s="164" t="s">
        <v>1761</v>
      </c>
    </row>
    <row r="407" spans="1:8" x14ac:dyDescent="0.25">
      <c r="A407" s="14" t="s">
        <v>1713</v>
      </c>
      <c r="B407" s="14" t="str">
        <f t="shared" si="6"/>
        <v>1995FemininoAbsolutoKUMITE#+61</v>
      </c>
      <c r="C407" s="39" t="s">
        <v>1714</v>
      </c>
      <c r="D407" s="40" t="s">
        <v>1978</v>
      </c>
      <c r="E407" s="41">
        <v>1995</v>
      </c>
      <c r="F407" s="39" t="s">
        <v>29</v>
      </c>
      <c r="G407" s="59" t="s">
        <v>28</v>
      </c>
      <c r="H407" s="164" t="s">
        <v>1761</v>
      </c>
    </row>
    <row r="408" spans="1:8" x14ac:dyDescent="0.25">
      <c r="A408" s="14" t="s">
        <v>1714</v>
      </c>
      <c r="B408" s="14" t="str">
        <f t="shared" si="6"/>
        <v>1996FemininoAbsolutoKUMITE#+61</v>
      </c>
      <c r="C408" s="39" t="s">
        <v>1715</v>
      </c>
      <c r="D408" s="40" t="s">
        <v>1978</v>
      </c>
      <c r="E408" s="41">
        <v>1996</v>
      </c>
      <c r="F408" s="39" t="s">
        <v>29</v>
      </c>
      <c r="G408" s="59" t="s">
        <v>28</v>
      </c>
      <c r="H408" s="164" t="s">
        <v>1761</v>
      </c>
    </row>
    <row r="409" spans="1:8" x14ac:dyDescent="0.25">
      <c r="A409" s="14" t="s">
        <v>1715</v>
      </c>
      <c r="B409" s="14" t="str">
        <f t="shared" si="6"/>
        <v>1997FemininoAbsolutoKUMITE#+61</v>
      </c>
      <c r="C409" s="39" t="s">
        <v>1716</v>
      </c>
      <c r="D409" s="40" t="s">
        <v>1978</v>
      </c>
      <c r="E409" s="41">
        <v>1997</v>
      </c>
      <c r="F409" s="39" t="s">
        <v>29</v>
      </c>
      <c r="G409" s="59" t="s">
        <v>28</v>
      </c>
      <c r="H409" s="164" t="s">
        <v>1761</v>
      </c>
    </row>
    <row r="410" spans="1:8" x14ac:dyDescent="0.25">
      <c r="A410" s="14" t="s">
        <v>1716</v>
      </c>
      <c r="B410" s="14" t="str">
        <f t="shared" si="6"/>
        <v>1998FemininoAbsolutoKUMITE#+61</v>
      </c>
      <c r="C410" s="39" t="s">
        <v>1717</v>
      </c>
      <c r="D410" s="40" t="s">
        <v>1978</v>
      </c>
      <c r="E410" s="41">
        <v>1998</v>
      </c>
      <c r="F410" s="39" t="s">
        <v>29</v>
      </c>
      <c r="G410" s="59" t="s">
        <v>28</v>
      </c>
      <c r="H410" s="164" t="s">
        <v>1761</v>
      </c>
    </row>
    <row r="411" spans="1:8" x14ac:dyDescent="0.25">
      <c r="A411" s="14" t="s">
        <v>1717</v>
      </c>
      <c r="B411" s="14" t="str">
        <f t="shared" si="6"/>
        <v>1999FemininoAbsolutoKUMITE#+61</v>
      </c>
      <c r="C411" s="39" t="s">
        <v>1718</v>
      </c>
      <c r="D411" s="40" t="s">
        <v>1978</v>
      </c>
      <c r="E411" s="41">
        <v>1999</v>
      </c>
      <c r="F411" s="39" t="s">
        <v>29</v>
      </c>
      <c r="G411" s="59" t="s">
        <v>28</v>
      </c>
      <c r="H411" s="164" t="s">
        <v>1761</v>
      </c>
    </row>
    <row r="412" spans="1:8" x14ac:dyDescent="0.25">
      <c r="A412" s="14" t="s">
        <v>1718</v>
      </c>
      <c r="B412" s="14" t="str">
        <f t="shared" si="6"/>
        <v>2000FemininoAbsolutoKUMITE#+61</v>
      </c>
      <c r="C412" s="39" t="s">
        <v>1719</v>
      </c>
      <c r="D412" s="40" t="s">
        <v>1978</v>
      </c>
      <c r="E412" s="41">
        <v>2000</v>
      </c>
      <c r="F412" s="39" t="s">
        <v>29</v>
      </c>
      <c r="G412" s="59" t="s">
        <v>28</v>
      </c>
      <c r="H412" s="164" t="s">
        <v>1761</v>
      </c>
    </row>
    <row r="413" spans="1:8" x14ac:dyDescent="0.25">
      <c r="A413" s="14" t="s">
        <v>1719</v>
      </c>
      <c r="B413" s="14" t="str">
        <f t="shared" si="6"/>
        <v>2001FemininoAbsolutoKUMITE#+61</v>
      </c>
      <c r="C413" s="39" t="s">
        <v>1720</v>
      </c>
      <c r="D413" s="40" t="s">
        <v>1978</v>
      </c>
      <c r="E413" s="41">
        <v>2001</v>
      </c>
      <c r="F413" s="39" t="s">
        <v>29</v>
      </c>
      <c r="G413" s="59" t="s">
        <v>28</v>
      </c>
      <c r="H413" s="164" t="s">
        <v>1761</v>
      </c>
    </row>
    <row r="414" spans="1:8" x14ac:dyDescent="0.25">
      <c r="A414" s="14" t="s">
        <v>1720</v>
      </c>
      <c r="B414" s="14" t="str">
        <f t="shared" si="6"/>
        <v>2002FemininoAbsolutoKUMITE#+61</v>
      </c>
      <c r="C414" s="39" t="s">
        <v>1721</v>
      </c>
      <c r="D414" s="40" t="s">
        <v>1978</v>
      </c>
      <c r="E414" s="41">
        <v>2002</v>
      </c>
      <c r="F414" s="39" t="s">
        <v>29</v>
      </c>
      <c r="G414" s="59" t="s">
        <v>28</v>
      </c>
      <c r="H414" s="164" t="s">
        <v>1761</v>
      </c>
    </row>
    <row r="415" spans="1:8" x14ac:dyDescent="0.25">
      <c r="A415" s="14" t="s">
        <v>1721</v>
      </c>
      <c r="B415" s="14" t="str">
        <f t="shared" si="6"/>
        <v>2003FemininoAbsolutoKUMITE#+61</v>
      </c>
      <c r="C415" s="39" t="s">
        <v>1722</v>
      </c>
      <c r="D415" s="40" t="s">
        <v>1978</v>
      </c>
      <c r="E415" s="41">
        <v>2003</v>
      </c>
      <c r="F415" s="39" t="s">
        <v>29</v>
      </c>
      <c r="G415" s="59" t="s">
        <v>28</v>
      </c>
      <c r="H415" s="164" t="s">
        <v>1761</v>
      </c>
    </row>
    <row r="416" spans="1:8" x14ac:dyDescent="0.25">
      <c r="A416" s="14" t="s">
        <v>1722</v>
      </c>
      <c r="B416" s="14" t="str">
        <f t="shared" si="6"/>
        <v>2004FemininoAbsolutoKUMITE#+61</v>
      </c>
      <c r="C416" s="39" t="s">
        <v>1723</v>
      </c>
      <c r="D416" s="40" t="s">
        <v>1978</v>
      </c>
      <c r="E416" s="41">
        <v>2004</v>
      </c>
      <c r="F416" s="39" t="s">
        <v>29</v>
      </c>
      <c r="G416" s="59" t="s">
        <v>28</v>
      </c>
      <c r="H416" s="164" t="s">
        <v>1761</v>
      </c>
    </row>
    <row r="417" spans="1:8" x14ac:dyDescent="0.25">
      <c r="A417" s="14" t="s">
        <v>1723</v>
      </c>
      <c r="B417" s="14" t="str">
        <f t="shared" si="6"/>
        <v>2005FemininoAbsolutoKUMITE#+61</v>
      </c>
      <c r="C417" s="39" t="s">
        <v>1724</v>
      </c>
      <c r="D417" s="40" t="s">
        <v>1978</v>
      </c>
      <c r="E417" s="41">
        <v>2005</v>
      </c>
      <c r="F417" s="39" t="s">
        <v>29</v>
      </c>
      <c r="G417" s="59" t="s">
        <v>28</v>
      </c>
      <c r="H417" s="164" t="s">
        <v>1761</v>
      </c>
    </row>
    <row r="418" spans="1:8" x14ac:dyDescent="0.25">
      <c r="A418" s="14" t="s">
        <v>1724</v>
      </c>
      <c r="B418" s="14" t="str">
        <f t="shared" si="6"/>
        <v>2006FemininoAbsolutoKUMITE#+61</v>
      </c>
      <c r="C418" s="39" t="s">
        <v>1725</v>
      </c>
      <c r="D418" s="40" t="s">
        <v>1978</v>
      </c>
      <c r="E418" s="41">
        <v>2006</v>
      </c>
      <c r="F418" s="39" t="s">
        <v>29</v>
      </c>
      <c r="G418" s="59" t="s">
        <v>28</v>
      </c>
      <c r="H418" s="164" t="s">
        <v>1761</v>
      </c>
    </row>
    <row r="419" spans="1:8" x14ac:dyDescent="0.25">
      <c r="A419" s="14" t="s">
        <v>1725</v>
      </c>
      <c r="B419" s="14" t="str">
        <f t="shared" si="6"/>
        <v>2007FemininoAbsolutoKUMITE#+61</v>
      </c>
      <c r="C419" s="39" t="s">
        <v>1673</v>
      </c>
      <c r="D419" s="40" t="s">
        <v>1978</v>
      </c>
      <c r="E419" s="41">
        <v>2007</v>
      </c>
      <c r="F419" s="39" t="s">
        <v>29</v>
      </c>
      <c r="G419" s="59" t="s">
        <v>28</v>
      </c>
      <c r="H419" s="164" t="s">
        <v>1761</v>
      </c>
    </row>
    <row r="420" spans="1:8" x14ac:dyDescent="0.25">
      <c r="A420" s="14" t="s">
        <v>1726</v>
      </c>
      <c r="B420" s="14" t="str">
        <f t="shared" si="6"/>
        <v>1981FemininoAbsolutoKUMITE#-55</v>
      </c>
      <c r="C420" s="153" t="s">
        <v>1727</v>
      </c>
      <c r="D420" s="154" t="s">
        <v>1979</v>
      </c>
      <c r="E420" s="155">
        <v>1981</v>
      </c>
      <c r="F420" s="153" t="s">
        <v>29</v>
      </c>
      <c r="G420" s="156" t="s">
        <v>28</v>
      </c>
      <c r="H420" s="171" t="s">
        <v>1759</v>
      </c>
    </row>
    <row r="421" spans="1:8" x14ac:dyDescent="0.25">
      <c r="A421" s="14" t="s">
        <v>1727</v>
      </c>
      <c r="B421" s="14" t="str">
        <f t="shared" si="6"/>
        <v>1982FemininoAbsolutoKUMITE#-55</v>
      </c>
      <c r="C421" s="153" t="s">
        <v>1728</v>
      </c>
      <c r="D421" s="154" t="s">
        <v>1979</v>
      </c>
      <c r="E421" s="155">
        <v>1982</v>
      </c>
      <c r="F421" s="153" t="s">
        <v>29</v>
      </c>
      <c r="G421" s="156" t="s">
        <v>28</v>
      </c>
      <c r="H421" s="171" t="s">
        <v>1759</v>
      </c>
    </row>
    <row r="422" spans="1:8" x14ac:dyDescent="0.25">
      <c r="A422" s="14" t="s">
        <v>1728</v>
      </c>
      <c r="B422" s="14" t="str">
        <f t="shared" si="6"/>
        <v>1983FemininoAbsolutoKUMITE#-55</v>
      </c>
      <c r="C422" s="153" t="s">
        <v>1729</v>
      </c>
      <c r="D422" s="154" t="s">
        <v>1979</v>
      </c>
      <c r="E422" s="155">
        <v>1983</v>
      </c>
      <c r="F422" s="153" t="s">
        <v>29</v>
      </c>
      <c r="G422" s="156" t="s">
        <v>28</v>
      </c>
      <c r="H422" s="171" t="s">
        <v>1759</v>
      </c>
    </row>
    <row r="423" spans="1:8" x14ac:dyDescent="0.25">
      <c r="A423" s="14" t="s">
        <v>1729</v>
      </c>
      <c r="B423" s="14" t="str">
        <f t="shared" si="6"/>
        <v>1984FemininoAbsolutoKUMITE#-55</v>
      </c>
      <c r="C423" s="153" t="s">
        <v>1730</v>
      </c>
      <c r="D423" s="154" t="s">
        <v>1979</v>
      </c>
      <c r="E423" s="155">
        <v>1984</v>
      </c>
      <c r="F423" s="153" t="s">
        <v>29</v>
      </c>
      <c r="G423" s="156" t="s">
        <v>28</v>
      </c>
      <c r="H423" s="171" t="s">
        <v>1759</v>
      </c>
    </row>
    <row r="424" spans="1:8" x14ac:dyDescent="0.25">
      <c r="A424" s="14" t="s">
        <v>1730</v>
      </c>
      <c r="B424" s="14" t="str">
        <f t="shared" si="6"/>
        <v>1985FemininoAbsolutoKUMITE#-55</v>
      </c>
      <c r="C424" s="153" t="s">
        <v>1731</v>
      </c>
      <c r="D424" s="154" t="s">
        <v>1979</v>
      </c>
      <c r="E424" s="155">
        <v>1985</v>
      </c>
      <c r="F424" s="153" t="s">
        <v>29</v>
      </c>
      <c r="G424" s="156" t="s">
        <v>28</v>
      </c>
      <c r="H424" s="171" t="s">
        <v>1759</v>
      </c>
    </row>
    <row r="425" spans="1:8" x14ac:dyDescent="0.25">
      <c r="A425" s="14" t="s">
        <v>1731</v>
      </c>
      <c r="B425" s="14" t="str">
        <f t="shared" si="6"/>
        <v>1986FemininoAbsolutoKUMITE#-55</v>
      </c>
      <c r="C425" s="153" t="s">
        <v>1732</v>
      </c>
      <c r="D425" s="154" t="s">
        <v>1979</v>
      </c>
      <c r="E425" s="155">
        <v>1986</v>
      </c>
      <c r="F425" s="153" t="s">
        <v>29</v>
      </c>
      <c r="G425" s="156" t="s">
        <v>28</v>
      </c>
      <c r="H425" s="171" t="s">
        <v>1759</v>
      </c>
    </row>
    <row r="426" spans="1:8" x14ac:dyDescent="0.25">
      <c r="A426" s="14" t="s">
        <v>1732</v>
      </c>
      <c r="B426" s="14" t="str">
        <f t="shared" si="6"/>
        <v>1987FemininoAbsolutoKUMITE#-55</v>
      </c>
      <c r="C426" s="153" t="s">
        <v>1733</v>
      </c>
      <c r="D426" s="154" t="s">
        <v>1979</v>
      </c>
      <c r="E426" s="155">
        <v>1987</v>
      </c>
      <c r="F426" s="153" t="s">
        <v>29</v>
      </c>
      <c r="G426" s="156" t="s">
        <v>28</v>
      </c>
      <c r="H426" s="171" t="s">
        <v>1759</v>
      </c>
    </row>
    <row r="427" spans="1:8" x14ac:dyDescent="0.25">
      <c r="A427" s="14" t="s">
        <v>1733</v>
      </c>
      <c r="B427" s="14" t="str">
        <f t="shared" si="6"/>
        <v>1988FemininoAbsolutoKUMITE#-55</v>
      </c>
      <c r="C427" s="153" t="s">
        <v>1734</v>
      </c>
      <c r="D427" s="154" t="s">
        <v>1979</v>
      </c>
      <c r="E427" s="155">
        <v>1988</v>
      </c>
      <c r="F427" s="153" t="s">
        <v>29</v>
      </c>
      <c r="G427" s="156" t="s">
        <v>28</v>
      </c>
      <c r="H427" s="171" t="s">
        <v>1759</v>
      </c>
    </row>
    <row r="428" spans="1:8" x14ac:dyDescent="0.25">
      <c r="A428" s="14" t="s">
        <v>1734</v>
      </c>
      <c r="B428" s="14" t="str">
        <f t="shared" si="6"/>
        <v>1989FemininoAbsolutoKUMITE#-55</v>
      </c>
      <c r="C428" s="153" t="s">
        <v>1735</v>
      </c>
      <c r="D428" s="154" t="s">
        <v>1979</v>
      </c>
      <c r="E428" s="155">
        <v>1989</v>
      </c>
      <c r="F428" s="153" t="s">
        <v>29</v>
      </c>
      <c r="G428" s="156" t="s">
        <v>28</v>
      </c>
      <c r="H428" s="171" t="s">
        <v>1759</v>
      </c>
    </row>
    <row r="429" spans="1:8" x14ac:dyDescent="0.25">
      <c r="A429" s="14" t="s">
        <v>1735</v>
      </c>
      <c r="B429" s="14" t="str">
        <f t="shared" si="6"/>
        <v>1990FemininoAbsolutoKUMITE#-55</v>
      </c>
      <c r="C429" s="153" t="s">
        <v>1675</v>
      </c>
      <c r="D429" s="154" t="s">
        <v>1979</v>
      </c>
      <c r="E429" s="155">
        <v>1990</v>
      </c>
      <c r="F429" s="153" t="s">
        <v>29</v>
      </c>
      <c r="G429" s="156" t="s">
        <v>28</v>
      </c>
      <c r="H429" s="171" t="s">
        <v>1759</v>
      </c>
    </row>
    <row r="430" spans="1:8" x14ac:dyDescent="0.25">
      <c r="A430" s="14" t="s">
        <v>1736</v>
      </c>
      <c r="B430" s="14" t="str">
        <f t="shared" si="6"/>
        <v>1981FemininoAbsolutoKUMITE#-61</v>
      </c>
      <c r="C430" s="39" t="s">
        <v>1737</v>
      </c>
      <c r="D430" s="40" t="s">
        <v>1980</v>
      </c>
      <c r="E430" s="41">
        <v>1981</v>
      </c>
      <c r="F430" s="39" t="s">
        <v>29</v>
      </c>
      <c r="G430" s="59" t="s">
        <v>28</v>
      </c>
      <c r="H430" s="164" t="s">
        <v>1760</v>
      </c>
    </row>
    <row r="431" spans="1:8" x14ac:dyDescent="0.25">
      <c r="A431" s="14" t="s">
        <v>1737</v>
      </c>
      <c r="B431" s="14" t="str">
        <f t="shared" si="6"/>
        <v>1982FemininoAbsolutoKUMITE#-61</v>
      </c>
      <c r="C431" s="39" t="s">
        <v>1738</v>
      </c>
      <c r="D431" s="40" t="s">
        <v>1980</v>
      </c>
      <c r="E431" s="41">
        <v>1982</v>
      </c>
      <c r="F431" s="39" t="s">
        <v>29</v>
      </c>
      <c r="G431" s="59" t="s">
        <v>28</v>
      </c>
      <c r="H431" s="164" t="s">
        <v>1760</v>
      </c>
    </row>
    <row r="432" spans="1:8" x14ac:dyDescent="0.25">
      <c r="A432" s="14" t="s">
        <v>1738</v>
      </c>
      <c r="B432" s="14" t="str">
        <f t="shared" si="6"/>
        <v>1983FemininoAbsolutoKUMITE#-61</v>
      </c>
      <c r="C432" s="39" t="s">
        <v>1739</v>
      </c>
      <c r="D432" s="40" t="s">
        <v>1980</v>
      </c>
      <c r="E432" s="41">
        <v>1983</v>
      </c>
      <c r="F432" s="39" t="s">
        <v>29</v>
      </c>
      <c r="G432" s="59" t="s">
        <v>28</v>
      </c>
      <c r="H432" s="164" t="s">
        <v>1760</v>
      </c>
    </row>
    <row r="433" spans="1:8" x14ac:dyDescent="0.25">
      <c r="A433" s="14" t="s">
        <v>1739</v>
      </c>
      <c r="B433" s="14" t="str">
        <f t="shared" si="6"/>
        <v>1984FemininoAbsolutoKUMITE#-61</v>
      </c>
      <c r="C433" s="39" t="s">
        <v>1740</v>
      </c>
      <c r="D433" s="40" t="s">
        <v>1980</v>
      </c>
      <c r="E433" s="41">
        <v>1984</v>
      </c>
      <c r="F433" s="39" t="s">
        <v>29</v>
      </c>
      <c r="G433" s="59" t="s">
        <v>28</v>
      </c>
      <c r="H433" s="164" t="s">
        <v>1760</v>
      </c>
    </row>
    <row r="434" spans="1:8" x14ac:dyDescent="0.25">
      <c r="A434" s="14" t="s">
        <v>1740</v>
      </c>
      <c r="B434" s="14" t="str">
        <f t="shared" si="6"/>
        <v>1985FemininoAbsolutoKUMITE#-61</v>
      </c>
      <c r="C434" s="39" t="s">
        <v>1741</v>
      </c>
      <c r="D434" s="40" t="s">
        <v>1980</v>
      </c>
      <c r="E434" s="41">
        <v>1985</v>
      </c>
      <c r="F434" s="39" t="s">
        <v>29</v>
      </c>
      <c r="G434" s="59" t="s">
        <v>28</v>
      </c>
      <c r="H434" s="164" t="s">
        <v>1760</v>
      </c>
    </row>
    <row r="435" spans="1:8" x14ac:dyDescent="0.25">
      <c r="A435" s="14" t="s">
        <v>1741</v>
      </c>
      <c r="B435" s="14" t="str">
        <f t="shared" si="6"/>
        <v>1986FemininoAbsolutoKUMITE#-61</v>
      </c>
      <c r="C435" s="39" t="s">
        <v>1742</v>
      </c>
      <c r="D435" s="40" t="s">
        <v>1980</v>
      </c>
      <c r="E435" s="41">
        <v>1986</v>
      </c>
      <c r="F435" s="39" t="s">
        <v>29</v>
      </c>
      <c r="G435" s="59" t="s">
        <v>28</v>
      </c>
      <c r="H435" s="164" t="s">
        <v>1760</v>
      </c>
    </row>
    <row r="436" spans="1:8" x14ac:dyDescent="0.25">
      <c r="A436" s="14" t="s">
        <v>1742</v>
      </c>
      <c r="B436" s="14" t="str">
        <f t="shared" si="6"/>
        <v>1987FemininoAbsolutoKUMITE#-61</v>
      </c>
      <c r="C436" s="39" t="s">
        <v>1743</v>
      </c>
      <c r="D436" s="40" t="s">
        <v>1980</v>
      </c>
      <c r="E436" s="41">
        <v>1987</v>
      </c>
      <c r="F436" s="39" t="s">
        <v>29</v>
      </c>
      <c r="G436" s="59" t="s">
        <v>28</v>
      </c>
      <c r="H436" s="164" t="s">
        <v>1760</v>
      </c>
    </row>
    <row r="437" spans="1:8" x14ac:dyDescent="0.25">
      <c r="A437" s="14" t="s">
        <v>1743</v>
      </c>
      <c r="B437" s="14" t="str">
        <f t="shared" si="6"/>
        <v>1988FemininoAbsolutoKUMITE#-61</v>
      </c>
      <c r="C437" s="39" t="s">
        <v>1744</v>
      </c>
      <c r="D437" s="40" t="s">
        <v>1980</v>
      </c>
      <c r="E437" s="41">
        <v>1988</v>
      </c>
      <c r="F437" s="39" t="s">
        <v>29</v>
      </c>
      <c r="G437" s="59" t="s">
        <v>28</v>
      </c>
      <c r="H437" s="164" t="s">
        <v>1760</v>
      </c>
    </row>
    <row r="438" spans="1:8" x14ac:dyDescent="0.25">
      <c r="A438" s="14" t="s">
        <v>1744</v>
      </c>
      <c r="B438" s="14" t="str">
        <f t="shared" si="6"/>
        <v>1989FemininoAbsolutoKUMITE#-61</v>
      </c>
      <c r="C438" s="39" t="s">
        <v>1745</v>
      </c>
      <c r="D438" s="40" t="s">
        <v>1980</v>
      </c>
      <c r="E438" s="41">
        <v>1989</v>
      </c>
      <c r="F438" s="39" t="s">
        <v>29</v>
      </c>
      <c r="G438" s="59" t="s">
        <v>28</v>
      </c>
      <c r="H438" s="164" t="s">
        <v>1760</v>
      </c>
    </row>
    <row r="439" spans="1:8" x14ac:dyDescent="0.25">
      <c r="A439" s="14" t="s">
        <v>1745</v>
      </c>
      <c r="B439" s="14" t="str">
        <f t="shared" si="6"/>
        <v>1990FemininoAbsolutoKUMITE#-61</v>
      </c>
      <c r="C439" s="39" t="s">
        <v>1692</v>
      </c>
      <c r="D439" s="40" t="s">
        <v>1980</v>
      </c>
      <c r="E439" s="41">
        <v>1990</v>
      </c>
      <c r="F439" s="39" t="s">
        <v>29</v>
      </c>
      <c r="G439" s="59" t="s">
        <v>28</v>
      </c>
      <c r="H439" s="164" t="s">
        <v>1760</v>
      </c>
    </row>
    <row r="440" spans="1:8" x14ac:dyDescent="0.25">
      <c r="A440" s="14" t="s">
        <v>1746</v>
      </c>
      <c r="B440" s="14" t="str">
        <f t="shared" si="6"/>
        <v>1981FemininoAbsolutoKUMITE#+61</v>
      </c>
      <c r="C440" s="153" t="s">
        <v>1747</v>
      </c>
      <c r="D440" s="154" t="s">
        <v>1981</v>
      </c>
      <c r="E440" s="155">
        <v>1981</v>
      </c>
      <c r="F440" s="153" t="s">
        <v>29</v>
      </c>
      <c r="G440" s="156" t="s">
        <v>28</v>
      </c>
      <c r="H440" s="171" t="s">
        <v>1761</v>
      </c>
    </row>
    <row r="441" spans="1:8" x14ac:dyDescent="0.25">
      <c r="A441" s="14" t="s">
        <v>1747</v>
      </c>
      <c r="B441" s="14" t="str">
        <f t="shared" si="6"/>
        <v>1982FemininoAbsolutoKUMITE#+61</v>
      </c>
      <c r="C441" s="153" t="s">
        <v>1748</v>
      </c>
      <c r="D441" s="154" t="s">
        <v>1981</v>
      </c>
      <c r="E441" s="155">
        <v>1982</v>
      </c>
      <c r="F441" s="153" t="s">
        <v>29</v>
      </c>
      <c r="G441" s="156" t="s">
        <v>28</v>
      </c>
      <c r="H441" s="171" t="s">
        <v>1761</v>
      </c>
    </row>
    <row r="442" spans="1:8" x14ac:dyDescent="0.25">
      <c r="A442" s="14" t="s">
        <v>1748</v>
      </c>
      <c r="B442" s="14" t="str">
        <f t="shared" si="6"/>
        <v>1983FemininoAbsolutoKUMITE#+61</v>
      </c>
      <c r="C442" s="153" t="s">
        <v>1749</v>
      </c>
      <c r="D442" s="154" t="s">
        <v>1981</v>
      </c>
      <c r="E442" s="155">
        <v>1983</v>
      </c>
      <c r="F442" s="153" t="s">
        <v>29</v>
      </c>
      <c r="G442" s="156" t="s">
        <v>28</v>
      </c>
      <c r="H442" s="171" t="s">
        <v>1761</v>
      </c>
    </row>
    <row r="443" spans="1:8" x14ac:dyDescent="0.25">
      <c r="A443" s="14" t="s">
        <v>1749</v>
      </c>
      <c r="B443" s="14" t="str">
        <f t="shared" si="6"/>
        <v>1984FemininoAbsolutoKUMITE#+61</v>
      </c>
      <c r="C443" s="153" t="s">
        <v>1750</v>
      </c>
      <c r="D443" s="154" t="s">
        <v>1981</v>
      </c>
      <c r="E443" s="155">
        <v>1984</v>
      </c>
      <c r="F443" s="153" t="s">
        <v>29</v>
      </c>
      <c r="G443" s="156" t="s">
        <v>28</v>
      </c>
      <c r="H443" s="171" t="s">
        <v>1761</v>
      </c>
    </row>
    <row r="444" spans="1:8" x14ac:dyDescent="0.25">
      <c r="A444" s="14" t="s">
        <v>1750</v>
      </c>
      <c r="B444" s="14" t="str">
        <f t="shared" si="6"/>
        <v>1985FemininoAbsolutoKUMITE#+61</v>
      </c>
      <c r="C444" s="153" t="s">
        <v>1751</v>
      </c>
      <c r="D444" s="154" t="s">
        <v>1981</v>
      </c>
      <c r="E444" s="155">
        <v>1985</v>
      </c>
      <c r="F444" s="153" t="s">
        <v>29</v>
      </c>
      <c r="G444" s="156" t="s">
        <v>28</v>
      </c>
      <c r="H444" s="171" t="s">
        <v>1761</v>
      </c>
    </row>
    <row r="445" spans="1:8" x14ac:dyDescent="0.25">
      <c r="A445" s="14" t="s">
        <v>1751</v>
      </c>
      <c r="B445" s="14" t="str">
        <f t="shared" si="6"/>
        <v>1986FemininoAbsolutoKUMITE#+61</v>
      </c>
      <c r="C445" s="153" t="s">
        <v>1752</v>
      </c>
      <c r="D445" s="154" t="s">
        <v>1981</v>
      </c>
      <c r="E445" s="155">
        <v>1986</v>
      </c>
      <c r="F445" s="153" t="s">
        <v>29</v>
      </c>
      <c r="G445" s="156" t="s">
        <v>28</v>
      </c>
      <c r="H445" s="171" t="s">
        <v>1761</v>
      </c>
    </row>
    <row r="446" spans="1:8" x14ac:dyDescent="0.25">
      <c r="A446" s="14" t="s">
        <v>1752</v>
      </c>
      <c r="B446" s="14" t="str">
        <f t="shared" si="6"/>
        <v>1987FemininoAbsolutoKUMITE#+61</v>
      </c>
      <c r="C446" s="153" t="s">
        <v>1753</v>
      </c>
      <c r="D446" s="154" t="s">
        <v>1981</v>
      </c>
      <c r="E446" s="155">
        <v>1987</v>
      </c>
      <c r="F446" s="153" t="s">
        <v>29</v>
      </c>
      <c r="G446" s="156" t="s">
        <v>28</v>
      </c>
      <c r="H446" s="171" t="s">
        <v>1761</v>
      </c>
    </row>
    <row r="447" spans="1:8" x14ac:dyDescent="0.25">
      <c r="A447" s="14" t="s">
        <v>1753</v>
      </c>
      <c r="B447" s="14" t="str">
        <f t="shared" si="6"/>
        <v>1988FemininoAbsolutoKUMITE#+61</v>
      </c>
      <c r="C447" s="153" t="s">
        <v>1754</v>
      </c>
      <c r="D447" s="154" t="s">
        <v>1981</v>
      </c>
      <c r="E447" s="155">
        <v>1988</v>
      </c>
      <c r="F447" s="153" t="s">
        <v>29</v>
      </c>
      <c r="G447" s="156" t="s">
        <v>28</v>
      </c>
      <c r="H447" s="171" t="s">
        <v>1761</v>
      </c>
    </row>
    <row r="448" spans="1:8" x14ac:dyDescent="0.25">
      <c r="A448" s="14" t="s">
        <v>1754</v>
      </c>
      <c r="B448" s="14" t="str">
        <f t="shared" si="6"/>
        <v>1989FemininoAbsolutoKUMITE#+61</v>
      </c>
      <c r="C448" s="153" t="s">
        <v>1755</v>
      </c>
      <c r="D448" s="154" t="s">
        <v>1981</v>
      </c>
      <c r="E448" s="155">
        <v>1989</v>
      </c>
      <c r="F448" s="153" t="s">
        <v>29</v>
      </c>
      <c r="G448" s="156" t="s">
        <v>28</v>
      </c>
      <c r="H448" s="171" t="s">
        <v>1761</v>
      </c>
    </row>
    <row r="449" spans="1:8" x14ac:dyDescent="0.25">
      <c r="A449" s="14" t="s">
        <v>1755</v>
      </c>
      <c r="B449" s="14" t="str">
        <f t="shared" si="6"/>
        <v>1990FemininoAbsolutoKUMITE#+61</v>
      </c>
      <c r="C449" s="153" t="s">
        <v>1709</v>
      </c>
      <c r="D449" s="154" t="s">
        <v>1981</v>
      </c>
      <c r="E449" s="155">
        <v>1990</v>
      </c>
      <c r="F449" s="153" t="s">
        <v>29</v>
      </c>
      <c r="G449" s="156" t="s">
        <v>28</v>
      </c>
      <c r="H449" s="171" t="s">
        <v>1761</v>
      </c>
    </row>
    <row r="450" spans="1:8" x14ac:dyDescent="0.25">
      <c r="A450" s="14" t="s">
        <v>1497</v>
      </c>
      <c r="B450" s="14" t="str">
        <f t="shared" ref="B450:B459" si="7">_xlfn.CONCAT(E450:H450)</f>
        <v>1971FemininoAbsolutoKUMITE</v>
      </c>
      <c r="C450" s="39" t="s">
        <v>1999</v>
      </c>
      <c r="D450" s="40" t="s">
        <v>1982</v>
      </c>
      <c r="E450" s="41">
        <v>1971</v>
      </c>
      <c r="F450" s="39" t="s">
        <v>29</v>
      </c>
      <c r="G450" s="59" t="s">
        <v>28</v>
      </c>
      <c r="H450" s="164" t="s">
        <v>4</v>
      </c>
    </row>
    <row r="451" spans="1:8" x14ac:dyDescent="0.25">
      <c r="A451" s="14" t="s">
        <v>1498</v>
      </c>
      <c r="B451" s="14" t="str">
        <f t="shared" si="7"/>
        <v>1972FemininoAbsolutoKUMITE</v>
      </c>
      <c r="C451" s="39" t="s">
        <v>2000</v>
      </c>
      <c r="D451" s="40" t="s">
        <v>1982</v>
      </c>
      <c r="E451" s="41">
        <v>1972</v>
      </c>
      <c r="F451" s="39" t="s">
        <v>29</v>
      </c>
      <c r="G451" s="59" t="s">
        <v>28</v>
      </c>
      <c r="H451" s="164" t="s">
        <v>4</v>
      </c>
    </row>
    <row r="452" spans="1:8" x14ac:dyDescent="0.25">
      <c r="A452" s="14" t="s">
        <v>1499</v>
      </c>
      <c r="B452" s="14" t="str">
        <f t="shared" si="7"/>
        <v>1973FemininoAbsolutoKUMITE</v>
      </c>
      <c r="C452" s="39" t="s">
        <v>2001</v>
      </c>
      <c r="D452" s="40" t="s">
        <v>1982</v>
      </c>
      <c r="E452" s="41">
        <v>1973</v>
      </c>
      <c r="F452" s="39" t="s">
        <v>29</v>
      </c>
      <c r="G452" s="59" t="s">
        <v>28</v>
      </c>
      <c r="H452" s="164" t="s">
        <v>4</v>
      </c>
    </row>
    <row r="453" spans="1:8" x14ac:dyDescent="0.25">
      <c r="A453" s="14" t="s">
        <v>1500</v>
      </c>
      <c r="B453" s="14" t="str">
        <f t="shared" si="7"/>
        <v>1974FemininoAbsolutoKUMITE</v>
      </c>
      <c r="C453" s="39" t="s">
        <v>2002</v>
      </c>
      <c r="D453" s="40" t="s">
        <v>1982</v>
      </c>
      <c r="E453" s="41">
        <v>1974</v>
      </c>
      <c r="F453" s="39" t="s">
        <v>29</v>
      </c>
      <c r="G453" s="59" t="s">
        <v>28</v>
      </c>
      <c r="H453" s="164" t="s">
        <v>4</v>
      </c>
    </row>
    <row r="454" spans="1:8" x14ac:dyDescent="0.25">
      <c r="A454" s="14" t="s">
        <v>1501</v>
      </c>
      <c r="B454" s="14" t="str">
        <f t="shared" si="7"/>
        <v>1975FemininoAbsolutoKUMITE</v>
      </c>
      <c r="C454" s="39" t="s">
        <v>2003</v>
      </c>
      <c r="D454" s="40" t="s">
        <v>1982</v>
      </c>
      <c r="E454" s="41">
        <v>1975</v>
      </c>
      <c r="F454" s="39" t="s">
        <v>29</v>
      </c>
      <c r="G454" s="59" t="s">
        <v>28</v>
      </c>
      <c r="H454" s="164" t="s">
        <v>4</v>
      </c>
    </row>
    <row r="455" spans="1:8" x14ac:dyDescent="0.25">
      <c r="A455" s="14" t="s">
        <v>1502</v>
      </c>
      <c r="B455" s="14" t="str">
        <f t="shared" si="7"/>
        <v>1976FemininoAbsolutoKUMITE</v>
      </c>
      <c r="C455" s="39" t="s">
        <v>2004</v>
      </c>
      <c r="D455" s="40" t="s">
        <v>1982</v>
      </c>
      <c r="E455" s="41">
        <v>1976</v>
      </c>
      <c r="F455" s="39" t="s">
        <v>29</v>
      </c>
      <c r="G455" s="59" t="s">
        <v>28</v>
      </c>
      <c r="H455" s="164" t="s">
        <v>4</v>
      </c>
    </row>
    <row r="456" spans="1:8" x14ac:dyDescent="0.25">
      <c r="A456" s="14" t="s">
        <v>1503</v>
      </c>
      <c r="B456" s="14" t="str">
        <f t="shared" si="7"/>
        <v>1977FemininoAbsolutoKUMITE</v>
      </c>
      <c r="C456" s="39" t="s">
        <v>2005</v>
      </c>
      <c r="D456" s="40" t="s">
        <v>1982</v>
      </c>
      <c r="E456" s="41">
        <v>1977</v>
      </c>
      <c r="F456" s="39" t="s">
        <v>29</v>
      </c>
      <c r="G456" s="59" t="s">
        <v>28</v>
      </c>
      <c r="H456" s="164" t="s">
        <v>4</v>
      </c>
    </row>
    <row r="457" spans="1:8" x14ac:dyDescent="0.25">
      <c r="A457" s="14" t="s">
        <v>1504</v>
      </c>
      <c r="B457" s="14" t="str">
        <f t="shared" si="7"/>
        <v>1978FemininoAbsolutoKUMITE</v>
      </c>
      <c r="C457" s="39" t="s">
        <v>2006</v>
      </c>
      <c r="D457" s="40" t="s">
        <v>1982</v>
      </c>
      <c r="E457" s="41">
        <v>1978</v>
      </c>
      <c r="F457" s="39" t="s">
        <v>29</v>
      </c>
      <c r="G457" s="59" t="s">
        <v>28</v>
      </c>
      <c r="H457" s="164" t="s">
        <v>4</v>
      </c>
    </row>
    <row r="458" spans="1:8" x14ac:dyDescent="0.25">
      <c r="A458" s="14" t="s">
        <v>1505</v>
      </c>
      <c r="B458" s="14" t="str">
        <f t="shared" si="7"/>
        <v>1979FemininoAbsolutoKUMITE</v>
      </c>
      <c r="C458" s="39" t="s">
        <v>2007</v>
      </c>
      <c r="D458" s="40" t="s">
        <v>1982</v>
      </c>
      <c r="E458" s="41">
        <v>1979</v>
      </c>
      <c r="F458" s="39" t="s">
        <v>29</v>
      </c>
      <c r="G458" s="59" t="s">
        <v>28</v>
      </c>
      <c r="H458" s="164" t="s">
        <v>4</v>
      </c>
    </row>
    <row r="459" spans="1:8" x14ac:dyDescent="0.25">
      <c r="A459" s="14" t="s">
        <v>1506</v>
      </c>
      <c r="B459" s="14" t="str">
        <f t="shared" si="7"/>
        <v>1980FemininoAbsolutoKUMITE</v>
      </c>
      <c r="C459" s="39" t="s">
        <v>1726</v>
      </c>
      <c r="D459" s="40" t="s">
        <v>1982</v>
      </c>
      <c r="E459" s="41">
        <v>1980</v>
      </c>
      <c r="F459" s="39" t="s">
        <v>29</v>
      </c>
      <c r="G459" s="59" t="s">
        <v>28</v>
      </c>
      <c r="H459" s="164" t="s">
        <v>4</v>
      </c>
    </row>
    <row r="460" spans="1:8" x14ac:dyDescent="0.25">
      <c r="C460" s="153" t="s">
        <v>1998</v>
      </c>
      <c r="D460" s="154" t="s">
        <v>1982</v>
      </c>
      <c r="E460" s="155">
        <v>1971</v>
      </c>
      <c r="F460" s="153" t="s">
        <v>29</v>
      </c>
      <c r="G460" s="156" t="s">
        <v>28</v>
      </c>
      <c r="H460" s="171" t="s">
        <v>4</v>
      </c>
    </row>
    <row r="461" spans="1:8" x14ac:dyDescent="0.25">
      <c r="C461" s="153" t="s">
        <v>2008</v>
      </c>
      <c r="D461" s="154" t="s">
        <v>1982</v>
      </c>
      <c r="E461" s="155">
        <v>1972</v>
      </c>
      <c r="F461" s="153" t="s">
        <v>29</v>
      </c>
      <c r="G461" s="156" t="s">
        <v>28</v>
      </c>
      <c r="H461" s="171" t="s">
        <v>4</v>
      </c>
    </row>
    <row r="462" spans="1:8" x14ac:dyDescent="0.25">
      <c r="C462" s="153" t="s">
        <v>2009</v>
      </c>
      <c r="D462" s="154" t="s">
        <v>1982</v>
      </c>
      <c r="E462" s="155">
        <v>1973</v>
      </c>
      <c r="F462" s="153" t="s">
        <v>29</v>
      </c>
      <c r="G462" s="156" t="s">
        <v>28</v>
      </c>
      <c r="H462" s="171" t="s">
        <v>4</v>
      </c>
    </row>
    <row r="463" spans="1:8" x14ac:dyDescent="0.25">
      <c r="C463" s="153" t="s">
        <v>2010</v>
      </c>
      <c r="D463" s="154" t="s">
        <v>1982</v>
      </c>
      <c r="E463" s="155">
        <v>1974</v>
      </c>
      <c r="F463" s="153" t="s">
        <v>29</v>
      </c>
      <c r="G463" s="156" t="s">
        <v>28</v>
      </c>
      <c r="H463" s="171" t="s">
        <v>4</v>
      </c>
    </row>
    <row r="464" spans="1:8" x14ac:dyDescent="0.25">
      <c r="C464" s="153" t="s">
        <v>2011</v>
      </c>
      <c r="D464" s="154" t="s">
        <v>1982</v>
      </c>
      <c r="E464" s="155">
        <v>1975</v>
      </c>
      <c r="F464" s="153" t="s">
        <v>29</v>
      </c>
      <c r="G464" s="156" t="s">
        <v>28</v>
      </c>
      <c r="H464" s="171" t="s">
        <v>4</v>
      </c>
    </row>
    <row r="465" spans="1:8" x14ac:dyDescent="0.25">
      <c r="C465" s="153" t="s">
        <v>2012</v>
      </c>
      <c r="D465" s="154" t="s">
        <v>1982</v>
      </c>
      <c r="E465" s="155">
        <v>1976</v>
      </c>
      <c r="F465" s="153" t="s">
        <v>29</v>
      </c>
      <c r="G465" s="156" t="s">
        <v>28</v>
      </c>
      <c r="H465" s="171" t="s">
        <v>4</v>
      </c>
    </row>
    <row r="466" spans="1:8" x14ac:dyDescent="0.25">
      <c r="C466" s="153" t="s">
        <v>2013</v>
      </c>
      <c r="D466" s="154" t="s">
        <v>1982</v>
      </c>
      <c r="E466" s="155">
        <v>1977</v>
      </c>
      <c r="F466" s="153" t="s">
        <v>29</v>
      </c>
      <c r="G466" s="156" t="s">
        <v>28</v>
      </c>
      <c r="H466" s="171" t="s">
        <v>4</v>
      </c>
    </row>
    <row r="467" spans="1:8" x14ac:dyDescent="0.25">
      <c r="C467" s="153" t="s">
        <v>2014</v>
      </c>
      <c r="D467" s="154" t="s">
        <v>1982</v>
      </c>
      <c r="E467" s="155">
        <v>1978</v>
      </c>
      <c r="F467" s="153" t="s">
        <v>29</v>
      </c>
      <c r="G467" s="156" t="s">
        <v>28</v>
      </c>
      <c r="H467" s="171" t="s">
        <v>4</v>
      </c>
    </row>
    <row r="468" spans="1:8" x14ac:dyDescent="0.25">
      <c r="C468" s="153" t="s">
        <v>2015</v>
      </c>
      <c r="D468" s="154" t="s">
        <v>1982</v>
      </c>
      <c r="E468" s="155">
        <v>1979</v>
      </c>
      <c r="F468" s="153" t="s">
        <v>29</v>
      </c>
      <c r="G468" s="156" t="s">
        <v>28</v>
      </c>
      <c r="H468" s="171" t="s">
        <v>4</v>
      </c>
    </row>
    <row r="469" spans="1:8" x14ac:dyDescent="0.25">
      <c r="C469" s="153" t="s">
        <v>1736</v>
      </c>
      <c r="D469" s="154" t="s">
        <v>1982</v>
      </c>
      <c r="E469" s="155">
        <v>1980</v>
      </c>
      <c r="F469" s="153" t="s">
        <v>29</v>
      </c>
      <c r="G469" s="156" t="s">
        <v>28</v>
      </c>
      <c r="H469" s="171" t="s">
        <v>4</v>
      </c>
    </row>
    <row r="470" spans="1:8" x14ac:dyDescent="0.25">
      <c r="C470" s="39" t="s">
        <v>2016</v>
      </c>
      <c r="D470" s="40" t="s">
        <v>1982</v>
      </c>
      <c r="E470" s="41">
        <v>1971</v>
      </c>
      <c r="F470" s="39" t="s">
        <v>29</v>
      </c>
      <c r="G470" s="59" t="s">
        <v>28</v>
      </c>
      <c r="H470" s="164" t="s">
        <v>4</v>
      </c>
    </row>
    <row r="471" spans="1:8" x14ac:dyDescent="0.25">
      <c r="C471" s="39" t="s">
        <v>2017</v>
      </c>
      <c r="D471" s="40" t="s">
        <v>1982</v>
      </c>
      <c r="E471" s="41">
        <v>1972</v>
      </c>
      <c r="F471" s="39" t="s">
        <v>29</v>
      </c>
      <c r="G471" s="59" t="s">
        <v>28</v>
      </c>
      <c r="H471" s="164" t="s">
        <v>4</v>
      </c>
    </row>
    <row r="472" spans="1:8" x14ac:dyDescent="0.25">
      <c r="C472" s="39" t="s">
        <v>2018</v>
      </c>
      <c r="D472" s="40" t="s">
        <v>1982</v>
      </c>
      <c r="E472" s="41">
        <v>1973</v>
      </c>
      <c r="F472" s="39" t="s">
        <v>29</v>
      </c>
      <c r="G472" s="59" t="s">
        <v>28</v>
      </c>
      <c r="H472" s="164" t="s">
        <v>4</v>
      </c>
    </row>
    <row r="473" spans="1:8" x14ac:dyDescent="0.25">
      <c r="C473" s="39" t="s">
        <v>2019</v>
      </c>
      <c r="D473" s="40" t="s">
        <v>1982</v>
      </c>
      <c r="E473" s="41">
        <v>1974</v>
      </c>
      <c r="F473" s="39" t="s">
        <v>29</v>
      </c>
      <c r="G473" s="59" t="s">
        <v>28</v>
      </c>
      <c r="H473" s="164" t="s">
        <v>4</v>
      </c>
    </row>
    <row r="474" spans="1:8" x14ac:dyDescent="0.25">
      <c r="C474" s="39" t="s">
        <v>2020</v>
      </c>
      <c r="D474" s="40" t="s">
        <v>1982</v>
      </c>
      <c r="E474" s="41">
        <v>1975</v>
      </c>
      <c r="F474" s="39" t="s">
        <v>29</v>
      </c>
      <c r="G474" s="59" t="s">
        <v>28</v>
      </c>
      <c r="H474" s="164" t="s">
        <v>4</v>
      </c>
    </row>
    <row r="475" spans="1:8" x14ac:dyDescent="0.25">
      <c r="C475" s="39" t="s">
        <v>2021</v>
      </c>
      <c r="D475" s="40" t="s">
        <v>1982</v>
      </c>
      <c r="E475" s="41">
        <v>1976</v>
      </c>
      <c r="F475" s="39" t="s">
        <v>29</v>
      </c>
      <c r="G475" s="59" t="s">
        <v>28</v>
      </c>
      <c r="H475" s="164" t="s">
        <v>4</v>
      </c>
    </row>
    <row r="476" spans="1:8" x14ac:dyDescent="0.25">
      <c r="C476" s="39" t="s">
        <v>2022</v>
      </c>
      <c r="D476" s="40" t="s">
        <v>1982</v>
      </c>
      <c r="E476" s="41">
        <v>1977</v>
      </c>
      <c r="F476" s="39" t="s">
        <v>29</v>
      </c>
      <c r="G476" s="59" t="s">
        <v>28</v>
      </c>
      <c r="H476" s="164" t="s">
        <v>4</v>
      </c>
    </row>
    <row r="477" spans="1:8" x14ac:dyDescent="0.25">
      <c r="C477" s="39" t="s">
        <v>2023</v>
      </c>
      <c r="D477" s="40" t="s">
        <v>1982</v>
      </c>
      <c r="E477" s="41">
        <v>1978</v>
      </c>
      <c r="F477" s="39" t="s">
        <v>29</v>
      </c>
      <c r="G477" s="59" t="s">
        <v>28</v>
      </c>
      <c r="H477" s="164" t="s">
        <v>4</v>
      </c>
    </row>
    <row r="478" spans="1:8" x14ac:dyDescent="0.25">
      <c r="C478" s="39" t="s">
        <v>2024</v>
      </c>
      <c r="D478" s="40" t="s">
        <v>1982</v>
      </c>
      <c r="E478" s="41">
        <v>1979</v>
      </c>
      <c r="F478" s="39" t="s">
        <v>29</v>
      </c>
      <c r="G478" s="59" t="s">
        <v>28</v>
      </c>
      <c r="H478" s="164" t="s">
        <v>4</v>
      </c>
    </row>
    <row r="479" spans="1:8" x14ac:dyDescent="0.25">
      <c r="C479" s="39" t="s">
        <v>1746</v>
      </c>
      <c r="D479" s="40" t="s">
        <v>1982</v>
      </c>
      <c r="E479" s="41">
        <v>1980</v>
      </c>
      <c r="F479" s="39" t="s">
        <v>29</v>
      </c>
      <c r="G479" s="59" t="s">
        <v>28</v>
      </c>
      <c r="H479" s="164" t="s">
        <v>4</v>
      </c>
    </row>
    <row r="480" spans="1:8" x14ac:dyDescent="0.25">
      <c r="A480" s="14" t="s">
        <v>1507</v>
      </c>
      <c r="B480" s="14" t="str">
        <f t="shared" ref="B480:B543" si="8">_xlfn.CONCAT(E480:H480)</f>
        <v>1925FemininoAbsolutoKUMITE</v>
      </c>
      <c r="C480" s="153" t="s">
        <v>1508</v>
      </c>
      <c r="D480" s="154" t="s">
        <v>1983</v>
      </c>
      <c r="E480" s="155">
        <v>1925</v>
      </c>
      <c r="F480" s="153" t="s">
        <v>29</v>
      </c>
      <c r="G480" s="156" t="s">
        <v>28</v>
      </c>
      <c r="H480" s="171" t="s">
        <v>4</v>
      </c>
    </row>
    <row r="481" spans="1:8" x14ac:dyDescent="0.25">
      <c r="A481" s="14" t="s">
        <v>1508</v>
      </c>
      <c r="B481" s="14" t="str">
        <f t="shared" si="8"/>
        <v>1926FemininoAbsolutoKUMITE</v>
      </c>
      <c r="C481" s="153" t="s">
        <v>1509</v>
      </c>
      <c r="D481" s="154" t="s">
        <v>1983</v>
      </c>
      <c r="E481" s="155">
        <v>1926</v>
      </c>
      <c r="F481" s="153" t="s">
        <v>29</v>
      </c>
      <c r="G481" s="156" t="s">
        <v>28</v>
      </c>
      <c r="H481" s="171" t="s">
        <v>4</v>
      </c>
    </row>
    <row r="482" spans="1:8" x14ac:dyDescent="0.25">
      <c r="A482" s="14" t="s">
        <v>1509</v>
      </c>
      <c r="B482" s="14" t="str">
        <f t="shared" si="8"/>
        <v>1927FemininoAbsolutoKUMITE</v>
      </c>
      <c r="C482" s="153" t="s">
        <v>1510</v>
      </c>
      <c r="D482" s="154" t="s">
        <v>1983</v>
      </c>
      <c r="E482" s="155">
        <v>1927</v>
      </c>
      <c r="F482" s="153" t="s">
        <v>29</v>
      </c>
      <c r="G482" s="156" t="s">
        <v>28</v>
      </c>
      <c r="H482" s="171" t="s">
        <v>4</v>
      </c>
    </row>
    <row r="483" spans="1:8" x14ac:dyDescent="0.25">
      <c r="A483" s="14" t="s">
        <v>1510</v>
      </c>
      <c r="B483" s="14" t="str">
        <f t="shared" si="8"/>
        <v>1928FemininoAbsolutoKUMITE</v>
      </c>
      <c r="C483" s="153" t="s">
        <v>1511</v>
      </c>
      <c r="D483" s="154" t="s">
        <v>1983</v>
      </c>
      <c r="E483" s="155">
        <v>1928</v>
      </c>
      <c r="F483" s="153" t="s">
        <v>29</v>
      </c>
      <c r="G483" s="156" t="s">
        <v>28</v>
      </c>
      <c r="H483" s="171" t="s">
        <v>4</v>
      </c>
    </row>
    <row r="484" spans="1:8" x14ac:dyDescent="0.25">
      <c r="A484" s="14" t="s">
        <v>1511</v>
      </c>
      <c r="B484" s="14" t="str">
        <f t="shared" si="8"/>
        <v>1929FemininoAbsolutoKUMITE</v>
      </c>
      <c r="C484" s="153" t="s">
        <v>1512</v>
      </c>
      <c r="D484" s="154" t="s">
        <v>1983</v>
      </c>
      <c r="E484" s="155">
        <v>1929</v>
      </c>
      <c r="F484" s="153" t="s">
        <v>29</v>
      </c>
      <c r="G484" s="156" t="s">
        <v>28</v>
      </c>
      <c r="H484" s="171" t="s">
        <v>4</v>
      </c>
    </row>
    <row r="485" spans="1:8" x14ac:dyDescent="0.25">
      <c r="A485" s="14" t="s">
        <v>1512</v>
      </c>
      <c r="B485" s="14" t="str">
        <f t="shared" si="8"/>
        <v>1930FemininoAbsolutoKUMITE</v>
      </c>
      <c r="C485" s="153" t="s">
        <v>1513</v>
      </c>
      <c r="D485" s="154" t="s">
        <v>1983</v>
      </c>
      <c r="E485" s="155">
        <v>1930</v>
      </c>
      <c r="F485" s="153" t="s">
        <v>29</v>
      </c>
      <c r="G485" s="156" t="s">
        <v>28</v>
      </c>
      <c r="H485" s="171" t="s">
        <v>4</v>
      </c>
    </row>
    <row r="486" spans="1:8" x14ac:dyDescent="0.25">
      <c r="A486" s="14" t="s">
        <v>1513</v>
      </c>
      <c r="B486" s="14" t="str">
        <f t="shared" si="8"/>
        <v>1931FemininoAbsolutoKUMITE</v>
      </c>
      <c r="C486" s="153" t="s">
        <v>1514</v>
      </c>
      <c r="D486" s="154" t="s">
        <v>1983</v>
      </c>
      <c r="E486" s="155">
        <v>1931</v>
      </c>
      <c r="F486" s="153" t="s">
        <v>29</v>
      </c>
      <c r="G486" s="156" t="s">
        <v>28</v>
      </c>
      <c r="H486" s="171" t="s">
        <v>4</v>
      </c>
    </row>
    <row r="487" spans="1:8" x14ac:dyDescent="0.25">
      <c r="A487" s="14" t="s">
        <v>1514</v>
      </c>
      <c r="B487" s="14" t="str">
        <f t="shared" si="8"/>
        <v>1932FemininoAbsolutoKUMITE</v>
      </c>
      <c r="C487" s="153" t="s">
        <v>1515</v>
      </c>
      <c r="D487" s="154" t="s">
        <v>1983</v>
      </c>
      <c r="E487" s="155">
        <v>1932</v>
      </c>
      <c r="F487" s="153" t="s">
        <v>29</v>
      </c>
      <c r="G487" s="156" t="s">
        <v>28</v>
      </c>
      <c r="H487" s="171" t="s">
        <v>4</v>
      </c>
    </row>
    <row r="488" spans="1:8" x14ac:dyDescent="0.25">
      <c r="A488" s="14" t="s">
        <v>1515</v>
      </c>
      <c r="B488" s="14" t="str">
        <f t="shared" si="8"/>
        <v>1933FemininoAbsolutoKUMITE</v>
      </c>
      <c r="C488" s="153" t="s">
        <v>1516</v>
      </c>
      <c r="D488" s="154" t="s">
        <v>1983</v>
      </c>
      <c r="E488" s="155">
        <v>1933</v>
      </c>
      <c r="F488" s="153" t="s">
        <v>29</v>
      </c>
      <c r="G488" s="156" t="s">
        <v>28</v>
      </c>
      <c r="H488" s="171" t="s">
        <v>4</v>
      </c>
    </row>
    <row r="489" spans="1:8" x14ac:dyDescent="0.25">
      <c r="A489" s="14" t="s">
        <v>1516</v>
      </c>
      <c r="B489" s="14" t="str">
        <f t="shared" si="8"/>
        <v>1934FemininoAbsolutoKUMITE</v>
      </c>
      <c r="C489" s="153" t="s">
        <v>1517</v>
      </c>
      <c r="D489" s="154" t="s">
        <v>1983</v>
      </c>
      <c r="E489" s="155">
        <v>1934</v>
      </c>
      <c r="F489" s="153" t="s">
        <v>29</v>
      </c>
      <c r="G489" s="156" t="s">
        <v>28</v>
      </c>
      <c r="H489" s="171" t="s">
        <v>4</v>
      </c>
    </row>
    <row r="490" spans="1:8" x14ac:dyDescent="0.25">
      <c r="A490" s="14" t="s">
        <v>1517</v>
      </c>
      <c r="B490" s="14" t="str">
        <f t="shared" si="8"/>
        <v>1935FemininoAbsolutoKUMITE</v>
      </c>
      <c r="C490" s="153" t="s">
        <v>1518</v>
      </c>
      <c r="D490" s="154" t="s">
        <v>1983</v>
      </c>
      <c r="E490" s="155">
        <v>1935</v>
      </c>
      <c r="F490" s="153" t="s">
        <v>29</v>
      </c>
      <c r="G490" s="156" t="s">
        <v>28</v>
      </c>
      <c r="H490" s="171" t="s">
        <v>4</v>
      </c>
    </row>
    <row r="491" spans="1:8" x14ac:dyDescent="0.25">
      <c r="A491" s="14" t="s">
        <v>1518</v>
      </c>
      <c r="B491" s="14" t="str">
        <f t="shared" si="8"/>
        <v>1936FemininoAbsolutoKUMITE</v>
      </c>
      <c r="C491" s="153" t="s">
        <v>1519</v>
      </c>
      <c r="D491" s="154" t="s">
        <v>1983</v>
      </c>
      <c r="E491" s="155">
        <v>1936</v>
      </c>
      <c r="F491" s="153" t="s">
        <v>29</v>
      </c>
      <c r="G491" s="156" t="s">
        <v>28</v>
      </c>
      <c r="H491" s="171" t="s">
        <v>4</v>
      </c>
    </row>
    <row r="492" spans="1:8" x14ac:dyDescent="0.25">
      <c r="A492" s="14" t="s">
        <v>1519</v>
      </c>
      <c r="B492" s="14" t="str">
        <f t="shared" si="8"/>
        <v>1937FemininoAbsolutoKUMITE</v>
      </c>
      <c r="C492" s="153" t="s">
        <v>1520</v>
      </c>
      <c r="D492" s="154" t="s">
        <v>1983</v>
      </c>
      <c r="E492" s="155">
        <v>1937</v>
      </c>
      <c r="F492" s="153" t="s">
        <v>29</v>
      </c>
      <c r="G492" s="156" t="s">
        <v>28</v>
      </c>
      <c r="H492" s="171" t="s">
        <v>4</v>
      </c>
    </row>
    <row r="493" spans="1:8" x14ac:dyDescent="0.25">
      <c r="A493" s="14" t="s">
        <v>1520</v>
      </c>
      <c r="B493" s="14" t="str">
        <f t="shared" si="8"/>
        <v>1938FemininoAbsolutoKUMITE</v>
      </c>
      <c r="C493" s="153" t="s">
        <v>1521</v>
      </c>
      <c r="D493" s="154" t="s">
        <v>1983</v>
      </c>
      <c r="E493" s="155">
        <v>1938</v>
      </c>
      <c r="F493" s="153" t="s">
        <v>29</v>
      </c>
      <c r="G493" s="156" t="s">
        <v>28</v>
      </c>
      <c r="H493" s="171" t="s">
        <v>4</v>
      </c>
    </row>
    <row r="494" spans="1:8" x14ac:dyDescent="0.25">
      <c r="A494" s="14" t="s">
        <v>1521</v>
      </c>
      <c r="B494" s="14" t="str">
        <f t="shared" si="8"/>
        <v>1939FemininoAbsolutoKUMITE</v>
      </c>
      <c r="C494" s="153" t="s">
        <v>1522</v>
      </c>
      <c r="D494" s="154" t="s">
        <v>1983</v>
      </c>
      <c r="E494" s="155">
        <v>1939</v>
      </c>
      <c r="F494" s="153" t="s">
        <v>29</v>
      </c>
      <c r="G494" s="156" t="s">
        <v>28</v>
      </c>
      <c r="H494" s="171" t="s">
        <v>4</v>
      </c>
    </row>
    <row r="495" spans="1:8" x14ac:dyDescent="0.25">
      <c r="A495" s="14" t="s">
        <v>1522</v>
      </c>
      <c r="B495" s="14" t="str">
        <f t="shared" si="8"/>
        <v>1940FemininoAbsolutoKUMITE</v>
      </c>
      <c r="C495" s="153" t="s">
        <v>1523</v>
      </c>
      <c r="D495" s="154" t="s">
        <v>1983</v>
      </c>
      <c r="E495" s="155">
        <v>1940</v>
      </c>
      <c r="F495" s="153" t="s">
        <v>29</v>
      </c>
      <c r="G495" s="156" t="s">
        <v>28</v>
      </c>
      <c r="H495" s="171" t="s">
        <v>4</v>
      </c>
    </row>
    <row r="496" spans="1:8" x14ac:dyDescent="0.25">
      <c r="A496" s="14" t="s">
        <v>1523</v>
      </c>
      <c r="B496" s="14" t="str">
        <f t="shared" si="8"/>
        <v>1941FemininoAbsolutoKUMITE</v>
      </c>
      <c r="C496" s="153" t="s">
        <v>1524</v>
      </c>
      <c r="D496" s="154" t="s">
        <v>1983</v>
      </c>
      <c r="E496" s="155">
        <v>1941</v>
      </c>
      <c r="F496" s="153" t="s">
        <v>29</v>
      </c>
      <c r="G496" s="156" t="s">
        <v>28</v>
      </c>
      <c r="H496" s="171" t="s">
        <v>4</v>
      </c>
    </row>
    <row r="497" spans="1:8" x14ac:dyDescent="0.25">
      <c r="A497" s="14" t="s">
        <v>1524</v>
      </c>
      <c r="B497" s="14" t="str">
        <f t="shared" si="8"/>
        <v>1942FemininoAbsolutoKUMITE</v>
      </c>
      <c r="C497" s="153" t="s">
        <v>1525</v>
      </c>
      <c r="D497" s="154" t="s">
        <v>1983</v>
      </c>
      <c r="E497" s="155">
        <v>1942</v>
      </c>
      <c r="F497" s="153" t="s">
        <v>29</v>
      </c>
      <c r="G497" s="156" t="s">
        <v>28</v>
      </c>
      <c r="H497" s="171" t="s">
        <v>4</v>
      </c>
    </row>
    <row r="498" spans="1:8" x14ac:dyDescent="0.25">
      <c r="A498" s="14" t="s">
        <v>1525</v>
      </c>
      <c r="B498" s="14" t="str">
        <f t="shared" si="8"/>
        <v>1943FemininoAbsolutoKUMITE</v>
      </c>
      <c r="C498" s="153" t="s">
        <v>1526</v>
      </c>
      <c r="D498" s="154" t="s">
        <v>1983</v>
      </c>
      <c r="E498" s="155">
        <v>1943</v>
      </c>
      <c r="F498" s="153" t="s">
        <v>29</v>
      </c>
      <c r="G498" s="156" t="s">
        <v>28</v>
      </c>
      <c r="H498" s="171" t="s">
        <v>4</v>
      </c>
    </row>
    <row r="499" spans="1:8" x14ac:dyDescent="0.25">
      <c r="A499" s="14" t="s">
        <v>1526</v>
      </c>
      <c r="B499" s="14" t="str">
        <f t="shared" si="8"/>
        <v>1944FemininoAbsolutoKUMITE</v>
      </c>
      <c r="C499" s="153" t="s">
        <v>1527</v>
      </c>
      <c r="D499" s="154" t="s">
        <v>1983</v>
      </c>
      <c r="E499" s="155">
        <v>1944</v>
      </c>
      <c r="F499" s="153" t="s">
        <v>29</v>
      </c>
      <c r="G499" s="156" t="s">
        <v>28</v>
      </c>
      <c r="H499" s="171" t="s">
        <v>4</v>
      </c>
    </row>
    <row r="500" spans="1:8" x14ac:dyDescent="0.25">
      <c r="A500" s="14" t="s">
        <v>1527</v>
      </c>
      <c r="B500" s="14" t="str">
        <f t="shared" si="8"/>
        <v>1945FemininoAbsolutoKUMITE</v>
      </c>
      <c r="C500" s="153" t="s">
        <v>1528</v>
      </c>
      <c r="D500" s="154" t="s">
        <v>1983</v>
      </c>
      <c r="E500" s="155">
        <v>1945</v>
      </c>
      <c r="F500" s="153" t="s">
        <v>29</v>
      </c>
      <c r="G500" s="156" t="s">
        <v>28</v>
      </c>
      <c r="H500" s="171" t="s">
        <v>4</v>
      </c>
    </row>
    <row r="501" spans="1:8" x14ac:dyDescent="0.25">
      <c r="A501" s="14" t="s">
        <v>1528</v>
      </c>
      <c r="B501" s="14" t="str">
        <f t="shared" si="8"/>
        <v>1946FemininoAbsolutoKUMITE</v>
      </c>
      <c r="C501" s="153" t="s">
        <v>1529</v>
      </c>
      <c r="D501" s="154" t="s">
        <v>1983</v>
      </c>
      <c r="E501" s="155">
        <v>1946</v>
      </c>
      <c r="F501" s="153" t="s">
        <v>29</v>
      </c>
      <c r="G501" s="156" t="s">
        <v>28</v>
      </c>
      <c r="H501" s="171" t="s">
        <v>4</v>
      </c>
    </row>
    <row r="502" spans="1:8" x14ac:dyDescent="0.25">
      <c r="A502" s="14" t="s">
        <v>1529</v>
      </c>
      <c r="B502" s="14" t="str">
        <f t="shared" si="8"/>
        <v>1947FemininoAbsolutoKUMITE</v>
      </c>
      <c r="C502" s="153" t="s">
        <v>1530</v>
      </c>
      <c r="D502" s="154" t="s">
        <v>1983</v>
      </c>
      <c r="E502" s="155">
        <v>1947</v>
      </c>
      <c r="F502" s="153" t="s">
        <v>29</v>
      </c>
      <c r="G502" s="156" t="s">
        <v>28</v>
      </c>
      <c r="H502" s="171" t="s">
        <v>4</v>
      </c>
    </row>
    <row r="503" spans="1:8" x14ac:dyDescent="0.25">
      <c r="A503" s="14" t="s">
        <v>1530</v>
      </c>
      <c r="B503" s="14" t="str">
        <f t="shared" si="8"/>
        <v>1948FemininoAbsolutoKUMITE</v>
      </c>
      <c r="C503" s="153" t="s">
        <v>1531</v>
      </c>
      <c r="D503" s="154" t="s">
        <v>1983</v>
      </c>
      <c r="E503" s="155">
        <v>1948</v>
      </c>
      <c r="F503" s="153" t="s">
        <v>29</v>
      </c>
      <c r="G503" s="156" t="s">
        <v>28</v>
      </c>
      <c r="H503" s="171" t="s">
        <v>4</v>
      </c>
    </row>
    <row r="504" spans="1:8" x14ac:dyDescent="0.25">
      <c r="A504" s="14" t="s">
        <v>1531</v>
      </c>
      <c r="B504" s="14" t="str">
        <f t="shared" si="8"/>
        <v>1949FemininoAbsolutoKUMITE</v>
      </c>
      <c r="C504" s="153" t="s">
        <v>1532</v>
      </c>
      <c r="D504" s="154" t="s">
        <v>1983</v>
      </c>
      <c r="E504" s="155">
        <v>1949</v>
      </c>
      <c r="F504" s="153" t="s">
        <v>29</v>
      </c>
      <c r="G504" s="156" t="s">
        <v>28</v>
      </c>
      <c r="H504" s="171" t="s">
        <v>4</v>
      </c>
    </row>
    <row r="505" spans="1:8" x14ac:dyDescent="0.25">
      <c r="A505" s="14" t="s">
        <v>1532</v>
      </c>
      <c r="B505" s="14" t="str">
        <f t="shared" si="8"/>
        <v>1950FemininoAbsolutoKUMITE</v>
      </c>
      <c r="C505" s="153" t="s">
        <v>1533</v>
      </c>
      <c r="D505" s="154" t="s">
        <v>1983</v>
      </c>
      <c r="E505" s="155">
        <v>1950</v>
      </c>
      <c r="F505" s="153" t="s">
        <v>29</v>
      </c>
      <c r="G505" s="156" t="s">
        <v>28</v>
      </c>
      <c r="H505" s="171" t="s">
        <v>4</v>
      </c>
    </row>
    <row r="506" spans="1:8" x14ac:dyDescent="0.25">
      <c r="A506" s="14" t="s">
        <v>1533</v>
      </c>
      <c r="B506" s="14" t="str">
        <f t="shared" si="8"/>
        <v>1951FemininoAbsolutoKUMITE</v>
      </c>
      <c r="C506" s="153" t="s">
        <v>1534</v>
      </c>
      <c r="D506" s="154" t="s">
        <v>1983</v>
      </c>
      <c r="E506" s="155">
        <v>1951</v>
      </c>
      <c r="F506" s="153" t="s">
        <v>29</v>
      </c>
      <c r="G506" s="156" t="s">
        <v>28</v>
      </c>
      <c r="H506" s="171" t="s">
        <v>4</v>
      </c>
    </row>
    <row r="507" spans="1:8" x14ac:dyDescent="0.25">
      <c r="A507" s="14" t="s">
        <v>1534</v>
      </c>
      <c r="B507" s="14" t="str">
        <f t="shared" si="8"/>
        <v>1952FemininoAbsolutoKUMITE</v>
      </c>
      <c r="C507" s="153" t="s">
        <v>1535</v>
      </c>
      <c r="D507" s="154" t="s">
        <v>1983</v>
      </c>
      <c r="E507" s="155">
        <v>1952</v>
      </c>
      <c r="F507" s="153" t="s">
        <v>29</v>
      </c>
      <c r="G507" s="156" t="s">
        <v>28</v>
      </c>
      <c r="H507" s="171" t="s">
        <v>4</v>
      </c>
    </row>
    <row r="508" spans="1:8" x14ac:dyDescent="0.25">
      <c r="A508" s="14" t="s">
        <v>1535</v>
      </c>
      <c r="B508" s="14" t="str">
        <f t="shared" si="8"/>
        <v>1953FemininoAbsolutoKUMITE</v>
      </c>
      <c r="C508" s="153" t="s">
        <v>1536</v>
      </c>
      <c r="D508" s="154" t="s">
        <v>1983</v>
      </c>
      <c r="E508" s="155">
        <v>1953</v>
      </c>
      <c r="F508" s="153" t="s">
        <v>29</v>
      </c>
      <c r="G508" s="156" t="s">
        <v>28</v>
      </c>
      <c r="H508" s="171" t="s">
        <v>4</v>
      </c>
    </row>
    <row r="509" spans="1:8" x14ac:dyDescent="0.25">
      <c r="A509" s="14" t="s">
        <v>1536</v>
      </c>
      <c r="B509" s="14" t="str">
        <f t="shared" si="8"/>
        <v>1954FemininoAbsolutoKUMITE</v>
      </c>
      <c r="C509" s="153" t="s">
        <v>1537</v>
      </c>
      <c r="D509" s="154" t="s">
        <v>1983</v>
      </c>
      <c r="E509" s="155">
        <v>1954</v>
      </c>
      <c r="F509" s="153" t="s">
        <v>29</v>
      </c>
      <c r="G509" s="156" t="s">
        <v>28</v>
      </c>
      <c r="H509" s="171" t="s">
        <v>4</v>
      </c>
    </row>
    <row r="510" spans="1:8" x14ac:dyDescent="0.25">
      <c r="A510" s="14" t="s">
        <v>1537</v>
      </c>
      <c r="B510" s="14" t="str">
        <f t="shared" si="8"/>
        <v>1955FemininoAbsolutoKUMITE</v>
      </c>
      <c r="C510" s="153" t="s">
        <v>1538</v>
      </c>
      <c r="D510" s="154" t="s">
        <v>1983</v>
      </c>
      <c r="E510" s="155">
        <v>1955</v>
      </c>
      <c r="F510" s="153" t="s">
        <v>29</v>
      </c>
      <c r="G510" s="156" t="s">
        <v>28</v>
      </c>
      <c r="H510" s="171" t="s">
        <v>4</v>
      </c>
    </row>
    <row r="511" spans="1:8" x14ac:dyDescent="0.25">
      <c r="A511" s="14" t="s">
        <v>1538</v>
      </c>
      <c r="B511" s="14" t="str">
        <f t="shared" si="8"/>
        <v>1956FemininoAbsolutoKUMITE</v>
      </c>
      <c r="C511" s="153" t="s">
        <v>1539</v>
      </c>
      <c r="D511" s="154" t="s">
        <v>1983</v>
      </c>
      <c r="E511" s="155">
        <v>1956</v>
      </c>
      <c r="F511" s="153" t="s">
        <v>29</v>
      </c>
      <c r="G511" s="156" t="s">
        <v>28</v>
      </c>
      <c r="H511" s="171" t="s">
        <v>4</v>
      </c>
    </row>
    <row r="512" spans="1:8" x14ac:dyDescent="0.25">
      <c r="A512" s="14" t="s">
        <v>1539</v>
      </c>
      <c r="B512" s="14" t="str">
        <f t="shared" si="8"/>
        <v>1957FemininoAbsolutoKUMITE</v>
      </c>
      <c r="C512" s="153" t="s">
        <v>1540</v>
      </c>
      <c r="D512" s="154" t="s">
        <v>1983</v>
      </c>
      <c r="E512" s="155">
        <v>1957</v>
      </c>
      <c r="F512" s="153" t="s">
        <v>29</v>
      </c>
      <c r="G512" s="156" t="s">
        <v>28</v>
      </c>
      <c r="H512" s="171" t="s">
        <v>4</v>
      </c>
    </row>
    <row r="513" spans="1:8" x14ac:dyDescent="0.25">
      <c r="A513" s="14" t="s">
        <v>1540</v>
      </c>
      <c r="B513" s="14" t="str">
        <f t="shared" si="8"/>
        <v>1958FemininoAbsolutoKUMITE</v>
      </c>
      <c r="C513" s="153" t="s">
        <v>1541</v>
      </c>
      <c r="D513" s="154" t="s">
        <v>1983</v>
      </c>
      <c r="E513" s="155">
        <v>1958</v>
      </c>
      <c r="F513" s="153" t="s">
        <v>29</v>
      </c>
      <c r="G513" s="156" t="s">
        <v>28</v>
      </c>
      <c r="H513" s="171" t="s">
        <v>4</v>
      </c>
    </row>
    <row r="514" spans="1:8" x14ac:dyDescent="0.25">
      <c r="A514" s="14" t="s">
        <v>1541</v>
      </c>
      <c r="B514" s="14" t="str">
        <f t="shared" si="8"/>
        <v>1959FemininoAbsolutoKUMITE</v>
      </c>
      <c r="C514" s="153" t="s">
        <v>1542</v>
      </c>
      <c r="D514" s="154" t="s">
        <v>1983</v>
      </c>
      <c r="E514" s="155">
        <v>1959</v>
      </c>
      <c r="F514" s="153" t="s">
        <v>29</v>
      </c>
      <c r="G514" s="156" t="s">
        <v>28</v>
      </c>
      <c r="H514" s="171" t="s">
        <v>4</v>
      </c>
    </row>
    <row r="515" spans="1:8" x14ac:dyDescent="0.25">
      <c r="A515" s="14" t="s">
        <v>1542</v>
      </c>
      <c r="B515" s="14" t="str">
        <f t="shared" si="8"/>
        <v>1960FemininoAbsolutoKUMITE</v>
      </c>
      <c r="C515" s="153" t="s">
        <v>1543</v>
      </c>
      <c r="D515" s="154" t="s">
        <v>1983</v>
      </c>
      <c r="E515" s="155">
        <v>1960</v>
      </c>
      <c r="F515" s="153" t="s">
        <v>29</v>
      </c>
      <c r="G515" s="156" t="s">
        <v>28</v>
      </c>
      <c r="H515" s="171" t="s">
        <v>4</v>
      </c>
    </row>
    <row r="516" spans="1:8" x14ac:dyDescent="0.25">
      <c r="A516" s="14" t="s">
        <v>1543</v>
      </c>
      <c r="B516" s="14" t="str">
        <f t="shared" si="8"/>
        <v>1961FemininoAbsolutoKUMITE</v>
      </c>
      <c r="C516" s="153" t="s">
        <v>1544</v>
      </c>
      <c r="D516" s="154" t="s">
        <v>1983</v>
      </c>
      <c r="E516" s="155">
        <v>1961</v>
      </c>
      <c r="F516" s="153" t="s">
        <v>29</v>
      </c>
      <c r="G516" s="156" t="s">
        <v>28</v>
      </c>
      <c r="H516" s="171" t="s">
        <v>4</v>
      </c>
    </row>
    <row r="517" spans="1:8" x14ac:dyDescent="0.25">
      <c r="A517" s="14" t="s">
        <v>1544</v>
      </c>
      <c r="B517" s="14" t="str">
        <f t="shared" si="8"/>
        <v>1962FemininoAbsolutoKUMITE</v>
      </c>
      <c r="C517" s="153" t="s">
        <v>1545</v>
      </c>
      <c r="D517" s="154" t="s">
        <v>1983</v>
      </c>
      <c r="E517" s="155">
        <v>1962</v>
      </c>
      <c r="F517" s="153" t="s">
        <v>29</v>
      </c>
      <c r="G517" s="156" t="s">
        <v>28</v>
      </c>
      <c r="H517" s="171" t="s">
        <v>4</v>
      </c>
    </row>
    <row r="518" spans="1:8" x14ac:dyDescent="0.25">
      <c r="A518" s="14" t="s">
        <v>1545</v>
      </c>
      <c r="B518" s="14" t="str">
        <f t="shared" si="8"/>
        <v>1963FemininoAbsolutoKUMITE</v>
      </c>
      <c r="C518" s="153" t="s">
        <v>1546</v>
      </c>
      <c r="D518" s="154" t="s">
        <v>1983</v>
      </c>
      <c r="E518" s="155">
        <v>1963</v>
      </c>
      <c r="F518" s="153" t="s">
        <v>29</v>
      </c>
      <c r="G518" s="156" t="s">
        <v>28</v>
      </c>
      <c r="H518" s="171" t="s">
        <v>4</v>
      </c>
    </row>
    <row r="519" spans="1:8" x14ac:dyDescent="0.25">
      <c r="A519" s="14" t="s">
        <v>1546</v>
      </c>
      <c r="B519" s="14" t="str">
        <f t="shared" si="8"/>
        <v>1964FemininoAbsolutoKUMITE</v>
      </c>
      <c r="C519" s="153" t="s">
        <v>1547</v>
      </c>
      <c r="D519" s="154" t="s">
        <v>1983</v>
      </c>
      <c r="E519" s="155">
        <v>1964</v>
      </c>
      <c r="F519" s="153" t="s">
        <v>29</v>
      </c>
      <c r="G519" s="156" t="s">
        <v>28</v>
      </c>
      <c r="H519" s="171" t="s">
        <v>4</v>
      </c>
    </row>
    <row r="520" spans="1:8" x14ac:dyDescent="0.25">
      <c r="A520" s="14" t="s">
        <v>1547</v>
      </c>
      <c r="B520" s="14" t="str">
        <f t="shared" si="8"/>
        <v>1965FemininoAbsolutoKUMITE</v>
      </c>
      <c r="C520" s="153" t="s">
        <v>1548</v>
      </c>
      <c r="D520" s="154" t="s">
        <v>1983</v>
      </c>
      <c r="E520" s="155">
        <v>1965</v>
      </c>
      <c r="F520" s="153" t="s">
        <v>29</v>
      </c>
      <c r="G520" s="156" t="s">
        <v>28</v>
      </c>
      <c r="H520" s="171" t="s">
        <v>4</v>
      </c>
    </row>
    <row r="521" spans="1:8" x14ac:dyDescent="0.25">
      <c r="A521" s="14" t="s">
        <v>1548</v>
      </c>
      <c r="B521" s="14" t="str">
        <f t="shared" si="8"/>
        <v>1966FemininoAbsolutoKUMITE</v>
      </c>
      <c r="C521" s="153" t="s">
        <v>1549</v>
      </c>
      <c r="D521" s="154" t="s">
        <v>1983</v>
      </c>
      <c r="E521" s="155">
        <v>1966</v>
      </c>
      <c r="F521" s="153" t="s">
        <v>29</v>
      </c>
      <c r="G521" s="156" t="s">
        <v>28</v>
      </c>
      <c r="H521" s="171" t="s">
        <v>4</v>
      </c>
    </row>
    <row r="522" spans="1:8" x14ac:dyDescent="0.25">
      <c r="A522" s="14" t="s">
        <v>1549</v>
      </c>
      <c r="B522" s="14" t="str">
        <f t="shared" si="8"/>
        <v>1967FemininoAbsolutoKUMITE</v>
      </c>
      <c r="C522" s="153" t="s">
        <v>1550</v>
      </c>
      <c r="D522" s="154" t="s">
        <v>1983</v>
      </c>
      <c r="E522" s="155">
        <v>1967</v>
      </c>
      <c r="F522" s="153" t="s">
        <v>29</v>
      </c>
      <c r="G522" s="156" t="s">
        <v>28</v>
      </c>
      <c r="H522" s="171" t="s">
        <v>4</v>
      </c>
    </row>
    <row r="523" spans="1:8" x14ac:dyDescent="0.25">
      <c r="A523" s="14" t="s">
        <v>1550</v>
      </c>
      <c r="B523" s="14" t="str">
        <f t="shared" si="8"/>
        <v>1968FemininoAbsolutoKUMITE</v>
      </c>
      <c r="C523" s="153" t="s">
        <v>1551</v>
      </c>
      <c r="D523" s="154" t="s">
        <v>1983</v>
      </c>
      <c r="E523" s="155">
        <v>1968</v>
      </c>
      <c r="F523" s="153" t="s">
        <v>29</v>
      </c>
      <c r="G523" s="156" t="s">
        <v>28</v>
      </c>
      <c r="H523" s="171" t="s">
        <v>4</v>
      </c>
    </row>
    <row r="524" spans="1:8" x14ac:dyDescent="0.25">
      <c r="A524" s="14" t="s">
        <v>1551</v>
      </c>
      <c r="B524" s="14" t="str">
        <f t="shared" si="8"/>
        <v>1969FemininoAbsolutoKUMITE</v>
      </c>
      <c r="C524" s="153" t="s">
        <v>1552</v>
      </c>
      <c r="D524" s="154" t="s">
        <v>1983</v>
      </c>
      <c r="E524" s="155">
        <v>1969</v>
      </c>
      <c r="F524" s="153" t="s">
        <v>29</v>
      </c>
      <c r="G524" s="156" t="s">
        <v>28</v>
      </c>
      <c r="H524" s="171" t="s">
        <v>4</v>
      </c>
    </row>
    <row r="525" spans="1:8" x14ac:dyDescent="0.25">
      <c r="A525" s="14" t="s">
        <v>1552</v>
      </c>
      <c r="B525" s="14" t="str">
        <f t="shared" si="8"/>
        <v>1970FemininoAbsolutoKUMITE</v>
      </c>
      <c r="C525" s="153" t="s">
        <v>1497</v>
      </c>
      <c r="D525" s="154" t="s">
        <v>1983</v>
      </c>
      <c r="E525" s="155">
        <v>1970</v>
      </c>
      <c r="F525" s="153" t="s">
        <v>29</v>
      </c>
      <c r="G525" s="156" t="s">
        <v>28</v>
      </c>
      <c r="H525" s="171" t="s">
        <v>4</v>
      </c>
    </row>
    <row r="526" spans="1:8" x14ac:dyDescent="0.25">
      <c r="B526" s="14" t="str">
        <f t="shared" si="8"/>
        <v>2016MasculinoAbsolutoBO</v>
      </c>
      <c r="C526" s="39" t="s">
        <v>232</v>
      </c>
      <c r="D526" s="40" t="s">
        <v>1827</v>
      </c>
      <c r="E526" s="41">
        <v>2016</v>
      </c>
      <c r="F526" s="39" t="s">
        <v>1</v>
      </c>
      <c r="G526" s="59" t="s">
        <v>28</v>
      </c>
      <c r="H526" s="164" t="s">
        <v>6</v>
      </c>
    </row>
    <row r="527" spans="1:8" x14ac:dyDescent="0.25">
      <c r="B527" s="14" t="str">
        <f t="shared" si="8"/>
        <v>2017MasculinoAbsolutoBO</v>
      </c>
      <c r="C527" s="39" t="s">
        <v>601</v>
      </c>
      <c r="D527" s="40" t="s">
        <v>1827</v>
      </c>
      <c r="E527" s="41">
        <v>2017</v>
      </c>
      <c r="F527" s="39" t="s">
        <v>1</v>
      </c>
      <c r="G527" s="59" t="s">
        <v>28</v>
      </c>
      <c r="H527" s="164" t="s">
        <v>6</v>
      </c>
    </row>
    <row r="528" spans="1:8" x14ac:dyDescent="0.25">
      <c r="B528" s="14" t="str">
        <f t="shared" si="8"/>
        <v>2014MasculinoAbsolutoBO</v>
      </c>
      <c r="C528" s="153" t="s">
        <v>33</v>
      </c>
      <c r="D528" s="154" t="s">
        <v>1830</v>
      </c>
      <c r="E528" s="155">
        <v>2014</v>
      </c>
      <c r="F528" s="153" t="s">
        <v>1</v>
      </c>
      <c r="G528" s="156" t="s">
        <v>28</v>
      </c>
      <c r="H528" s="171" t="s">
        <v>6</v>
      </c>
    </row>
    <row r="529" spans="2:8" x14ac:dyDescent="0.25">
      <c r="B529" s="14" t="str">
        <f t="shared" si="8"/>
        <v>2015MasculinoAbsolutoBO</v>
      </c>
      <c r="C529" s="153" t="s">
        <v>231</v>
      </c>
      <c r="D529" s="154" t="s">
        <v>1830</v>
      </c>
      <c r="E529" s="155">
        <v>2015</v>
      </c>
      <c r="F529" s="153" t="s">
        <v>1</v>
      </c>
      <c r="G529" s="156" t="s">
        <v>28</v>
      </c>
      <c r="H529" s="171" t="s">
        <v>6</v>
      </c>
    </row>
    <row r="530" spans="2:8" x14ac:dyDescent="0.25">
      <c r="B530" s="14" t="str">
        <f t="shared" si="8"/>
        <v>2012MasculinoAbsolutoBO</v>
      </c>
      <c r="C530" s="39" t="s">
        <v>31</v>
      </c>
      <c r="D530" s="40" t="s">
        <v>1833</v>
      </c>
      <c r="E530" s="41">
        <v>2012</v>
      </c>
      <c r="F530" s="39" t="s">
        <v>1</v>
      </c>
      <c r="G530" s="59" t="s">
        <v>28</v>
      </c>
      <c r="H530" s="164" t="s">
        <v>6</v>
      </c>
    </row>
    <row r="531" spans="2:8" x14ac:dyDescent="0.25">
      <c r="B531" s="14" t="str">
        <f t="shared" si="8"/>
        <v>2013MasculinoAbsolutoBO</v>
      </c>
      <c r="C531" s="39" t="s">
        <v>32</v>
      </c>
      <c r="D531" s="40" t="s">
        <v>1833</v>
      </c>
      <c r="E531" s="41">
        <v>2013</v>
      </c>
      <c r="F531" s="39" t="s">
        <v>1</v>
      </c>
      <c r="G531" s="59" t="s">
        <v>28</v>
      </c>
      <c r="H531" s="164" t="s">
        <v>6</v>
      </c>
    </row>
    <row r="532" spans="2:8" x14ac:dyDescent="0.25">
      <c r="B532" s="14" t="str">
        <f t="shared" si="8"/>
        <v>2010MasculinoAbsolutoBO</v>
      </c>
      <c r="C532" s="153" t="s">
        <v>35</v>
      </c>
      <c r="D532" s="154" t="s">
        <v>1836</v>
      </c>
      <c r="E532" s="155">
        <v>2010</v>
      </c>
      <c r="F532" s="153" t="s">
        <v>1</v>
      </c>
      <c r="G532" s="156" t="s">
        <v>28</v>
      </c>
      <c r="H532" s="171" t="s">
        <v>6</v>
      </c>
    </row>
    <row r="533" spans="2:8" x14ac:dyDescent="0.25">
      <c r="B533" s="14" t="str">
        <f t="shared" si="8"/>
        <v>2011MasculinoAbsolutoBO</v>
      </c>
      <c r="C533" s="153" t="s">
        <v>30</v>
      </c>
      <c r="D533" s="154" t="s">
        <v>1836</v>
      </c>
      <c r="E533" s="155">
        <v>2011</v>
      </c>
      <c r="F533" s="153" t="s">
        <v>1</v>
      </c>
      <c r="G533" s="156" t="s">
        <v>28</v>
      </c>
      <c r="H533" s="171" t="s">
        <v>6</v>
      </c>
    </row>
    <row r="534" spans="2:8" x14ac:dyDescent="0.25">
      <c r="B534" s="14" t="str">
        <f t="shared" si="8"/>
        <v>2008MasculinoAbsolutoBO</v>
      </c>
      <c r="C534" s="39" t="s">
        <v>37</v>
      </c>
      <c r="D534" s="40" t="s">
        <v>1839</v>
      </c>
      <c r="E534" s="41">
        <v>2008</v>
      </c>
      <c r="F534" s="39" t="s">
        <v>1</v>
      </c>
      <c r="G534" s="59" t="s">
        <v>28</v>
      </c>
      <c r="H534" s="164" t="s">
        <v>6</v>
      </c>
    </row>
    <row r="535" spans="2:8" x14ac:dyDescent="0.25">
      <c r="B535" s="14" t="str">
        <f t="shared" si="8"/>
        <v>2009MasculinoAbsolutoBO</v>
      </c>
      <c r="C535" s="39" t="s">
        <v>34</v>
      </c>
      <c r="D535" s="40" t="s">
        <v>1839</v>
      </c>
      <c r="E535" s="41">
        <v>2009</v>
      </c>
      <c r="F535" s="39" t="s">
        <v>1</v>
      </c>
      <c r="G535" s="59" t="s">
        <v>28</v>
      </c>
      <c r="H535" s="164" t="s">
        <v>6</v>
      </c>
    </row>
    <row r="536" spans="2:8" x14ac:dyDescent="0.25">
      <c r="B536" s="14" t="str">
        <f t="shared" si="8"/>
        <v>1991MasculinoAbsolutoBO</v>
      </c>
      <c r="C536" s="153" t="s">
        <v>184</v>
      </c>
      <c r="D536" s="154" t="s">
        <v>1842</v>
      </c>
      <c r="E536" s="155">
        <v>1991</v>
      </c>
      <c r="F536" s="153" t="s">
        <v>1</v>
      </c>
      <c r="G536" s="156" t="s">
        <v>28</v>
      </c>
      <c r="H536" s="171" t="s">
        <v>6</v>
      </c>
    </row>
    <row r="537" spans="2:8" x14ac:dyDescent="0.25">
      <c r="B537" s="14" t="str">
        <f t="shared" si="8"/>
        <v>1992MasculinoAbsolutoBO</v>
      </c>
      <c r="C537" s="153" t="s">
        <v>185</v>
      </c>
      <c r="D537" s="154" t="s">
        <v>1842</v>
      </c>
      <c r="E537" s="155">
        <v>1992</v>
      </c>
      <c r="F537" s="153" t="s">
        <v>1</v>
      </c>
      <c r="G537" s="156" t="s">
        <v>28</v>
      </c>
      <c r="H537" s="171" t="s">
        <v>6</v>
      </c>
    </row>
    <row r="538" spans="2:8" x14ac:dyDescent="0.25">
      <c r="B538" s="14" t="str">
        <f t="shared" si="8"/>
        <v>1993MasculinoAbsolutoBO</v>
      </c>
      <c r="C538" s="153" t="s">
        <v>186</v>
      </c>
      <c r="D538" s="154" t="s">
        <v>1842</v>
      </c>
      <c r="E538" s="155">
        <v>1993</v>
      </c>
      <c r="F538" s="153" t="s">
        <v>1</v>
      </c>
      <c r="G538" s="156" t="s">
        <v>28</v>
      </c>
      <c r="H538" s="171" t="s">
        <v>6</v>
      </c>
    </row>
    <row r="539" spans="2:8" x14ac:dyDescent="0.25">
      <c r="B539" s="14" t="str">
        <f t="shared" si="8"/>
        <v>1994MasculinoAbsolutoBO</v>
      </c>
      <c r="C539" s="153" t="s">
        <v>187</v>
      </c>
      <c r="D539" s="154" t="s">
        <v>1842</v>
      </c>
      <c r="E539" s="155">
        <v>1994</v>
      </c>
      <c r="F539" s="153" t="s">
        <v>1</v>
      </c>
      <c r="G539" s="156" t="s">
        <v>28</v>
      </c>
      <c r="H539" s="171" t="s">
        <v>6</v>
      </c>
    </row>
    <row r="540" spans="2:8" x14ac:dyDescent="0.25">
      <c r="B540" s="14" t="str">
        <f t="shared" si="8"/>
        <v>1995MasculinoAbsolutoBO</v>
      </c>
      <c r="C540" s="153" t="s">
        <v>188</v>
      </c>
      <c r="D540" s="154" t="s">
        <v>1842</v>
      </c>
      <c r="E540" s="155">
        <v>1995</v>
      </c>
      <c r="F540" s="153" t="s">
        <v>1</v>
      </c>
      <c r="G540" s="156" t="s">
        <v>28</v>
      </c>
      <c r="H540" s="171" t="s">
        <v>6</v>
      </c>
    </row>
    <row r="541" spans="2:8" x14ac:dyDescent="0.25">
      <c r="B541" s="14" t="str">
        <f t="shared" si="8"/>
        <v>1996MasculinoAbsolutoBO</v>
      </c>
      <c r="C541" s="153" t="s">
        <v>189</v>
      </c>
      <c r="D541" s="154" t="s">
        <v>1842</v>
      </c>
      <c r="E541" s="155">
        <v>1996</v>
      </c>
      <c r="F541" s="153" t="s">
        <v>1</v>
      </c>
      <c r="G541" s="156" t="s">
        <v>28</v>
      </c>
      <c r="H541" s="171" t="s">
        <v>6</v>
      </c>
    </row>
    <row r="542" spans="2:8" x14ac:dyDescent="0.25">
      <c r="B542" s="14" t="str">
        <f t="shared" si="8"/>
        <v>1997MasculinoAbsolutoBO</v>
      </c>
      <c r="C542" s="153" t="s">
        <v>190</v>
      </c>
      <c r="D542" s="154" t="s">
        <v>1842</v>
      </c>
      <c r="E542" s="155">
        <v>1997</v>
      </c>
      <c r="F542" s="153" t="s">
        <v>1</v>
      </c>
      <c r="G542" s="156" t="s">
        <v>28</v>
      </c>
      <c r="H542" s="171" t="s">
        <v>6</v>
      </c>
    </row>
    <row r="543" spans="2:8" x14ac:dyDescent="0.25">
      <c r="B543" s="14" t="str">
        <f t="shared" si="8"/>
        <v>1998MasculinoAbsolutoBO</v>
      </c>
      <c r="C543" s="153" t="s">
        <v>191</v>
      </c>
      <c r="D543" s="154" t="s">
        <v>1842</v>
      </c>
      <c r="E543" s="155">
        <v>1998</v>
      </c>
      <c r="F543" s="153" t="s">
        <v>1</v>
      </c>
      <c r="G543" s="156" t="s">
        <v>28</v>
      </c>
      <c r="H543" s="171" t="s">
        <v>6</v>
      </c>
    </row>
    <row r="544" spans="2:8" x14ac:dyDescent="0.25">
      <c r="B544" s="14" t="str">
        <f t="shared" ref="B544:B607" si="9">_xlfn.CONCAT(E544:H544)</f>
        <v>1999MasculinoAbsolutoBO</v>
      </c>
      <c r="C544" s="153" t="s">
        <v>192</v>
      </c>
      <c r="D544" s="154" t="s">
        <v>1842</v>
      </c>
      <c r="E544" s="155">
        <v>1999</v>
      </c>
      <c r="F544" s="153" t="s">
        <v>1</v>
      </c>
      <c r="G544" s="156" t="s">
        <v>28</v>
      </c>
      <c r="H544" s="171" t="s">
        <v>6</v>
      </c>
    </row>
    <row r="545" spans="2:8" x14ac:dyDescent="0.25">
      <c r="B545" s="14" t="str">
        <f t="shared" si="9"/>
        <v>2000MasculinoAbsolutoBO</v>
      </c>
      <c r="C545" s="153" t="s">
        <v>193</v>
      </c>
      <c r="D545" s="154" t="s">
        <v>1842</v>
      </c>
      <c r="E545" s="155">
        <v>2000</v>
      </c>
      <c r="F545" s="153" t="s">
        <v>1</v>
      </c>
      <c r="G545" s="156" t="s">
        <v>28</v>
      </c>
      <c r="H545" s="171" t="s">
        <v>6</v>
      </c>
    </row>
    <row r="546" spans="2:8" x14ac:dyDescent="0.25">
      <c r="B546" s="14" t="str">
        <f t="shared" si="9"/>
        <v>2001MasculinoAbsolutoBO</v>
      </c>
      <c r="C546" s="153" t="s">
        <v>194</v>
      </c>
      <c r="D546" s="154" t="s">
        <v>1842</v>
      </c>
      <c r="E546" s="155">
        <v>2001</v>
      </c>
      <c r="F546" s="153" t="s">
        <v>1</v>
      </c>
      <c r="G546" s="156" t="s">
        <v>28</v>
      </c>
      <c r="H546" s="171" t="s">
        <v>6</v>
      </c>
    </row>
    <row r="547" spans="2:8" x14ac:dyDescent="0.25">
      <c r="B547" s="14" t="str">
        <f t="shared" si="9"/>
        <v>2002MasculinoAbsolutoBO</v>
      </c>
      <c r="C547" s="153" t="s">
        <v>195</v>
      </c>
      <c r="D547" s="154" t="s">
        <v>1842</v>
      </c>
      <c r="E547" s="155">
        <v>2002</v>
      </c>
      <c r="F547" s="153" t="s">
        <v>1</v>
      </c>
      <c r="G547" s="156" t="s">
        <v>28</v>
      </c>
      <c r="H547" s="171" t="s">
        <v>6</v>
      </c>
    </row>
    <row r="548" spans="2:8" x14ac:dyDescent="0.25">
      <c r="B548" s="14" t="str">
        <f t="shared" si="9"/>
        <v>2003MasculinoAbsolutoBO</v>
      </c>
      <c r="C548" s="153" t="s">
        <v>40</v>
      </c>
      <c r="D548" s="154" t="s">
        <v>1842</v>
      </c>
      <c r="E548" s="155">
        <v>2003</v>
      </c>
      <c r="F548" s="153" t="s">
        <v>1</v>
      </c>
      <c r="G548" s="156" t="s">
        <v>28</v>
      </c>
      <c r="H548" s="171" t="s">
        <v>6</v>
      </c>
    </row>
    <row r="549" spans="2:8" x14ac:dyDescent="0.25">
      <c r="B549" s="14" t="str">
        <f t="shared" si="9"/>
        <v>2004MasculinoAbsolutoBO</v>
      </c>
      <c r="C549" s="153" t="s">
        <v>41</v>
      </c>
      <c r="D549" s="154" t="s">
        <v>1842</v>
      </c>
      <c r="E549" s="155">
        <v>2004</v>
      </c>
      <c r="F549" s="153" t="s">
        <v>1</v>
      </c>
      <c r="G549" s="156" t="s">
        <v>28</v>
      </c>
      <c r="H549" s="171" t="s">
        <v>6</v>
      </c>
    </row>
    <row r="550" spans="2:8" x14ac:dyDescent="0.25">
      <c r="B550" s="14" t="str">
        <f t="shared" si="9"/>
        <v>2005MasculinoAbsolutoBO</v>
      </c>
      <c r="C550" s="153" t="s">
        <v>38</v>
      </c>
      <c r="D550" s="154" t="s">
        <v>1842</v>
      </c>
      <c r="E550" s="155">
        <v>2005</v>
      </c>
      <c r="F550" s="153" t="s">
        <v>1</v>
      </c>
      <c r="G550" s="156" t="s">
        <v>28</v>
      </c>
      <c r="H550" s="171" t="s">
        <v>6</v>
      </c>
    </row>
    <row r="551" spans="2:8" x14ac:dyDescent="0.25">
      <c r="B551" s="14" t="str">
        <f t="shared" si="9"/>
        <v>2006MasculinoAbsolutoBO</v>
      </c>
      <c r="C551" s="153" t="s">
        <v>39</v>
      </c>
      <c r="D551" s="154" t="s">
        <v>1842</v>
      </c>
      <c r="E551" s="155">
        <v>2006</v>
      </c>
      <c r="F551" s="153" t="s">
        <v>1</v>
      </c>
      <c r="G551" s="156" t="s">
        <v>28</v>
      </c>
      <c r="H551" s="171" t="s">
        <v>6</v>
      </c>
    </row>
    <row r="552" spans="2:8" x14ac:dyDescent="0.25">
      <c r="B552" s="14" t="str">
        <f t="shared" si="9"/>
        <v>2007MasculinoAbsolutoBO</v>
      </c>
      <c r="C552" s="153" t="s">
        <v>36</v>
      </c>
      <c r="D552" s="154" t="s">
        <v>1842</v>
      </c>
      <c r="E552" s="155">
        <v>2007</v>
      </c>
      <c r="F552" s="153" t="s">
        <v>1</v>
      </c>
      <c r="G552" s="156" t="s">
        <v>28</v>
      </c>
      <c r="H552" s="171" t="s">
        <v>6</v>
      </c>
    </row>
    <row r="553" spans="2:8" x14ac:dyDescent="0.25">
      <c r="B553" s="14" t="str">
        <f t="shared" si="9"/>
        <v>1981MasculinoAbsolutoBO</v>
      </c>
      <c r="C553" s="39" t="s">
        <v>211</v>
      </c>
      <c r="D553" s="40" t="s">
        <v>1845</v>
      </c>
      <c r="E553" s="41">
        <v>1981</v>
      </c>
      <c r="F553" s="39" t="s">
        <v>1</v>
      </c>
      <c r="G553" s="59" t="s">
        <v>28</v>
      </c>
      <c r="H553" s="164" t="s">
        <v>6</v>
      </c>
    </row>
    <row r="554" spans="2:8" x14ac:dyDescent="0.25">
      <c r="B554" s="14" t="str">
        <f t="shared" si="9"/>
        <v>1982MasculinoAbsolutoBO</v>
      </c>
      <c r="C554" s="39" t="s">
        <v>212</v>
      </c>
      <c r="D554" s="40" t="s">
        <v>1845</v>
      </c>
      <c r="E554" s="41">
        <v>1982</v>
      </c>
      <c r="F554" s="39" t="s">
        <v>1</v>
      </c>
      <c r="G554" s="59" t="s">
        <v>28</v>
      </c>
      <c r="H554" s="164" t="s">
        <v>6</v>
      </c>
    </row>
    <row r="555" spans="2:8" x14ac:dyDescent="0.25">
      <c r="B555" s="14" t="str">
        <f t="shared" si="9"/>
        <v>1983MasculinoAbsolutoBO</v>
      </c>
      <c r="C555" s="39" t="s">
        <v>213</v>
      </c>
      <c r="D555" s="40" t="s">
        <v>1845</v>
      </c>
      <c r="E555" s="41">
        <v>1983</v>
      </c>
      <c r="F555" s="39" t="s">
        <v>1</v>
      </c>
      <c r="G555" s="59" t="s">
        <v>28</v>
      </c>
      <c r="H555" s="164" t="s">
        <v>6</v>
      </c>
    </row>
    <row r="556" spans="2:8" x14ac:dyDescent="0.25">
      <c r="B556" s="14" t="str">
        <f t="shared" si="9"/>
        <v>1984MasculinoAbsolutoBO</v>
      </c>
      <c r="C556" s="39" t="s">
        <v>214</v>
      </c>
      <c r="D556" s="40" t="s">
        <v>1845</v>
      </c>
      <c r="E556" s="41">
        <v>1984</v>
      </c>
      <c r="F556" s="39" t="s">
        <v>1</v>
      </c>
      <c r="G556" s="59" t="s">
        <v>28</v>
      </c>
      <c r="H556" s="164" t="s">
        <v>6</v>
      </c>
    </row>
    <row r="557" spans="2:8" x14ac:dyDescent="0.25">
      <c r="B557" s="14" t="str">
        <f t="shared" si="9"/>
        <v>1985MasculinoAbsolutoBO</v>
      </c>
      <c r="C557" s="39" t="s">
        <v>215</v>
      </c>
      <c r="D557" s="40" t="s">
        <v>1845</v>
      </c>
      <c r="E557" s="41">
        <v>1985</v>
      </c>
      <c r="F557" s="39" t="s">
        <v>1</v>
      </c>
      <c r="G557" s="59" t="s">
        <v>28</v>
      </c>
      <c r="H557" s="164" t="s">
        <v>6</v>
      </c>
    </row>
    <row r="558" spans="2:8" x14ac:dyDescent="0.25">
      <c r="B558" s="14" t="str">
        <f t="shared" si="9"/>
        <v>1986MasculinoAbsolutoBO</v>
      </c>
      <c r="C558" s="39" t="s">
        <v>216</v>
      </c>
      <c r="D558" s="40" t="s">
        <v>1845</v>
      </c>
      <c r="E558" s="41">
        <v>1986</v>
      </c>
      <c r="F558" s="39" t="s">
        <v>1</v>
      </c>
      <c r="G558" s="59" t="s">
        <v>28</v>
      </c>
      <c r="H558" s="164" t="s">
        <v>6</v>
      </c>
    </row>
    <row r="559" spans="2:8" x14ac:dyDescent="0.25">
      <c r="B559" s="14" t="str">
        <f t="shared" si="9"/>
        <v>1987MasculinoAbsolutoBO</v>
      </c>
      <c r="C559" s="39" t="s">
        <v>180</v>
      </c>
      <c r="D559" s="40" t="s">
        <v>1845</v>
      </c>
      <c r="E559" s="41">
        <v>1987</v>
      </c>
      <c r="F559" s="39" t="s">
        <v>1</v>
      </c>
      <c r="G559" s="59" t="s">
        <v>28</v>
      </c>
      <c r="H559" s="164" t="s">
        <v>6</v>
      </c>
    </row>
    <row r="560" spans="2:8" x14ac:dyDescent="0.25">
      <c r="B560" s="14" t="str">
        <f t="shared" si="9"/>
        <v>1988MasculinoAbsolutoBO</v>
      </c>
      <c r="C560" s="39" t="s">
        <v>181</v>
      </c>
      <c r="D560" s="40" t="s">
        <v>1845</v>
      </c>
      <c r="E560" s="41">
        <v>1988</v>
      </c>
      <c r="F560" s="39" t="s">
        <v>1</v>
      </c>
      <c r="G560" s="59" t="s">
        <v>28</v>
      </c>
      <c r="H560" s="164" t="s">
        <v>6</v>
      </c>
    </row>
    <row r="561" spans="2:8" x14ac:dyDescent="0.25">
      <c r="B561" s="14" t="str">
        <f t="shared" si="9"/>
        <v>1989MasculinoAbsolutoBO</v>
      </c>
      <c r="C561" s="39" t="s">
        <v>182</v>
      </c>
      <c r="D561" s="40" t="s">
        <v>1845</v>
      </c>
      <c r="E561" s="41">
        <v>1989</v>
      </c>
      <c r="F561" s="39" t="s">
        <v>1</v>
      </c>
      <c r="G561" s="59" t="s">
        <v>28</v>
      </c>
      <c r="H561" s="164" t="s">
        <v>6</v>
      </c>
    </row>
    <row r="562" spans="2:8" x14ac:dyDescent="0.25">
      <c r="B562" s="14" t="str">
        <f t="shared" si="9"/>
        <v>1990MasculinoAbsolutoBO</v>
      </c>
      <c r="C562" s="39" t="s">
        <v>183</v>
      </c>
      <c r="D562" s="40" t="s">
        <v>1845</v>
      </c>
      <c r="E562" s="41">
        <v>1990</v>
      </c>
      <c r="F562" s="39" t="s">
        <v>1</v>
      </c>
      <c r="G562" s="59" t="s">
        <v>28</v>
      </c>
      <c r="H562" s="164" t="s">
        <v>6</v>
      </c>
    </row>
    <row r="563" spans="2:8" x14ac:dyDescent="0.25">
      <c r="B563" s="14" t="str">
        <f t="shared" si="9"/>
        <v>1969MasculinoAbsolutoBO</v>
      </c>
      <c r="C563" s="153" t="s">
        <v>199</v>
      </c>
      <c r="D563" s="154" t="s">
        <v>1848</v>
      </c>
      <c r="E563" s="155">
        <v>1969</v>
      </c>
      <c r="F563" s="153" t="s">
        <v>1</v>
      </c>
      <c r="G563" s="156" t="s">
        <v>28</v>
      </c>
      <c r="H563" s="171" t="s">
        <v>6</v>
      </c>
    </row>
    <row r="564" spans="2:8" x14ac:dyDescent="0.25">
      <c r="B564" s="14" t="str">
        <f t="shared" si="9"/>
        <v>1970MasculinoAbsolutoBO</v>
      </c>
      <c r="C564" s="153" t="s">
        <v>200</v>
      </c>
      <c r="D564" s="154" t="s">
        <v>1848</v>
      </c>
      <c r="E564" s="155">
        <v>1970</v>
      </c>
      <c r="F564" s="153" t="s">
        <v>1</v>
      </c>
      <c r="G564" s="156" t="s">
        <v>28</v>
      </c>
      <c r="H564" s="171" t="s">
        <v>6</v>
      </c>
    </row>
    <row r="565" spans="2:8" x14ac:dyDescent="0.25">
      <c r="B565" s="14" t="str">
        <f t="shared" si="9"/>
        <v>1971MasculinoAbsolutoBO</v>
      </c>
      <c r="C565" s="153" t="s">
        <v>201</v>
      </c>
      <c r="D565" s="154" t="s">
        <v>1848</v>
      </c>
      <c r="E565" s="155">
        <v>1971</v>
      </c>
      <c r="F565" s="153" t="s">
        <v>1</v>
      </c>
      <c r="G565" s="156" t="s">
        <v>28</v>
      </c>
      <c r="H565" s="171" t="s">
        <v>6</v>
      </c>
    </row>
    <row r="566" spans="2:8" x14ac:dyDescent="0.25">
      <c r="B566" s="14" t="str">
        <f t="shared" si="9"/>
        <v>1972MasculinoAbsolutoBO</v>
      </c>
      <c r="C566" s="153" t="s">
        <v>202</v>
      </c>
      <c r="D566" s="154" t="s">
        <v>1848</v>
      </c>
      <c r="E566" s="155">
        <v>1972</v>
      </c>
      <c r="F566" s="153" t="s">
        <v>1</v>
      </c>
      <c r="G566" s="156" t="s">
        <v>28</v>
      </c>
      <c r="H566" s="171" t="s">
        <v>6</v>
      </c>
    </row>
    <row r="567" spans="2:8" x14ac:dyDescent="0.25">
      <c r="B567" s="14" t="str">
        <f t="shared" si="9"/>
        <v>1973MasculinoAbsolutoBO</v>
      </c>
      <c r="C567" s="153" t="s">
        <v>203</v>
      </c>
      <c r="D567" s="154" t="s">
        <v>1848</v>
      </c>
      <c r="E567" s="155">
        <v>1973</v>
      </c>
      <c r="F567" s="153" t="s">
        <v>1</v>
      </c>
      <c r="G567" s="156" t="s">
        <v>28</v>
      </c>
      <c r="H567" s="171" t="s">
        <v>6</v>
      </c>
    </row>
    <row r="568" spans="2:8" x14ac:dyDescent="0.25">
      <c r="B568" s="14" t="str">
        <f t="shared" si="9"/>
        <v>1974MasculinoAbsolutoBO</v>
      </c>
      <c r="C568" s="153" t="s">
        <v>204</v>
      </c>
      <c r="D568" s="154" t="s">
        <v>1848</v>
      </c>
      <c r="E568" s="155">
        <v>1974</v>
      </c>
      <c r="F568" s="153" t="s">
        <v>1</v>
      </c>
      <c r="G568" s="156" t="s">
        <v>28</v>
      </c>
      <c r="H568" s="171" t="s">
        <v>6</v>
      </c>
    </row>
    <row r="569" spans="2:8" x14ac:dyDescent="0.25">
      <c r="B569" s="14" t="str">
        <f t="shared" si="9"/>
        <v>1975MasculinoAbsolutoBO</v>
      </c>
      <c r="C569" s="153" t="s">
        <v>205</v>
      </c>
      <c r="D569" s="154" t="s">
        <v>1848</v>
      </c>
      <c r="E569" s="155">
        <v>1975</v>
      </c>
      <c r="F569" s="153" t="s">
        <v>1</v>
      </c>
      <c r="G569" s="156" t="s">
        <v>28</v>
      </c>
      <c r="H569" s="171" t="s">
        <v>6</v>
      </c>
    </row>
    <row r="570" spans="2:8" x14ac:dyDescent="0.25">
      <c r="B570" s="14" t="str">
        <f t="shared" si="9"/>
        <v>1976MasculinoAbsolutoBO</v>
      </c>
      <c r="C570" s="153" t="s">
        <v>206</v>
      </c>
      <c r="D570" s="154" t="s">
        <v>1848</v>
      </c>
      <c r="E570" s="155">
        <v>1976</v>
      </c>
      <c r="F570" s="153" t="s">
        <v>1</v>
      </c>
      <c r="G570" s="156" t="s">
        <v>28</v>
      </c>
      <c r="H570" s="171" t="s">
        <v>6</v>
      </c>
    </row>
    <row r="571" spans="2:8" x14ac:dyDescent="0.25">
      <c r="B571" s="14" t="str">
        <f t="shared" si="9"/>
        <v>1977MasculinoAbsolutoBO</v>
      </c>
      <c r="C571" s="153" t="s">
        <v>207</v>
      </c>
      <c r="D571" s="154" t="s">
        <v>1848</v>
      </c>
      <c r="E571" s="155">
        <v>1977</v>
      </c>
      <c r="F571" s="153" t="s">
        <v>1</v>
      </c>
      <c r="G571" s="156" t="s">
        <v>28</v>
      </c>
      <c r="H571" s="171" t="s">
        <v>6</v>
      </c>
    </row>
    <row r="572" spans="2:8" x14ac:dyDescent="0.25">
      <c r="B572" s="14" t="str">
        <f t="shared" si="9"/>
        <v>1978MasculinoAbsolutoBO</v>
      </c>
      <c r="C572" s="153" t="s">
        <v>208</v>
      </c>
      <c r="D572" s="154" t="s">
        <v>1848</v>
      </c>
      <c r="E572" s="155">
        <v>1978</v>
      </c>
      <c r="F572" s="153" t="s">
        <v>1</v>
      </c>
      <c r="G572" s="156" t="s">
        <v>28</v>
      </c>
      <c r="H572" s="171" t="s">
        <v>6</v>
      </c>
    </row>
    <row r="573" spans="2:8" x14ac:dyDescent="0.25">
      <c r="B573" s="14" t="str">
        <f t="shared" si="9"/>
        <v>1979MasculinoAbsolutoBO</v>
      </c>
      <c r="C573" s="153" t="s">
        <v>209</v>
      </c>
      <c r="D573" s="154" t="s">
        <v>1848</v>
      </c>
      <c r="E573" s="155">
        <v>1979</v>
      </c>
      <c r="F573" s="153" t="s">
        <v>1</v>
      </c>
      <c r="G573" s="156" t="s">
        <v>28</v>
      </c>
      <c r="H573" s="171" t="s">
        <v>6</v>
      </c>
    </row>
    <row r="574" spans="2:8" x14ac:dyDescent="0.25">
      <c r="B574" s="14" t="str">
        <f t="shared" si="9"/>
        <v>1980MasculinoAbsolutoBO</v>
      </c>
      <c r="C574" s="153" t="s">
        <v>210</v>
      </c>
      <c r="D574" s="154" t="s">
        <v>1848</v>
      </c>
      <c r="E574" s="155">
        <v>1980</v>
      </c>
      <c r="F574" s="153" t="s">
        <v>1</v>
      </c>
      <c r="G574" s="156" t="s">
        <v>28</v>
      </c>
      <c r="H574" s="171" t="s">
        <v>6</v>
      </c>
    </row>
    <row r="575" spans="2:8" x14ac:dyDescent="0.25">
      <c r="B575" s="14" t="str">
        <f t="shared" si="9"/>
        <v>1925MasculinoAbsolutoBO</v>
      </c>
      <c r="C575" s="39" t="s">
        <v>42</v>
      </c>
      <c r="D575" s="40" t="s">
        <v>1851</v>
      </c>
      <c r="E575" s="41">
        <v>1925</v>
      </c>
      <c r="F575" s="39" t="s">
        <v>1</v>
      </c>
      <c r="G575" s="59" t="s">
        <v>28</v>
      </c>
      <c r="H575" s="164" t="s">
        <v>6</v>
      </c>
    </row>
    <row r="576" spans="2:8" x14ac:dyDescent="0.25">
      <c r="B576" s="14" t="str">
        <f t="shared" si="9"/>
        <v>1926MasculinoAbsolutoBO</v>
      </c>
      <c r="C576" s="39" t="s">
        <v>43</v>
      </c>
      <c r="D576" s="40" t="s">
        <v>1851</v>
      </c>
      <c r="E576" s="41">
        <v>1926</v>
      </c>
      <c r="F576" s="39" t="s">
        <v>1</v>
      </c>
      <c r="G576" s="59" t="s">
        <v>28</v>
      </c>
      <c r="H576" s="164" t="s">
        <v>6</v>
      </c>
    </row>
    <row r="577" spans="2:8" x14ac:dyDescent="0.25">
      <c r="B577" s="14" t="str">
        <f t="shared" si="9"/>
        <v>1927MasculinoAbsolutoBO</v>
      </c>
      <c r="C577" s="39" t="s">
        <v>44</v>
      </c>
      <c r="D577" s="40" t="s">
        <v>1851</v>
      </c>
      <c r="E577" s="41">
        <v>1927</v>
      </c>
      <c r="F577" s="39" t="s">
        <v>1</v>
      </c>
      <c r="G577" s="59" t="s">
        <v>28</v>
      </c>
      <c r="H577" s="164" t="s">
        <v>6</v>
      </c>
    </row>
    <row r="578" spans="2:8" x14ac:dyDescent="0.25">
      <c r="B578" s="14" t="str">
        <f t="shared" si="9"/>
        <v>1928MasculinoAbsolutoBO</v>
      </c>
      <c r="C578" s="39" t="s">
        <v>45</v>
      </c>
      <c r="D578" s="40" t="s">
        <v>1851</v>
      </c>
      <c r="E578" s="41">
        <v>1928</v>
      </c>
      <c r="F578" s="39" t="s">
        <v>1</v>
      </c>
      <c r="G578" s="59" t="s">
        <v>28</v>
      </c>
      <c r="H578" s="164" t="s">
        <v>6</v>
      </c>
    </row>
    <row r="579" spans="2:8" x14ac:dyDescent="0.25">
      <c r="B579" s="14" t="str">
        <f t="shared" si="9"/>
        <v>1929MasculinoAbsolutoBO</v>
      </c>
      <c r="C579" s="39" t="s">
        <v>46</v>
      </c>
      <c r="D579" s="40" t="s">
        <v>1851</v>
      </c>
      <c r="E579" s="41">
        <v>1929</v>
      </c>
      <c r="F579" s="39" t="s">
        <v>1</v>
      </c>
      <c r="G579" s="59" t="s">
        <v>28</v>
      </c>
      <c r="H579" s="164" t="s">
        <v>6</v>
      </c>
    </row>
    <row r="580" spans="2:8" x14ac:dyDescent="0.25">
      <c r="B580" s="14" t="str">
        <f t="shared" si="9"/>
        <v>1930MasculinoAbsolutoBO</v>
      </c>
      <c r="C580" s="39" t="s">
        <v>47</v>
      </c>
      <c r="D580" s="40" t="s">
        <v>1851</v>
      </c>
      <c r="E580" s="41">
        <v>1930</v>
      </c>
      <c r="F580" s="39" t="s">
        <v>1</v>
      </c>
      <c r="G580" s="59" t="s">
        <v>28</v>
      </c>
      <c r="H580" s="164" t="s">
        <v>6</v>
      </c>
    </row>
    <row r="581" spans="2:8" x14ac:dyDescent="0.25">
      <c r="B581" s="14" t="str">
        <f t="shared" si="9"/>
        <v>1931MasculinoAbsolutoBO</v>
      </c>
      <c r="C581" s="39" t="s">
        <v>48</v>
      </c>
      <c r="D581" s="40" t="s">
        <v>1851</v>
      </c>
      <c r="E581" s="41">
        <v>1931</v>
      </c>
      <c r="F581" s="39" t="s">
        <v>1</v>
      </c>
      <c r="G581" s="59" t="s">
        <v>28</v>
      </c>
      <c r="H581" s="164" t="s">
        <v>6</v>
      </c>
    </row>
    <row r="582" spans="2:8" x14ac:dyDescent="0.25">
      <c r="B582" s="14" t="str">
        <f t="shared" si="9"/>
        <v>1932MasculinoAbsolutoBO</v>
      </c>
      <c r="C582" s="39" t="s">
        <v>49</v>
      </c>
      <c r="D582" s="40" t="s">
        <v>1851</v>
      </c>
      <c r="E582" s="41">
        <v>1932</v>
      </c>
      <c r="F582" s="39" t="s">
        <v>1</v>
      </c>
      <c r="G582" s="59" t="s">
        <v>28</v>
      </c>
      <c r="H582" s="164" t="s">
        <v>6</v>
      </c>
    </row>
    <row r="583" spans="2:8" x14ac:dyDescent="0.25">
      <c r="B583" s="14" t="str">
        <f t="shared" si="9"/>
        <v>1933MasculinoAbsolutoBO</v>
      </c>
      <c r="C583" s="39" t="s">
        <v>50</v>
      </c>
      <c r="D583" s="40" t="s">
        <v>1851</v>
      </c>
      <c r="E583" s="41">
        <v>1933</v>
      </c>
      <c r="F583" s="39" t="s">
        <v>1</v>
      </c>
      <c r="G583" s="59" t="s">
        <v>28</v>
      </c>
      <c r="H583" s="164" t="s">
        <v>6</v>
      </c>
    </row>
    <row r="584" spans="2:8" x14ac:dyDescent="0.25">
      <c r="B584" s="14" t="str">
        <f t="shared" si="9"/>
        <v>1934MasculinoAbsolutoBO</v>
      </c>
      <c r="C584" s="39" t="s">
        <v>51</v>
      </c>
      <c r="D584" s="40" t="s">
        <v>1851</v>
      </c>
      <c r="E584" s="41">
        <v>1934</v>
      </c>
      <c r="F584" s="39" t="s">
        <v>1</v>
      </c>
      <c r="G584" s="59" t="s">
        <v>28</v>
      </c>
      <c r="H584" s="164" t="s">
        <v>6</v>
      </c>
    </row>
    <row r="585" spans="2:8" x14ac:dyDescent="0.25">
      <c r="B585" s="14" t="str">
        <f t="shared" si="9"/>
        <v>1935MasculinoAbsolutoBO</v>
      </c>
      <c r="C585" s="39" t="s">
        <v>52</v>
      </c>
      <c r="D585" s="40" t="s">
        <v>1851</v>
      </c>
      <c r="E585" s="41">
        <v>1935</v>
      </c>
      <c r="F585" s="39" t="s">
        <v>1</v>
      </c>
      <c r="G585" s="59" t="s">
        <v>28</v>
      </c>
      <c r="H585" s="164" t="s">
        <v>6</v>
      </c>
    </row>
    <row r="586" spans="2:8" x14ac:dyDescent="0.25">
      <c r="B586" s="14" t="str">
        <f t="shared" si="9"/>
        <v>1936MasculinoAbsolutoBO</v>
      </c>
      <c r="C586" s="39" t="s">
        <v>53</v>
      </c>
      <c r="D586" s="40" t="s">
        <v>1851</v>
      </c>
      <c r="E586" s="41">
        <v>1936</v>
      </c>
      <c r="F586" s="39" t="s">
        <v>1</v>
      </c>
      <c r="G586" s="59" t="s">
        <v>28</v>
      </c>
      <c r="H586" s="164" t="s">
        <v>6</v>
      </c>
    </row>
    <row r="587" spans="2:8" x14ac:dyDescent="0.25">
      <c r="B587" s="14" t="str">
        <f t="shared" si="9"/>
        <v>1937MasculinoAbsolutoBO</v>
      </c>
      <c r="C587" s="39" t="s">
        <v>54</v>
      </c>
      <c r="D587" s="40" t="s">
        <v>1851</v>
      </c>
      <c r="E587" s="41">
        <v>1937</v>
      </c>
      <c r="F587" s="39" t="s">
        <v>1</v>
      </c>
      <c r="G587" s="59" t="s">
        <v>28</v>
      </c>
      <c r="H587" s="164" t="s">
        <v>6</v>
      </c>
    </row>
    <row r="588" spans="2:8" x14ac:dyDescent="0.25">
      <c r="B588" s="14" t="str">
        <f t="shared" si="9"/>
        <v>1938MasculinoAbsolutoBO</v>
      </c>
      <c r="C588" s="39" t="s">
        <v>55</v>
      </c>
      <c r="D588" s="40" t="s">
        <v>1851</v>
      </c>
      <c r="E588" s="41">
        <v>1938</v>
      </c>
      <c r="F588" s="39" t="s">
        <v>1</v>
      </c>
      <c r="G588" s="59" t="s">
        <v>28</v>
      </c>
      <c r="H588" s="164" t="s">
        <v>6</v>
      </c>
    </row>
    <row r="589" spans="2:8" x14ac:dyDescent="0.25">
      <c r="B589" s="14" t="str">
        <f t="shared" si="9"/>
        <v>1939MasculinoAbsolutoBO</v>
      </c>
      <c r="C589" s="39" t="s">
        <v>56</v>
      </c>
      <c r="D589" s="40" t="s">
        <v>1851</v>
      </c>
      <c r="E589" s="41">
        <v>1939</v>
      </c>
      <c r="F589" s="39" t="s">
        <v>1</v>
      </c>
      <c r="G589" s="59" t="s">
        <v>28</v>
      </c>
      <c r="H589" s="164" t="s">
        <v>6</v>
      </c>
    </row>
    <row r="590" spans="2:8" x14ac:dyDescent="0.25">
      <c r="B590" s="14" t="str">
        <f t="shared" si="9"/>
        <v>1940MasculinoAbsolutoBO</v>
      </c>
      <c r="C590" s="39" t="s">
        <v>57</v>
      </c>
      <c r="D590" s="40" t="s">
        <v>1851</v>
      </c>
      <c r="E590" s="41">
        <v>1940</v>
      </c>
      <c r="F590" s="39" t="s">
        <v>1</v>
      </c>
      <c r="G590" s="59" t="s">
        <v>28</v>
      </c>
      <c r="H590" s="164" t="s">
        <v>6</v>
      </c>
    </row>
    <row r="591" spans="2:8" x14ac:dyDescent="0.25">
      <c r="B591" s="14" t="str">
        <f t="shared" si="9"/>
        <v>1941MasculinoAbsolutoBO</v>
      </c>
      <c r="C591" s="39" t="s">
        <v>58</v>
      </c>
      <c r="D591" s="40" t="s">
        <v>1851</v>
      </c>
      <c r="E591" s="41">
        <v>1941</v>
      </c>
      <c r="F591" s="39" t="s">
        <v>1</v>
      </c>
      <c r="G591" s="59" t="s">
        <v>28</v>
      </c>
      <c r="H591" s="164" t="s">
        <v>6</v>
      </c>
    </row>
    <row r="592" spans="2:8" x14ac:dyDescent="0.25">
      <c r="B592" s="14" t="str">
        <f t="shared" si="9"/>
        <v>1942MasculinoAbsolutoBO</v>
      </c>
      <c r="C592" s="39" t="s">
        <v>59</v>
      </c>
      <c r="D592" s="40" t="s">
        <v>1851</v>
      </c>
      <c r="E592" s="41">
        <v>1942</v>
      </c>
      <c r="F592" s="39" t="s">
        <v>1</v>
      </c>
      <c r="G592" s="59" t="s">
        <v>28</v>
      </c>
      <c r="H592" s="164" t="s">
        <v>6</v>
      </c>
    </row>
    <row r="593" spans="2:8" x14ac:dyDescent="0.25">
      <c r="B593" s="14" t="str">
        <f t="shared" si="9"/>
        <v>1943MasculinoAbsolutoBO</v>
      </c>
      <c r="C593" s="39" t="s">
        <v>60</v>
      </c>
      <c r="D593" s="40" t="s">
        <v>1851</v>
      </c>
      <c r="E593" s="41">
        <v>1943</v>
      </c>
      <c r="F593" s="39" t="s">
        <v>1</v>
      </c>
      <c r="G593" s="59" t="s">
        <v>28</v>
      </c>
      <c r="H593" s="164" t="s">
        <v>6</v>
      </c>
    </row>
    <row r="594" spans="2:8" x14ac:dyDescent="0.25">
      <c r="B594" s="14" t="str">
        <f t="shared" si="9"/>
        <v>1944MasculinoAbsolutoBO</v>
      </c>
      <c r="C594" s="39" t="s">
        <v>61</v>
      </c>
      <c r="D594" s="40" t="s">
        <v>1851</v>
      </c>
      <c r="E594" s="41">
        <v>1944</v>
      </c>
      <c r="F594" s="39" t="s">
        <v>1</v>
      </c>
      <c r="G594" s="59" t="s">
        <v>28</v>
      </c>
      <c r="H594" s="164" t="s">
        <v>6</v>
      </c>
    </row>
    <row r="595" spans="2:8" x14ac:dyDescent="0.25">
      <c r="B595" s="14" t="str">
        <f t="shared" si="9"/>
        <v>1945MasculinoAbsolutoBO</v>
      </c>
      <c r="C595" s="39" t="s">
        <v>62</v>
      </c>
      <c r="D595" s="40" t="s">
        <v>1851</v>
      </c>
      <c r="E595" s="41">
        <v>1945</v>
      </c>
      <c r="F595" s="39" t="s">
        <v>1</v>
      </c>
      <c r="G595" s="59" t="s">
        <v>28</v>
      </c>
      <c r="H595" s="164" t="s">
        <v>6</v>
      </c>
    </row>
    <row r="596" spans="2:8" x14ac:dyDescent="0.25">
      <c r="B596" s="14" t="str">
        <f t="shared" si="9"/>
        <v>1946MasculinoAbsolutoBO</v>
      </c>
      <c r="C596" s="39" t="s">
        <v>63</v>
      </c>
      <c r="D596" s="40" t="s">
        <v>1851</v>
      </c>
      <c r="E596" s="41">
        <v>1946</v>
      </c>
      <c r="F596" s="39" t="s">
        <v>1</v>
      </c>
      <c r="G596" s="59" t="s">
        <v>28</v>
      </c>
      <c r="H596" s="164" t="s">
        <v>6</v>
      </c>
    </row>
    <row r="597" spans="2:8" x14ac:dyDescent="0.25">
      <c r="B597" s="14" t="str">
        <f t="shared" si="9"/>
        <v>1947MasculinoAbsolutoBO</v>
      </c>
      <c r="C597" s="39" t="s">
        <v>64</v>
      </c>
      <c r="D597" s="40" t="s">
        <v>1851</v>
      </c>
      <c r="E597" s="41">
        <v>1947</v>
      </c>
      <c r="F597" s="39" t="s">
        <v>1</v>
      </c>
      <c r="G597" s="59" t="s">
        <v>28</v>
      </c>
      <c r="H597" s="164" t="s">
        <v>6</v>
      </c>
    </row>
    <row r="598" spans="2:8" x14ac:dyDescent="0.25">
      <c r="B598" s="14" t="str">
        <f t="shared" si="9"/>
        <v>1948MasculinoAbsolutoBO</v>
      </c>
      <c r="C598" s="39" t="s">
        <v>65</v>
      </c>
      <c r="D598" s="40" t="s">
        <v>1851</v>
      </c>
      <c r="E598" s="41">
        <v>1948</v>
      </c>
      <c r="F598" s="39" t="s">
        <v>1</v>
      </c>
      <c r="G598" s="59" t="s">
        <v>28</v>
      </c>
      <c r="H598" s="164" t="s">
        <v>6</v>
      </c>
    </row>
    <row r="599" spans="2:8" x14ac:dyDescent="0.25">
      <c r="B599" s="14" t="str">
        <f t="shared" si="9"/>
        <v>1949MasculinoAbsolutoBO</v>
      </c>
      <c r="C599" s="39" t="s">
        <v>66</v>
      </c>
      <c r="D599" s="40" t="s">
        <v>1851</v>
      </c>
      <c r="E599" s="41">
        <v>1949</v>
      </c>
      <c r="F599" s="39" t="s">
        <v>1</v>
      </c>
      <c r="G599" s="59" t="s">
        <v>28</v>
      </c>
      <c r="H599" s="164" t="s">
        <v>6</v>
      </c>
    </row>
    <row r="600" spans="2:8" x14ac:dyDescent="0.25">
      <c r="B600" s="14" t="str">
        <f t="shared" si="9"/>
        <v>1950MasculinoAbsolutoBO</v>
      </c>
      <c r="C600" s="39" t="s">
        <v>67</v>
      </c>
      <c r="D600" s="40" t="s">
        <v>1851</v>
      </c>
      <c r="E600" s="41">
        <v>1950</v>
      </c>
      <c r="F600" s="39" t="s">
        <v>1</v>
      </c>
      <c r="G600" s="59" t="s">
        <v>28</v>
      </c>
      <c r="H600" s="164" t="s">
        <v>6</v>
      </c>
    </row>
    <row r="601" spans="2:8" x14ac:dyDescent="0.25">
      <c r="B601" s="14" t="str">
        <f t="shared" si="9"/>
        <v>1951MasculinoAbsolutoBO</v>
      </c>
      <c r="C601" s="39" t="s">
        <v>68</v>
      </c>
      <c r="D601" s="40" t="s">
        <v>1851</v>
      </c>
      <c r="E601" s="41">
        <v>1951</v>
      </c>
      <c r="F601" s="39" t="s">
        <v>1</v>
      </c>
      <c r="G601" s="59" t="s">
        <v>28</v>
      </c>
      <c r="H601" s="164" t="s">
        <v>6</v>
      </c>
    </row>
    <row r="602" spans="2:8" x14ac:dyDescent="0.25">
      <c r="B602" s="14" t="str">
        <f t="shared" si="9"/>
        <v>1952MasculinoAbsolutoBO</v>
      </c>
      <c r="C602" s="39" t="s">
        <v>69</v>
      </c>
      <c r="D602" s="40" t="s">
        <v>1851</v>
      </c>
      <c r="E602" s="41">
        <v>1952</v>
      </c>
      <c r="F602" s="39" t="s">
        <v>1</v>
      </c>
      <c r="G602" s="59" t="s">
        <v>28</v>
      </c>
      <c r="H602" s="164" t="s">
        <v>6</v>
      </c>
    </row>
    <row r="603" spans="2:8" x14ac:dyDescent="0.25">
      <c r="B603" s="14" t="str">
        <f t="shared" si="9"/>
        <v>1953MasculinoAbsolutoBO</v>
      </c>
      <c r="C603" s="39" t="s">
        <v>70</v>
      </c>
      <c r="D603" s="40" t="s">
        <v>1851</v>
      </c>
      <c r="E603" s="41">
        <v>1953</v>
      </c>
      <c r="F603" s="39" t="s">
        <v>1</v>
      </c>
      <c r="G603" s="59" t="s">
        <v>28</v>
      </c>
      <c r="H603" s="164" t="s">
        <v>6</v>
      </c>
    </row>
    <row r="604" spans="2:8" x14ac:dyDescent="0.25">
      <c r="B604" s="14" t="str">
        <f t="shared" si="9"/>
        <v>1954MasculinoAbsolutoBO</v>
      </c>
      <c r="C604" s="39" t="s">
        <v>71</v>
      </c>
      <c r="D604" s="40" t="s">
        <v>1851</v>
      </c>
      <c r="E604" s="41">
        <v>1954</v>
      </c>
      <c r="F604" s="39" t="s">
        <v>1</v>
      </c>
      <c r="G604" s="59" t="s">
        <v>28</v>
      </c>
      <c r="H604" s="164" t="s">
        <v>6</v>
      </c>
    </row>
    <row r="605" spans="2:8" x14ac:dyDescent="0.25">
      <c r="B605" s="14" t="str">
        <f t="shared" si="9"/>
        <v>1955MasculinoAbsolutoBO</v>
      </c>
      <c r="C605" s="39" t="s">
        <v>72</v>
      </c>
      <c r="D605" s="40" t="s">
        <v>1851</v>
      </c>
      <c r="E605" s="41">
        <v>1955</v>
      </c>
      <c r="F605" s="39" t="s">
        <v>1</v>
      </c>
      <c r="G605" s="59" t="s">
        <v>28</v>
      </c>
      <c r="H605" s="164" t="s">
        <v>6</v>
      </c>
    </row>
    <row r="606" spans="2:8" x14ac:dyDescent="0.25">
      <c r="B606" s="14" t="str">
        <f t="shared" si="9"/>
        <v>1956MasculinoAbsolutoBO</v>
      </c>
      <c r="C606" s="39" t="s">
        <v>73</v>
      </c>
      <c r="D606" s="40" t="s">
        <v>1851</v>
      </c>
      <c r="E606" s="41">
        <v>1956</v>
      </c>
      <c r="F606" s="39" t="s">
        <v>1</v>
      </c>
      <c r="G606" s="59" t="s">
        <v>28</v>
      </c>
      <c r="H606" s="164" t="s">
        <v>6</v>
      </c>
    </row>
    <row r="607" spans="2:8" x14ac:dyDescent="0.25">
      <c r="B607" s="14" t="str">
        <f t="shared" si="9"/>
        <v>1957MasculinoAbsolutoBO</v>
      </c>
      <c r="C607" s="39" t="s">
        <v>74</v>
      </c>
      <c r="D607" s="40" t="s">
        <v>1851</v>
      </c>
      <c r="E607" s="41">
        <v>1957</v>
      </c>
      <c r="F607" s="39" t="s">
        <v>1</v>
      </c>
      <c r="G607" s="59" t="s">
        <v>28</v>
      </c>
      <c r="H607" s="164" t="s">
        <v>6</v>
      </c>
    </row>
    <row r="608" spans="2:8" x14ac:dyDescent="0.25">
      <c r="B608" s="14" t="str">
        <f t="shared" ref="B608:B671" si="10">_xlfn.CONCAT(E608:H608)</f>
        <v>1958MasculinoAbsolutoBO</v>
      </c>
      <c r="C608" s="39" t="s">
        <v>75</v>
      </c>
      <c r="D608" s="40" t="s">
        <v>1851</v>
      </c>
      <c r="E608" s="41">
        <v>1958</v>
      </c>
      <c r="F608" s="39" t="s">
        <v>1</v>
      </c>
      <c r="G608" s="59" t="s">
        <v>28</v>
      </c>
      <c r="H608" s="164" t="s">
        <v>6</v>
      </c>
    </row>
    <row r="609" spans="2:9" x14ac:dyDescent="0.25">
      <c r="B609" s="14" t="str">
        <f t="shared" si="10"/>
        <v>1959MasculinoAbsolutoBO</v>
      </c>
      <c r="C609" s="39" t="s">
        <v>76</v>
      </c>
      <c r="D609" s="40" t="s">
        <v>1851</v>
      </c>
      <c r="E609" s="41">
        <v>1959</v>
      </c>
      <c r="F609" s="39" t="s">
        <v>1</v>
      </c>
      <c r="G609" s="59" t="s">
        <v>28</v>
      </c>
      <c r="H609" s="164" t="s">
        <v>6</v>
      </c>
    </row>
    <row r="610" spans="2:9" x14ac:dyDescent="0.25">
      <c r="B610" s="14" t="str">
        <f t="shared" si="10"/>
        <v>1960MasculinoAbsolutoBO</v>
      </c>
      <c r="C610" s="39" t="s">
        <v>77</v>
      </c>
      <c r="D610" s="40" t="s">
        <v>1851</v>
      </c>
      <c r="E610" s="41">
        <v>1960</v>
      </c>
      <c r="F610" s="39" t="s">
        <v>1</v>
      </c>
      <c r="G610" s="59" t="s">
        <v>28</v>
      </c>
      <c r="H610" s="164" t="s">
        <v>6</v>
      </c>
    </row>
    <row r="611" spans="2:9" x14ac:dyDescent="0.25">
      <c r="B611" s="14" t="str">
        <f t="shared" si="10"/>
        <v>1961MasculinoAbsolutoBO</v>
      </c>
      <c r="C611" s="39" t="s">
        <v>78</v>
      </c>
      <c r="D611" s="40" t="s">
        <v>1851</v>
      </c>
      <c r="E611" s="41">
        <v>1961</v>
      </c>
      <c r="F611" s="39" t="s">
        <v>1</v>
      </c>
      <c r="G611" s="59" t="s">
        <v>28</v>
      </c>
      <c r="H611" s="164" t="s">
        <v>6</v>
      </c>
    </row>
    <row r="612" spans="2:9" x14ac:dyDescent="0.25">
      <c r="B612" s="14" t="str">
        <f t="shared" si="10"/>
        <v>1962MasculinoAbsolutoBO</v>
      </c>
      <c r="C612" s="39" t="s">
        <v>79</v>
      </c>
      <c r="D612" s="40" t="s">
        <v>1851</v>
      </c>
      <c r="E612" s="41">
        <v>1962</v>
      </c>
      <c r="F612" s="39" t="s">
        <v>1</v>
      </c>
      <c r="G612" s="59" t="s">
        <v>28</v>
      </c>
      <c r="H612" s="164" t="s">
        <v>6</v>
      </c>
    </row>
    <row r="613" spans="2:9" x14ac:dyDescent="0.25">
      <c r="B613" s="14" t="str">
        <f t="shared" si="10"/>
        <v>1963MasculinoAbsolutoBO</v>
      </c>
      <c r="C613" s="39" t="s">
        <v>80</v>
      </c>
      <c r="D613" s="40" t="s">
        <v>1851</v>
      </c>
      <c r="E613" s="41">
        <v>1963</v>
      </c>
      <c r="F613" s="39" t="s">
        <v>1</v>
      </c>
      <c r="G613" s="59" t="s">
        <v>28</v>
      </c>
      <c r="H613" s="164" t="s">
        <v>6</v>
      </c>
    </row>
    <row r="614" spans="2:9" x14ac:dyDescent="0.25">
      <c r="B614" s="14" t="str">
        <f t="shared" si="10"/>
        <v>1964MasculinoAbsolutoBO</v>
      </c>
      <c r="C614" s="39" t="s">
        <v>81</v>
      </c>
      <c r="D614" s="40" t="s">
        <v>1851</v>
      </c>
      <c r="E614" s="41">
        <v>1964</v>
      </c>
      <c r="F614" s="39" t="s">
        <v>1</v>
      </c>
      <c r="G614" s="59" t="s">
        <v>28</v>
      </c>
      <c r="H614" s="164" t="s">
        <v>6</v>
      </c>
    </row>
    <row r="615" spans="2:9" x14ac:dyDescent="0.25">
      <c r="B615" s="14" t="str">
        <f t="shared" si="10"/>
        <v>1965MasculinoAbsolutoBO</v>
      </c>
      <c r="C615" s="39" t="s">
        <v>82</v>
      </c>
      <c r="D615" s="40" t="s">
        <v>1851</v>
      </c>
      <c r="E615" s="41">
        <v>1965</v>
      </c>
      <c r="F615" s="39" t="s">
        <v>1</v>
      </c>
      <c r="G615" s="59" t="s">
        <v>28</v>
      </c>
      <c r="H615" s="164" t="s">
        <v>6</v>
      </c>
    </row>
    <row r="616" spans="2:9" x14ac:dyDescent="0.25">
      <c r="B616" s="14" t="str">
        <f t="shared" si="10"/>
        <v>1966MasculinoAbsolutoBO</v>
      </c>
      <c r="C616" s="39" t="s">
        <v>196</v>
      </c>
      <c r="D616" s="40" t="s">
        <v>1851</v>
      </c>
      <c r="E616" s="41">
        <v>1966</v>
      </c>
      <c r="F616" s="39" t="s">
        <v>1</v>
      </c>
      <c r="G616" s="59" t="s">
        <v>28</v>
      </c>
      <c r="H616" s="164" t="s">
        <v>6</v>
      </c>
    </row>
    <row r="617" spans="2:9" x14ac:dyDescent="0.25">
      <c r="B617" s="14" t="str">
        <f t="shared" si="10"/>
        <v>1967MasculinoAbsolutoBO</v>
      </c>
      <c r="C617" s="39" t="s">
        <v>197</v>
      </c>
      <c r="D617" s="40" t="s">
        <v>1851</v>
      </c>
      <c r="E617" s="41">
        <v>1967</v>
      </c>
      <c r="F617" s="39" t="s">
        <v>1</v>
      </c>
      <c r="G617" s="59" t="s">
        <v>28</v>
      </c>
      <c r="H617" s="164" t="s">
        <v>6</v>
      </c>
    </row>
    <row r="618" spans="2:9" x14ac:dyDescent="0.25">
      <c r="B618" s="14" t="str">
        <f t="shared" si="10"/>
        <v>1968MasculinoAbsolutoBO</v>
      </c>
      <c r="C618" s="39" t="s">
        <v>198</v>
      </c>
      <c r="D618" s="40" t="s">
        <v>1851</v>
      </c>
      <c r="E618" s="41">
        <v>1968</v>
      </c>
      <c r="F618" s="39" t="s">
        <v>1</v>
      </c>
      <c r="G618" s="59" t="s">
        <v>28</v>
      </c>
      <c r="H618" s="164" t="s">
        <v>6</v>
      </c>
    </row>
    <row r="619" spans="2:9" x14ac:dyDescent="0.25">
      <c r="B619" s="14" t="str">
        <f t="shared" si="10"/>
        <v>2008MasculinoAbsolutoSAI</v>
      </c>
      <c r="C619" s="153" t="s">
        <v>224</v>
      </c>
      <c r="D619" s="154" t="s">
        <v>1876</v>
      </c>
      <c r="E619" s="155">
        <v>2008</v>
      </c>
      <c r="F619" s="153" t="s">
        <v>1</v>
      </c>
      <c r="G619" s="156" t="s">
        <v>28</v>
      </c>
      <c r="H619" s="171" t="s">
        <v>9</v>
      </c>
      <c r="I619" s="39"/>
    </row>
    <row r="620" spans="2:9" x14ac:dyDescent="0.25">
      <c r="B620" s="14" t="str">
        <f t="shared" si="10"/>
        <v>2009MasculinoAbsolutoSAI</v>
      </c>
      <c r="C620" s="153" t="s">
        <v>609</v>
      </c>
      <c r="D620" s="154" t="s">
        <v>1876</v>
      </c>
      <c r="E620" s="155">
        <v>2009</v>
      </c>
      <c r="F620" s="153" t="s">
        <v>1</v>
      </c>
      <c r="G620" s="156" t="s">
        <v>28</v>
      </c>
      <c r="H620" s="171" t="s">
        <v>9</v>
      </c>
      <c r="I620" s="39"/>
    </row>
    <row r="621" spans="2:9" x14ac:dyDescent="0.25">
      <c r="B621" s="14" t="str">
        <f t="shared" si="10"/>
        <v>2010MasculinoAbsolutoSAI</v>
      </c>
      <c r="C621" s="153" t="s">
        <v>799</v>
      </c>
      <c r="D621" s="154" t="s">
        <v>1876</v>
      </c>
      <c r="E621" s="155">
        <v>2010</v>
      </c>
      <c r="F621" s="153" t="s">
        <v>1</v>
      </c>
      <c r="G621" s="156" t="s">
        <v>28</v>
      </c>
      <c r="H621" s="171" t="s">
        <v>9</v>
      </c>
      <c r="I621" s="39"/>
    </row>
    <row r="622" spans="2:9" x14ac:dyDescent="0.25">
      <c r="B622" s="14" t="str">
        <f t="shared" si="10"/>
        <v>2011MasculinoAbsolutoSAI</v>
      </c>
      <c r="C622" s="153" t="s">
        <v>1151</v>
      </c>
      <c r="D622" s="154" t="s">
        <v>1876</v>
      </c>
      <c r="E622" s="155">
        <v>2011</v>
      </c>
      <c r="F622" s="153" t="s">
        <v>1</v>
      </c>
      <c r="G622" s="156" t="s">
        <v>28</v>
      </c>
      <c r="H622" s="171" t="s">
        <v>9</v>
      </c>
      <c r="I622" s="39"/>
    </row>
    <row r="623" spans="2:9" x14ac:dyDescent="0.25">
      <c r="B623" s="14" t="str">
        <f t="shared" si="10"/>
        <v>1991MasculinoAbsolutoSAI</v>
      </c>
      <c r="C623" s="39" t="s">
        <v>88</v>
      </c>
      <c r="D623" s="40" t="s">
        <v>1879</v>
      </c>
      <c r="E623" s="41">
        <v>1991</v>
      </c>
      <c r="F623" s="39" t="s">
        <v>1</v>
      </c>
      <c r="G623" s="59" t="s">
        <v>28</v>
      </c>
      <c r="H623" s="164" t="s">
        <v>9</v>
      </c>
      <c r="I623" s="39"/>
    </row>
    <row r="624" spans="2:9" x14ac:dyDescent="0.25">
      <c r="B624" s="14" t="str">
        <f t="shared" si="10"/>
        <v>1992MasculinoAbsolutoSAI</v>
      </c>
      <c r="C624" s="39" t="s">
        <v>89</v>
      </c>
      <c r="D624" s="40" t="s">
        <v>1879</v>
      </c>
      <c r="E624" s="41">
        <v>1992</v>
      </c>
      <c r="F624" s="39" t="s">
        <v>1</v>
      </c>
      <c r="G624" s="59" t="s">
        <v>28</v>
      </c>
      <c r="H624" s="164" t="s">
        <v>9</v>
      </c>
      <c r="I624" s="39"/>
    </row>
    <row r="625" spans="2:9" x14ac:dyDescent="0.25">
      <c r="B625" s="14" t="str">
        <f t="shared" si="10"/>
        <v>1993MasculinoAbsolutoSAI</v>
      </c>
      <c r="C625" s="39" t="s">
        <v>90</v>
      </c>
      <c r="D625" s="40" t="s">
        <v>1879</v>
      </c>
      <c r="E625" s="41">
        <v>1993</v>
      </c>
      <c r="F625" s="39" t="s">
        <v>1</v>
      </c>
      <c r="G625" s="59" t="s">
        <v>28</v>
      </c>
      <c r="H625" s="164" t="s">
        <v>9</v>
      </c>
      <c r="I625" s="39"/>
    </row>
    <row r="626" spans="2:9" x14ac:dyDescent="0.25">
      <c r="B626" s="14" t="str">
        <f t="shared" si="10"/>
        <v>1994MasculinoAbsolutoSAI</v>
      </c>
      <c r="C626" s="39" t="s">
        <v>91</v>
      </c>
      <c r="D626" s="40" t="s">
        <v>1879</v>
      </c>
      <c r="E626" s="41">
        <v>1994</v>
      </c>
      <c r="F626" s="39" t="s">
        <v>1</v>
      </c>
      <c r="G626" s="59" t="s">
        <v>28</v>
      </c>
      <c r="H626" s="164" t="s">
        <v>9</v>
      </c>
      <c r="I626" s="39"/>
    </row>
    <row r="627" spans="2:9" x14ac:dyDescent="0.25">
      <c r="B627" s="14" t="str">
        <f t="shared" si="10"/>
        <v>1995MasculinoAbsolutoSAI</v>
      </c>
      <c r="C627" s="39" t="s">
        <v>92</v>
      </c>
      <c r="D627" s="40" t="s">
        <v>1879</v>
      </c>
      <c r="E627" s="41">
        <v>1995</v>
      </c>
      <c r="F627" s="39" t="s">
        <v>1</v>
      </c>
      <c r="G627" s="59" t="s">
        <v>28</v>
      </c>
      <c r="H627" s="164" t="s">
        <v>9</v>
      </c>
      <c r="I627" s="39"/>
    </row>
    <row r="628" spans="2:9" x14ac:dyDescent="0.25">
      <c r="B628" s="14" t="str">
        <f t="shared" si="10"/>
        <v>1996MasculinoAbsolutoSAI</v>
      </c>
      <c r="C628" s="39" t="s">
        <v>93</v>
      </c>
      <c r="D628" s="40" t="s">
        <v>1879</v>
      </c>
      <c r="E628" s="41">
        <v>1996</v>
      </c>
      <c r="F628" s="39" t="s">
        <v>1</v>
      </c>
      <c r="G628" s="59" t="s">
        <v>28</v>
      </c>
      <c r="H628" s="164" t="s">
        <v>9</v>
      </c>
      <c r="I628" s="39"/>
    </row>
    <row r="629" spans="2:9" x14ac:dyDescent="0.25">
      <c r="B629" s="14" t="str">
        <f t="shared" si="10"/>
        <v>1997MasculinoAbsolutoSAI</v>
      </c>
      <c r="C629" s="39" t="s">
        <v>94</v>
      </c>
      <c r="D629" s="40" t="s">
        <v>1879</v>
      </c>
      <c r="E629" s="41">
        <v>1997</v>
      </c>
      <c r="F629" s="39" t="s">
        <v>1</v>
      </c>
      <c r="G629" s="59" t="s">
        <v>28</v>
      </c>
      <c r="H629" s="164" t="s">
        <v>9</v>
      </c>
      <c r="I629" s="39"/>
    </row>
    <row r="630" spans="2:9" x14ac:dyDescent="0.25">
      <c r="B630" s="14" t="str">
        <f t="shared" si="10"/>
        <v>1998MasculinoAbsolutoSAI</v>
      </c>
      <c r="C630" s="39" t="s">
        <v>95</v>
      </c>
      <c r="D630" s="40" t="s">
        <v>1879</v>
      </c>
      <c r="E630" s="41">
        <v>1998</v>
      </c>
      <c r="F630" s="39" t="s">
        <v>1</v>
      </c>
      <c r="G630" s="59" t="s">
        <v>28</v>
      </c>
      <c r="H630" s="164" t="s">
        <v>9</v>
      </c>
      <c r="I630" s="39"/>
    </row>
    <row r="631" spans="2:9" x14ac:dyDescent="0.25">
      <c r="B631" s="14" t="str">
        <f t="shared" si="10"/>
        <v>1999MasculinoAbsolutoSAI</v>
      </c>
      <c r="C631" s="39" t="s">
        <v>96</v>
      </c>
      <c r="D631" s="40" t="s">
        <v>1879</v>
      </c>
      <c r="E631" s="41">
        <v>1999</v>
      </c>
      <c r="F631" s="39" t="s">
        <v>1</v>
      </c>
      <c r="G631" s="59" t="s">
        <v>28</v>
      </c>
      <c r="H631" s="164" t="s">
        <v>9</v>
      </c>
      <c r="I631" s="39"/>
    </row>
    <row r="632" spans="2:9" x14ac:dyDescent="0.25">
      <c r="B632" s="14" t="str">
        <f t="shared" si="10"/>
        <v>2000MasculinoAbsolutoSAI</v>
      </c>
      <c r="C632" s="39" t="s">
        <v>97</v>
      </c>
      <c r="D632" s="40" t="s">
        <v>1879</v>
      </c>
      <c r="E632" s="41">
        <v>2000</v>
      </c>
      <c r="F632" s="39" t="s">
        <v>1</v>
      </c>
      <c r="G632" s="59" t="s">
        <v>28</v>
      </c>
      <c r="H632" s="164" t="s">
        <v>9</v>
      </c>
      <c r="I632" s="39"/>
    </row>
    <row r="633" spans="2:9" x14ac:dyDescent="0.25">
      <c r="B633" s="14" t="str">
        <f t="shared" si="10"/>
        <v>2001MasculinoAbsolutoSAI</v>
      </c>
      <c r="C633" s="39" t="s">
        <v>98</v>
      </c>
      <c r="D633" s="40" t="s">
        <v>1879</v>
      </c>
      <c r="E633" s="41">
        <v>2001</v>
      </c>
      <c r="F633" s="39" t="s">
        <v>1</v>
      </c>
      <c r="G633" s="59" t="s">
        <v>28</v>
      </c>
      <c r="H633" s="164" t="s">
        <v>9</v>
      </c>
      <c r="I633" s="39"/>
    </row>
    <row r="634" spans="2:9" x14ac:dyDescent="0.25">
      <c r="B634" s="14" t="str">
        <f t="shared" si="10"/>
        <v>2002MasculinoAbsolutoSAI</v>
      </c>
      <c r="C634" s="39" t="s">
        <v>99</v>
      </c>
      <c r="D634" s="40" t="s">
        <v>1879</v>
      </c>
      <c r="E634" s="41">
        <v>2002</v>
      </c>
      <c r="F634" s="39" t="s">
        <v>1</v>
      </c>
      <c r="G634" s="59" t="s">
        <v>28</v>
      </c>
      <c r="H634" s="164" t="s">
        <v>9</v>
      </c>
      <c r="I634" s="39"/>
    </row>
    <row r="635" spans="2:9" x14ac:dyDescent="0.25">
      <c r="B635" s="14" t="str">
        <f t="shared" si="10"/>
        <v>2003MasculinoAbsolutoSAI</v>
      </c>
      <c r="C635" s="39" t="s">
        <v>179</v>
      </c>
      <c r="D635" s="40" t="s">
        <v>1879</v>
      </c>
      <c r="E635" s="41">
        <v>2003</v>
      </c>
      <c r="F635" s="39" t="s">
        <v>1</v>
      </c>
      <c r="G635" s="59" t="s">
        <v>28</v>
      </c>
      <c r="H635" s="164" t="s">
        <v>9</v>
      </c>
      <c r="I635" s="39"/>
    </row>
    <row r="636" spans="2:9" x14ac:dyDescent="0.25">
      <c r="B636" s="14" t="str">
        <f t="shared" si="10"/>
        <v>2004MasculinoAbsolutoSAI</v>
      </c>
      <c r="C636" s="39" t="s">
        <v>227</v>
      </c>
      <c r="D636" s="40" t="s">
        <v>1879</v>
      </c>
      <c r="E636" s="41">
        <v>2004</v>
      </c>
      <c r="F636" s="39" t="s">
        <v>1</v>
      </c>
      <c r="G636" s="59" t="s">
        <v>28</v>
      </c>
      <c r="H636" s="164" t="s">
        <v>9</v>
      </c>
      <c r="I636" s="39"/>
    </row>
    <row r="637" spans="2:9" x14ac:dyDescent="0.25">
      <c r="B637" s="14" t="str">
        <f t="shared" si="10"/>
        <v>2005MasculinoAbsolutoSAI</v>
      </c>
      <c r="C637" s="39" t="s">
        <v>225</v>
      </c>
      <c r="D637" s="40" t="s">
        <v>1879</v>
      </c>
      <c r="E637" s="41">
        <v>2005</v>
      </c>
      <c r="F637" s="39" t="s">
        <v>1</v>
      </c>
      <c r="G637" s="59" t="s">
        <v>28</v>
      </c>
      <c r="H637" s="164" t="s">
        <v>9</v>
      </c>
      <c r="I637" s="39"/>
    </row>
    <row r="638" spans="2:9" x14ac:dyDescent="0.25">
      <c r="B638" s="14" t="str">
        <f t="shared" si="10"/>
        <v>2006MasculinoAbsolutoSAI</v>
      </c>
      <c r="C638" s="39" t="s">
        <v>226</v>
      </c>
      <c r="D638" s="40" t="s">
        <v>1879</v>
      </c>
      <c r="E638" s="41">
        <v>2006</v>
      </c>
      <c r="F638" s="39" t="s">
        <v>1</v>
      </c>
      <c r="G638" s="59" t="s">
        <v>28</v>
      </c>
      <c r="H638" s="164" t="s">
        <v>9</v>
      </c>
      <c r="I638" s="39"/>
    </row>
    <row r="639" spans="2:9" x14ac:dyDescent="0.25">
      <c r="B639" s="14" t="str">
        <f t="shared" si="10"/>
        <v>2007MasculinoAbsolutoSAI</v>
      </c>
      <c r="C639" s="39" t="s">
        <v>223</v>
      </c>
      <c r="D639" s="40" t="s">
        <v>1879</v>
      </c>
      <c r="E639" s="41">
        <v>2007</v>
      </c>
      <c r="F639" s="39" t="s">
        <v>1</v>
      </c>
      <c r="G639" s="59" t="s">
        <v>28</v>
      </c>
      <c r="H639" s="164" t="s">
        <v>9</v>
      </c>
      <c r="I639" s="39"/>
    </row>
    <row r="640" spans="2:9" x14ac:dyDescent="0.25">
      <c r="B640" s="14" t="str">
        <f t="shared" si="10"/>
        <v>1981MasculinoAbsolutoSAI</v>
      </c>
      <c r="C640" s="153" t="s">
        <v>156</v>
      </c>
      <c r="D640" s="154" t="s">
        <v>1881</v>
      </c>
      <c r="E640" s="155">
        <v>1981</v>
      </c>
      <c r="F640" s="153" t="s">
        <v>1</v>
      </c>
      <c r="G640" s="156" t="s">
        <v>28</v>
      </c>
      <c r="H640" s="171" t="s">
        <v>9</v>
      </c>
      <c r="I640" s="39"/>
    </row>
    <row r="641" spans="2:9" x14ac:dyDescent="0.25">
      <c r="B641" s="14" t="str">
        <f t="shared" si="10"/>
        <v>1982MasculinoAbsolutoSAI</v>
      </c>
      <c r="C641" s="153" t="s">
        <v>157</v>
      </c>
      <c r="D641" s="154" t="s">
        <v>1881</v>
      </c>
      <c r="E641" s="155">
        <v>1982</v>
      </c>
      <c r="F641" s="153" t="s">
        <v>1</v>
      </c>
      <c r="G641" s="156" t="s">
        <v>28</v>
      </c>
      <c r="H641" s="171" t="s">
        <v>9</v>
      </c>
      <c r="I641" s="39"/>
    </row>
    <row r="642" spans="2:9" x14ac:dyDescent="0.25">
      <c r="B642" s="14" t="str">
        <f t="shared" si="10"/>
        <v>1983MasculinoAbsolutoSAI</v>
      </c>
      <c r="C642" s="153" t="s">
        <v>158</v>
      </c>
      <c r="D642" s="154" t="s">
        <v>1881</v>
      </c>
      <c r="E642" s="155">
        <v>1983</v>
      </c>
      <c r="F642" s="153" t="s">
        <v>1</v>
      </c>
      <c r="G642" s="156" t="s">
        <v>28</v>
      </c>
      <c r="H642" s="171" t="s">
        <v>9</v>
      </c>
      <c r="I642" s="39"/>
    </row>
    <row r="643" spans="2:9" x14ac:dyDescent="0.25">
      <c r="B643" s="14" t="str">
        <f t="shared" si="10"/>
        <v>1984MasculinoAbsolutoSAI</v>
      </c>
      <c r="C643" s="153" t="s">
        <v>159</v>
      </c>
      <c r="D643" s="154" t="s">
        <v>1881</v>
      </c>
      <c r="E643" s="155">
        <v>1984</v>
      </c>
      <c r="F643" s="153" t="s">
        <v>1</v>
      </c>
      <c r="G643" s="156" t="s">
        <v>28</v>
      </c>
      <c r="H643" s="171" t="s">
        <v>9</v>
      </c>
      <c r="I643" s="39"/>
    </row>
    <row r="644" spans="2:9" x14ac:dyDescent="0.25">
      <c r="B644" s="14" t="str">
        <f t="shared" si="10"/>
        <v>1985MasculinoAbsolutoSAI</v>
      </c>
      <c r="C644" s="153" t="s">
        <v>160</v>
      </c>
      <c r="D644" s="154" t="s">
        <v>1881</v>
      </c>
      <c r="E644" s="155">
        <v>1985</v>
      </c>
      <c r="F644" s="153" t="s">
        <v>1</v>
      </c>
      <c r="G644" s="156" t="s">
        <v>28</v>
      </c>
      <c r="H644" s="171" t="s">
        <v>9</v>
      </c>
      <c r="I644" s="39"/>
    </row>
    <row r="645" spans="2:9" x14ac:dyDescent="0.25">
      <c r="B645" s="14" t="str">
        <f t="shared" si="10"/>
        <v>1986MasculinoAbsolutoSAI</v>
      </c>
      <c r="C645" s="153" t="s">
        <v>83</v>
      </c>
      <c r="D645" s="154" t="s">
        <v>1881</v>
      </c>
      <c r="E645" s="155">
        <v>1986</v>
      </c>
      <c r="F645" s="153" t="s">
        <v>1</v>
      </c>
      <c r="G645" s="156" t="s">
        <v>28</v>
      </c>
      <c r="H645" s="171" t="s">
        <v>9</v>
      </c>
      <c r="I645" s="39"/>
    </row>
    <row r="646" spans="2:9" x14ac:dyDescent="0.25">
      <c r="B646" s="14" t="str">
        <f t="shared" si="10"/>
        <v>1987MasculinoAbsolutoSAI</v>
      </c>
      <c r="C646" s="153" t="s">
        <v>84</v>
      </c>
      <c r="D646" s="154" t="s">
        <v>1881</v>
      </c>
      <c r="E646" s="155">
        <v>1987</v>
      </c>
      <c r="F646" s="153" t="s">
        <v>1</v>
      </c>
      <c r="G646" s="156" t="s">
        <v>28</v>
      </c>
      <c r="H646" s="171" t="s">
        <v>9</v>
      </c>
      <c r="I646" s="39"/>
    </row>
    <row r="647" spans="2:9" x14ac:dyDescent="0.25">
      <c r="B647" s="14" t="str">
        <f t="shared" si="10"/>
        <v>1988MasculinoAbsolutoSAI</v>
      </c>
      <c r="C647" s="153" t="s">
        <v>85</v>
      </c>
      <c r="D647" s="154" t="s">
        <v>1881</v>
      </c>
      <c r="E647" s="155">
        <v>1988</v>
      </c>
      <c r="F647" s="153" t="s">
        <v>1</v>
      </c>
      <c r="G647" s="156" t="s">
        <v>28</v>
      </c>
      <c r="H647" s="171" t="s">
        <v>9</v>
      </c>
      <c r="I647" s="39"/>
    </row>
    <row r="648" spans="2:9" x14ac:dyDescent="0.25">
      <c r="B648" s="14" t="str">
        <f t="shared" si="10"/>
        <v>1989MasculinoAbsolutoSAI</v>
      </c>
      <c r="C648" s="153" t="s">
        <v>86</v>
      </c>
      <c r="D648" s="154" t="s">
        <v>1881</v>
      </c>
      <c r="E648" s="155">
        <v>1989</v>
      </c>
      <c r="F648" s="153" t="s">
        <v>1</v>
      </c>
      <c r="G648" s="156" t="s">
        <v>28</v>
      </c>
      <c r="H648" s="171" t="s">
        <v>9</v>
      </c>
      <c r="I648" s="39"/>
    </row>
    <row r="649" spans="2:9" x14ac:dyDescent="0.25">
      <c r="B649" s="14" t="str">
        <f t="shared" si="10"/>
        <v>1990MasculinoAbsolutoSAI</v>
      </c>
      <c r="C649" s="153" t="s">
        <v>87</v>
      </c>
      <c r="D649" s="154" t="s">
        <v>1881</v>
      </c>
      <c r="E649" s="155">
        <v>1990</v>
      </c>
      <c r="F649" s="153" t="s">
        <v>1</v>
      </c>
      <c r="G649" s="156" t="s">
        <v>28</v>
      </c>
      <c r="H649" s="171" t="s">
        <v>9</v>
      </c>
      <c r="I649" s="39"/>
    </row>
    <row r="650" spans="2:9" x14ac:dyDescent="0.25">
      <c r="B650" s="14" t="str">
        <f t="shared" si="10"/>
        <v>1969MasculinoAbsolutoSAI</v>
      </c>
      <c r="C650" s="39" t="s">
        <v>144</v>
      </c>
      <c r="D650" s="40" t="s">
        <v>1883</v>
      </c>
      <c r="E650" s="41">
        <v>1969</v>
      </c>
      <c r="F650" s="39" t="s">
        <v>1</v>
      </c>
      <c r="G650" s="59" t="s">
        <v>28</v>
      </c>
      <c r="H650" s="164" t="s">
        <v>9</v>
      </c>
      <c r="I650" s="39"/>
    </row>
    <row r="651" spans="2:9" x14ac:dyDescent="0.25">
      <c r="B651" s="14" t="str">
        <f t="shared" si="10"/>
        <v>1970MasculinoAbsolutoSAI</v>
      </c>
      <c r="C651" s="39" t="s">
        <v>145</v>
      </c>
      <c r="D651" s="40" t="s">
        <v>1883</v>
      </c>
      <c r="E651" s="41">
        <v>1970</v>
      </c>
      <c r="F651" s="39" t="s">
        <v>1</v>
      </c>
      <c r="G651" s="59" t="s">
        <v>28</v>
      </c>
      <c r="H651" s="164" t="s">
        <v>9</v>
      </c>
      <c r="I651" s="39"/>
    </row>
    <row r="652" spans="2:9" x14ac:dyDescent="0.25">
      <c r="B652" s="14" t="str">
        <f t="shared" si="10"/>
        <v>1971MasculinoAbsolutoSAI</v>
      </c>
      <c r="C652" s="39" t="s">
        <v>146</v>
      </c>
      <c r="D652" s="40" t="s">
        <v>1883</v>
      </c>
      <c r="E652" s="41">
        <v>1971</v>
      </c>
      <c r="F652" s="39" t="s">
        <v>1</v>
      </c>
      <c r="G652" s="59" t="s">
        <v>28</v>
      </c>
      <c r="H652" s="164" t="s">
        <v>9</v>
      </c>
      <c r="I652" s="39"/>
    </row>
    <row r="653" spans="2:9" x14ac:dyDescent="0.25">
      <c r="B653" s="14" t="str">
        <f t="shared" si="10"/>
        <v>1972MasculinoAbsolutoSAI</v>
      </c>
      <c r="C653" s="39" t="s">
        <v>147</v>
      </c>
      <c r="D653" s="40" t="s">
        <v>1883</v>
      </c>
      <c r="E653" s="41">
        <v>1972</v>
      </c>
      <c r="F653" s="39" t="s">
        <v>1</v>
      </c>
      <c r="G653" s="59" t="s">
        <v>28</v>
      </c>
      <c r="H653" s="164" t="s">
        <v>9</v>
      </c>
      <c r="I653" s="39"/>
    </row>
    <row r="654" spans="2:9" x14ac:dyDescent="0.25">
      <c r="B654" s="14" t="str">
        <f t="shared" si="10"/>
        <v>1973MasculinoAbsolutoSAI</v>
      </c>
      <c r="C654" s="39" t="s">
        <v>148</v>
      </c>
      <c r="D654" s="40" t="s">
        <v>1883</v>
      </c>
      <c r="E654" s="41">
        <v>1973</v>
      </c>
      <c r="F654" s="39" t="s">
        <v>1</v>
      </c>
      <c r="G654" s="59" t="s">
        <v>28</v>
      </c>
      <c r="H654" s="164" t="s">
        <v>9</v>
      </c>
      <c r="I654" s="39"/>
    </row>
    <row r="655" spans="2:9" x14ac:dyDescent="0.25">
      <c r="B655" s="14" t="str">
        <f t="shared" si="10"/>
        <v>1974MasculinoAbsolutoSAI</v>
      </c>
      <c r="C655" s="39" t="s">
        <v>149</v>
      </c>
      <c r="D655" s="40" t="s">
        <v>1883</v>
      </c>
      <c r="E655" s="41">
        <v>1974</v>
      </c>
      <c r="F655" s="39" t="s">
        <v>1</v>
      </c>
      <c r="G655" s="59" t="s">
        <v>28</v>
      </c>
      <c r="H655" s="164" t="s">
        <v>9</v>
      </c>
      <c r="I655" s="39"/>
    </row>
    <row r="656" spans="2:9" x14ac:dyDescent="0.25">
      <c r="B656" s="14" t="str">
        <f t="shared" si="10"/>
        <v>1975MasculinoAbsolutoSAI</v>
      </c>
      <c r="C656" s="39" t="s">
        <v>150</v>
      </c>
      <c r="D656" s="40" t="s">
        <v>1883</v>
      </c>
      <c r="E656" s="41">
        <v>1975</v>
      </c>
      <c r="F656" s="39" t="s">
        <v>1</v>
      </c>
      <c r="G656" s="59" t="s">
        <v>28</v>
      </c>
      <c r="H656" s="164" t="s">
        <v>9</v>
      </c>
      <c r="I656" s="39"/>
    </row>
    <row r="657" spans="2:9" x14ac:dyDescent="0.25">
      <c r="B657" s="14" t="str">
        <f t="shared" si="10"/>
        <v>1976MasculinoAbsolutoSAI</v>
      </c>
      <c r="C657" s="39" t="s">
        <v>151</v>
      </c>
      <c r="D657" s="40" t="s">
        <v>1883</v>
      </c>
      <c r="E657" s="41">
        <v>1976</v>
      </c>
      <c r="F657" s="39" t="s">
        <v>1</v>
      </c>
      <c r="G657" s="59" t="s">
        <v>28</v>
      </c>
      <c r="H657" s="164" t="s">
        <v>9</v>
      </c>
      <c r="I657" s="39"/>
    </row>
    <row r="658" spans="2:9" x14ac:dyDescent="0.25">
      <c r="B658" s="14" t="str">
        <f t="shared" si="10"/>
        <v>1977MasculinoAbsolutoSAI</v>
      </c>
      <c r="C658" s="39" t="s">
        <v>152</v>
      </c>
      <c r="D658" s="40" t="s">
        <v>1883</v>
      </c>
      <c r="E658" s="41">
        <v>1977</v>
      </c>
      <c r="F658" s="39" t="s">
        <v>1</v>
      </c>
      <c r="G658" s="59" t="s">
        <v>28</v>
      </c>
      <c r="H658" s="164" t="s">
        <v>9</v>
      </c>
      <c r="I658" s="39"/>
    </row>
    <row r="659" spans="2:9" x14ac:dyDescent="0.25">
      <c r="B659" s="14" t="str">
        <f t="shared" si="10"/>
        <v>1978MasculinoAbsolutoSAI</v>
      </c>
      <c r="C659" s="39" t="s">
        <v>153</v>
      </c>
      <c r="D659" s="40" t="s">
        <v>1883</v>
      </c>
      <c r="E659" s="41">
        <v>1978</v>
      </c>
      <c r="F659" s="39" t="s">
        <v>1</v>
      </c>
      <c r="G659" s="59" t="s">
        <v>28</v>
      </c>
      <c r="H659" s="164" t="s">
        <v>9</v>
      </c>
      <c r="I659" s="39"/>
    </row>
    <row r="660" spans="2:9" x14ac:dyDescent="0.25">
      <c r="B660" s="14" t="str">
        <f t="shared" si="10"/>
        <v>1979MasculinoAbsolutoSAI</v>
      </c>
      <c r="C660" s="39" t="s">
        <v>154</v>
      </c>
      <c r="D660" s="40" t="s">
        <v>1883</v>
      </c>
      <c r="E660" s="41">
        <v>1979</v>
      </c>
      <c r="F660" s="39" t="s">
        <v>1</v>
      </c>
      <c r="G660" s="59" t="s">
        <v>28</v>
      </c>
      <c r="H660" s="164" t="s">
        <v>9</v>
      </c>
      <c r="I660" s="39"/>
    </row>
    <row r="661" spans="2:9" x14ac:dyDescent="0.25">
      <c r="B661" s="14" t="str">
        <f t="shared" si="10"/>
        <v>1980MasculinoAbsolutoSAI</v>
      </c>
      <c r="C661" s="39" t="s">
        <v>155</v>
      </c>
      <c r="D661" s="40" t="s">
        <v>1883</v>
      </c>
      <c r="E661" s="41">
        <v>1980</v>
      </c>
      <c r="F661" s="39" t="s">
        <v>1</v>
      </c>
      <c r="G661" s="59" t="s">
        <v>28</v>
      </c>
      <c r="H661" s="164" t="s">
        <v>9</v>
      </c>
      <c r="I661" s="39"/>
    </row>
    <row r="662" spans="2:9" x14ac:dyDescent="0.25">
      <c r="B662" s="14" t="str">
        <f t="shared" si="10"/>
        <v>1925MasculinoAbsolutoSAI</v>
      </c>
      <c r="C662" s="153" t="s">
        <v>100</v>
      </c>
      <c r="D662" s="154" t="s">
        <v>1885</v>
      </c>
      <c r="E662" s="155">
        <v>1925</v>
      </c>
      <c r="F662" s="153" t="s">
        <v>1</v>
      </c>
      <c r="G662" s="156" t="s">
        <v>28</v>
      </c>
      <c r="H662" s="171" t="s">
        <v>9</v>
      </c>
      <c r="I662" s="39"/>
    </row>
    <row r="663" spans="2:9" x14ac:dyDescent="0.25">
      <c r="B663" s="14" t="str">
        <f t="shared" si="10"/>
        <v>1926MasculinoAbsolutoSAI</v>
      </c>
      <c r="C663" s="153" t="s">
        <v>101</v>
      </c>
      <c r="D663" s="154" t="s">
        <v>1885</v>
      </c>
      <c r="E663" s="155">
        <v>1926</v>
      </c>
      <c r="F663" s="153" t="s">
        <v>1</v>
      </c>
      <c r="G663" s="156" t="s">
        <v>28</v>
      </c>
      <c r="H663" s="171" t="s">
        <v>9</v>
      </c>
      <c r="I663" s="39"/>
    </row>
    <row r="664" spans="2:9" x14ac:dyDescent="0.25">
      <c r="B664" s="14" t="str">
        <f t="shared" si="10"/>
        <v>1927MasculinoAbsolutoSAI</v>
      </c>
      <c r="C664" s="153" t="s">
        <v>102</v>
      </c>
      <c r="D664" s="154" t="s">
        <v>1885</v>
      </c>
      <c r="E664" s="155">
        <v>1927</v>
      </c>
      <c r="F664" s="153" t="s">
        <v>1</v>
      </c>
      <c r="G664" s="156" t="s">
        <v>28</v>
      </c>
      <c r="H664" s="171" t="s">
        <v>9</v>
      </c>
      <c r="I664" s="39"/>
    </row>
    <row r="665" spans="2:9" x14ac:dyDescent="0.25">
      <c r="B665" s="14" t="str">
        <f t="shared" si="10"/>
        <v>1928MasculinoAbsolutoSAI</v>
      </c>
      <c r="C665" s="153" t="s">
        <v>103</v>
      </c>
      <c r="D665" s="154" t="s">
        <v>1885</v>
      </c>
      <c r="E665" s="155">
        <v>1928</v>
      </c>
      <c r="F665" s="153" t="s">
        <v>1</v>
      </c>
      <c r="G665" s="156" t="s">
        <v>28</v>
      </c>
      <c r="H665" s="171" t="s">
        <v>9</v>
      </c>
      <c r="I665" s="39"/>
    </row>
    <row r="666" spans="2:9" x14ac:dyDescent="0.25">
      <c r="B666" s="14" t="str">
        <f t="shared" si="10"/>
        <v>1929MasculinoAbsolutoSAI</v>
      </c>
      <c r="C666" s="153" t="s">
        <v>104</v>
      </c>
      <c r="D666" s="154" t="s">
        <v>1885</v>
      </c>
      <c r="E666" s="155">
        <v>1929</v>
      </c>
      <c r="F666" s="153" t="s">
        <v>1</v>
      </c>
      <c r="G666" s="156" t="s">
        <v>28</v>
      </c>
      <c r="H666" s="171" t="s">
        <v>9</v>
      </c>
      <c r="I666" s="39"/>
    </row>
    <row r="667" spans="2:9" x14ac:dyDescent="0.25">
      <c r="B667" s="14" t="str">
        <f t="shared" si="10"/>
        <v>1930MasculinoAbsolutoSAI</v>
      </c>
      <c r="C667" s="153" t="s">
        <v>105</v>
      </c>
      <c r="D667" s="154" t="s">
        <v>1885</v>
      </c>
      <c r="E667" s="155">
        <v>1930</v>
      </c>
      <c r="F667" s="153" t="s">
        <v>1</v>
      </c>
      <c r="G667" s="156" t="s">
        <v>28</v>
      </c>
      <c r="H667" s="171" t="s">
        <v>9</v>
      </c>
      <c r="I667" s="39"/>
    </row>
    <row r="668" spans="2:9" x14ac:dyDescent="0.25">
      <c r="B668" s="14" t="str">
        <f t="shared" si="10"/>
        <v>1931MasculinoAbsolutoSAI</v>
      </c>
      <c r="C668" s="153" t="s">
        <v>106</v>
      </c>
      <c r="D668" s="154" t="s">
        <v>1885</v>
      </c>
      <c r="E668" s="155">
        <v>1931</v>
      </c>
      <c r="F668" s="153" t="s">
        <v>1</v>
      </c>
      <c r="G668" s="156" t="s">
        <v>28</v>
      </c>
      <c r="H668" s="171" t="s">
        <v>9</v>
      </c>
      <c r="I668" s="39"/>
    </row>
    <row r="669" spans="2:9" x14ac:dyDescent="0.25">
      <c r="B669" s="14" t="str">
        <f t="shared" si="10"/>
        <v>1932MasculinoAbsolutoSAI</v>
      </c>
      <c r="C669" s="153" t="s">
        <v>107</v>
      </c>
      <c r="D669" s="154" t="s">
        <v>1885</v>
      </c>
      <c r="E669" s="155">
        <v>1932</v>
      </c>
      <c r="F669" s="153" t="s">
        <v>1</v>
      </c>
      <c r="G669" s="156" t="s">
        <v>28</v>
      </c>
      <c r="H669" s="171" t="s">
        <v>9</v>
      </c>
      <c r="I669" s="39"/>
    </row>
    <row r="670" spans="2:9" x14ac:dyDescent="0.25">
      <c r="B670" s="14" t="str">
        <f t="shared" si="10"/>
        <v>1933MasculinoAbsolutoSAI</v>
      </c>
      <c r="C670" s="153" t="s">
        <v>108</v>
      </c>
      <c r="D670" s="154" t="s">
        <v>1885</v>
      </c>
      <c r="E670" s="155">
        <v>1933</v>
      </c>
      <c r="F670" s="153" t="s">
        <v>1</v>
      </c>
      <c r="G670" s="156" t="s">
        <v>28</v>
      </c>
      <c r="H670" s="171" t="s">
        <v>9</v>
      </c>
      <c r="I670" s="39"/>
    </row>
    <row r="671" spans="2:9" x14ac:dyDescent="0.25">
      <c r="B671" s="14" t="str">
        <f t="shared" si="10"/>
        <v>1934MasculinoAbsolutoSAI</v>
      </c>
      <c r="C671" s="153" t="s">
        <v>109</v>
      </c>
      <c r="D671" s="154" t="s">
        <v>1885</v>
      </c>
      <c r="E671" s="155">
        <v>1934</v>
      </c>
      <c r="F671" s="153" t="s">
        <v>1</v>
      </c>
      <c r="G671" s="156" t="s">
        <v>28</v>
      </c>
      <c r="H671" s="171" t="s">
        <v>9</v>
      </c>
      <c r="I671" s="39"/>
    </row>
    <row r="672" spans="2:9" x14ac:dyDescent="0.25">
      <c r="B672" s="14" t="str">
        <f t="shared" ref="B672:B735" si="11">_xlfn.CONCAT(E672:H672)</f>
        <v>1935MasculinoAbsolutoSAI</v>
      </c>
      <c r="C672" s="153" t="s">
        <v>110</v>
      </c>
      <c r="D672" s="154" t="s">
        <v>1885</v>
      </c>
      <c r="E672" s="155">
        <v>1935</v>
      </c>
      <c r="F672" s="153" t="s">
        <v>1</v>
      </c>
      <c r="G672" s="156" t="s">
        <v>28</v>
      </c>
      <c r="H672" s="171" t="s">
        <v>9</v>
      </c>
      <c r="I672" s="39"/>
    </row>
    <row r="673" spans="2:9" x14ac:dyDescent="0.25">
      <c r="B673" s="14" t="str">
        <f t="shared" si="11"/>
        <v>1936MasculinoAbsolutoSAI</v>
      </c>
      <c r="C673" s="153" t="s">
        <v>111</v>
      </c>
      <c r="D673" s="154" t="s">
        <v>1885</v>
      </c>
      <c r="E673" s="155">
        <v>1936</v>
      </c>
      <c r="F673" s="153" t="s">
        <v>1</v>
      </c>
      <c r="G673" s="156" t="s">
        <v>28</v>
      </c>
      <c r="H673" s="171" t="s">
        <v>9</v>
      </c>
      <c r="I673" s="39"/>
    </row>
    <row r="674" spans="2:9" x14ac:dyDescent="0.25">
      <c r="B674" s="14" t="str">
        <f t="shared" si="11"/>
        <v>1937MasculinoAbsolutoSAI</v>
      </c>
      <c r="C674" s="153" t="s">
        <v>112</v>
      </c>
      <c r="D674" s="154" t="s">
        <v>1885</v>
      </c>
      <c r="E674" s="155">
        <v>1937</v>
      </c>
      <c r="F674" s="153" t="s">
        <v>1</v>
      </c>
      <c r="G674" s="156" t="s">
        <v>28</v>
      </c>
      <c r="H674" s="171" t="s">
        <v>9</v>
      </c>
      <c r="I674" s="39"/>
    </row>
    <row r="675" spans="2:9" x14ac:dyDescent="0.25">
      <c r="B675" s="14" t="str">
        <f t="shared" si="11"/>
        <v>1938MasculinoAbsolutoSAI</v>
      </c>
      <c r="C675" s="153" t="s">
        <v>113</v>
      </c>
      <c r="D675" s="154" t="s">
        <v>1885</v>
      </c>
      <c r="E675" s="155">
        <v>1938</v>
      </c>
      <c r="F675" s="153" t="s">
        <v>1</v>
      </c>
      <c r="G675" s="156" t="s">
        <v>28</v>
      </c>
      <c r="H675" s="171" t="s">
        <v>9</v>
      </c>
      <c r="I675" s="39"/>
    </row>
    <row r="676" spans="2:9" x14ac:dyDescent="0.25">
      <c r="B676" s="14" t="str">
        <f t="shared" si="11"/>
        <v>1939MasculinoAbsolutoSAI</v>
      </c>
      <c r="C676" s="153" t="s">
        <v>114</v>
      </c>
      <c r="D676" s="154" t="s">
        <v>1885</v>
      </c>
      <c r="E676" s="155">
        <v>1939</v>
      </c>
      <c r="F676" s="153" t="s">
        <v>1</v>
      </c>
      <c r="G676" s="156" t="s">
        <v>28</v>
      </c>
      <c r="H676" s="171" t="s">
        <v>9</v>
      </c>
      <c r="I676" s="39"/>
    </row>
    <row r="677" spans="2:9" x14ac:dyDescent="0.25">
      <c r="B677" s="14" t="str">
        <f t="shared" si="11"/>
        <v>1940MasculinoAbsolutoSAI</v>
      </c>
      <c r="C677" s="153" t="s">
        <v>115</v>
      </c>
      <c r="D677" s="154" t="s">
        <v>1885</v>
      </c>
      <c r="E677" s="155">
        <v>1940</v>
      </c>
      <c r="F677" s="153" t="s">
        <v>1</v>
      </c>
      <c r="G677" s="156" t="s">
        <v>28</v>
      </c>
      <c r="H677" s="171" t="s">
        <v>9</v>
      </c>
      <c r="I677" s="39"/>
    </row>
    <row r="678" spans="2:9" x14ac:dyDescent="0.25">
      <c r="B678" s="14" t="str">
        <f t="shared" si="11"/>
        <v>1941MasculinoAbsolutoSAI</v>
      </c>
      <c r="C678" s="153" t="s">
        <v>116</v>
      </c>
      <c r="D678" s="154" t="s">
        <v>1885</v>
      </c>
      <c r="E678" s="155">
        <v>1941</v>
      </c>
      <c r="F678" s="153" t="s">
        <v>1</v>
      </c>
      <c r="G678" s="156" t="s">
        <v>28</v>
      </c>
      <c r="H678" s="171" t="s">
        <v>9</v>
      </c>
      <c r="I678" s="39"/>
    </row>
    <row r="679" spans="2:9" x14ac:dyDescent="0.25">
      <c r="B679" s="14" t="str">
        <f t="shared" si="11"/>
        <v>1942MasculinoAbsolutoSAI</v>
      </c>
      <c r="C679" s="153" t="s">
        <v>117</v>
      </c>
      <c r="D679" s="154" t="s">
        <v>1885</v>
      </c>
      <c r="E679" s="155">
        <v>1942</v>
      </c>
      <c r="F679" s="153" t="s">
        <v>1</v>
      </c>
      <c r="G679" s="156" t="s">
        <v>28</v>
      </c>
      <c r="H679" s="171" t="s">
        <v>9</v>
      </c>
      <c r="I679" s="39"/>
    </row>
    <row r="680" spans="2:9" x14ac:dyDescent="0.25">
      <c r="B680" s="14" t="str">
        <f t="shared" si="11"/>
        <v>1943MasculinoAbsolutoSAI</v>
      </c>
      <c r="C680" s="153" t="s">
        <v>118</v>
      </c>
      <c r="D680" s="154" t="s">
        <v>1885</v>
      </c>
      <c r="E680" s="155">
        <v>1943</v>
      </c>
      <c r="F680" s="153" t="s">
        <v>1</v>
      </c>
      <c r="G680" s="156" t="s">
        <v>28</v>
      </c>
      <c r="H680" s="171" t="s">
        <v>9</v>
      </c>
      <c r="I680" s="39"/>
    </row>
    <row r="681" spans="2:9" x14ac:dyDescent="0.25">
      <c r="B681" s="14" t="str">
        <f t="shared" si="11"/>
        <v>1944MasculinoAbsolutoSAI</v>
      </c>
      <c r="C681" s="153" t="s">
        <v>119</v>
      </c>
      <c r="D681" s="154" t="s">
        <v>1885</v>
      </c>
      <c r="E681" s="155">
        <v>1944</v>
      </c>
      <c r="F681" s="153" t="s">
        <v>1</v>
      </c>
      <c r="G681" s="156" t="s">
        <v>28</v>
      </c>
      <c r="H681" s="171" t="s">
        <v>9</v>
      </c>
      <c r="I681" s="39"/>
    </row>
    <row r="682" spans="2:9" x14ac:dyDescent="0.25">
      <c r="B682" s="14" t="str">
        <f t="shared" si="11"/>
        <v>1945MasculinoAbsolutoSAI</v>
      </c>
      <c r="C682" s="153" t="s">
        <v>120</v>
      </c>
      <c r="D682" s="154" t="s">
        <v>1885</v>
      </c>
      <c r="E682" s="155">
        <v>1945</v>
      </c>
      <c r="F682" s="153" t="s">
        <v>1</v>
      </c>
      <c r="G682" s="156" t="s">
        <v>28</v>
      </c>
      <c r="H682" s="171" t="s">
        <v>9</v>
      </c>
      <c r="I682" s="39"/>
    </row>
    <row r="683" spans="2:9" x14ac:dyDescent="0.25">
      <c r="B683" s="14" t="str">
        <f t="shared" si="11"/>
        <v>1946MasculinoAbsolutoSAI</v>
      </c>
      <c r="C683" s="153" t="s">
        <v>121</v>
      </c>
      <c r="D683" s="154" t="s">
        <v>1885</v>
      </c>
      <c r="E683" s="155">
        <v>1946</v>
      </c>
      <c r="F683" s="153" t="s">
        <v>1</v>
      </c>
      <c r="G683" s="156" t="s">
        <v>28</v>
      </c>
      <c r="H683" s="171" t="s">
        <v>9</v>
      </c>
      <c r="I683" s="39"/>
    </row>
    <row r="684" spans="2:9" x14ac:dyDescent="0.25">
      <c r="B684" s="14" t="str">
        <f t="shared" si="11"/>
        <v>1947MasculinoAbsolutoSAI</v>
      </c>
      <c r="C684" s="153" t="s">
        <v>122</v>
      </c>
      <c r="D684" s="154" t="s">
        <v>1885</v>
      </c>
      <c r="E684" s="155">
        <v>1947</v>
      </c>
      <c r="F684" s="153" t="s">
        <v>1</v>
      </c>
      <c r="G684" s="156" t="s">
        <v>28</v>
      </c>
      <c r="H684" s="171" t="s">
        <v>9</v>
      </c>
      <c r="I684" s="39"/>
    </row>
    <row r="685" spans="2:9" x14ac:dyDescent="0.25">
      <c r="B685" s="14" t="str">
        <f t="shared" si="11"/>
        <v>1948MasculinoAbsolutoSAI</v>
      </c>
      <c r="C685" s="153" t="s">
        <v>123</v>
      </c>
      <c r="D685" s="154" t="s">
        <v>1885</v>
      </c>
      <c r="E685" s="155">
        <v>1948</v>
      </c>
      <c r="F685" s="153" t="s">
        <v>1</v>
      </c>
      <c r="G685" s="156" t="s">
        <v>28</v>
      </c>
      <c r="H685" s="171" t="s">
        <v>9</v>
      </c>
      <c r="I685" s="39"/>
    </row>
    <row r="686" spans="2:9" x14ac:dyDescent="0.25">
      <c r="B686" s="14" t="str">
        <f t="shared" si="11"/>
        <v>1949MasculinoAbsolutoSAI</v>
      </c>
      <c r="C686" s="153" t="s">
        <v>124</v>
      </c>
      <c r="D686" s="154" t="s">
        <v>1885</v>
      </c>
      <c r="E686" s="155">
        <v>1949</v>
      </c>
      <c r="F686" s="153" t="s">
        <v>1</v>
      </c>
      <c r="G686" s="156" t="s">
        <v>28</v>
      </c>
      <c r="H686" s="171" t="s">
        <v>9</v>
      </c>
      <c r="I686" s="39"/>
    </row>
    <row r="687" spans="2:9" x14ac:dyDescent="0.25">
      <c r="B687" s="14" t="str">
        <f t="shared" si="11"/>
        <v>1950MasculinoAbsolutoSAI</v>
      </c>
      <c r="C687" s="153" t="s">
        <v>125</v>
      </c>
      <c r="D687" s="154" t="s">
        <v>1885</v>
      </c>
      <c r="E687" s="155">
        <v>1950</v>
      </c>
      <c r="F687" s="153" t="s">
        <v>1</v>
      </c>
      <c r="G687" s="156" t="s">
        <v>28</v>
      </c>
      <c r="H687" s="171" t="s">
        <v>9</v>
      </c>
      <c r="I687" s="39"/>
    </row>
    <row r="688" spans="2:9" x14ac:dyDescent="0.25">
      <c r="B688" s="14" t="str">
        <f t="shared" si="11"/>
        <v>1951MasculinoAbsolutoSAI</v>
      </c>
      <c r="C688" s="153" t="s">
        <v>126</v>
      </c>
      <c r="D688" s="154" t="s">
        <v>1885</v>
      </c>
      <c r="E688" s="155">
        <v>1951</v>
      </c>
      <c r="F688" s="153" t="s">
        <v>1</v>
      </c>
      <c r="G688" s="156" t="s">
        <v>28</v>
      </c>
      <c r="H688" s="171" t="s">
        <v>9</v>
      </c>
      <c r="I688" s="39"/>
    </row>
    <row r="689" spans="2:9" x14ac:dyDescent="0.25">
      <c r="B689" s="14" t="str">
        <f t="shared" si="11"/>
        <v>1952MasculinoAbsolutoSAI</v>
      </c>
      <c r="C689" s="153" t="s">
        <v>127</v>
      </c>
      <c r="D689" s="154" t="s">
        <v>1885</v>
      </c>
      <c r="E689" s="155">
        <v>1952</v>
      </c>
      <c r="F689" s="153" t="s">
        <v>1</v>
      </c>
      <c r="G689" s="156" t="s">
        <v>28</v>
      </c>
      <c r="H689" s="171" t="s">
        <v>9</v>
      </c>
      <c r="I689" s="39"/>
    </row>
    <row r="690" spans="2:9" x14ac:dyDescent="0.25">
      <c r="B690" s="14" t="str">
        <f t="shared" si="11"/>
        <v>1953MasculinoAbsolutoSAI</v>
      </c>
      <c r="C690" s="153" t="s">
        <v>128</v>
      </c>
      <c r="D690" s="154" t="s">
        <v>1885</v>
      </c>
      <c r="E690" s="155">
        <v>1953</v>
      </c>
      <c r="F690" s="153" t="s">
        <v>1</v>
      </c>
      <c r="G690" s="156" t="s">
        <v>28</v>
      </c>
      <c r="H690" s="171" t="s">
        <v>9</v>
      </c>
      <c r="I690" s="39"/>
    </row>
    <row r="691" spans="2:9" x14ac:dyDescent="0.25">
      <c r="B691" s="14" t="str">
        <f t="shared" si="11"/>
        <v>1954MasculinoAbsolutoSAI</v>
      </c>
      <c r="C691" s="153" t="s">
        <v>129</v>
      </c>
      <c r="D691" s="154" t="s">
        <v>1885</v>
      </c>
      <c r="E691" s="155">
        <v>1954</v>
      </c>
      <c r="F691" s="153" t="s">
        <v>1</v>
      </c>
      <c r="G691" s="156" t="s">
        <v>28</v>
      </c>
      <c r="H691" s="171" t="s">
        <v>9</v>
      </c>
      <c r="I691" s="39"/>
    </row>
    <row r="692" spans="2:9" x14ac:dyDescent="0.25">
      <c r="B692" s="14" t="str">
        <f t="shared" si="11"/>
        <v>1955MasculinoAbsolutoSAI</v>
      </c>
      <c r="C692" s="153" t="s">
        <v>130</v>
      </c>
      <c r="D692" s="154" t="s">
        <v>1885</v>
      </c>
      <c r="E692" s="155">
        <v>1955</v>
      </c>
      <c r="F692" s="153" t="s">
        <v>1</v>
      </c>
      <c r="G692" s="156" t="s">
        <v>28</v>
      </c>
      <c r="H692" s="171" t="s">
        <v>9</v>
      </c>
      <c r="I692" s="39"/>
    </row>
    <row r="693" spans="2:9" x14ac:dyDescent="0.25">
      <c r="B693" s="14" t="str">
        <f t="shared" si="11"/>
        <v>1956MasculinoAbsolutoSAI</v>
      </c>
      <c r="C693" s="153" t="s">
        <v>131</v>
      </c>
      <c r="D693" s="154" t="s">
        <v>1885</v>
      </c>
      <c r="E693" s="155">
        <v>1956</v>
      </c>
      <c r="F693" s="153" t="s">
        <v>1</v>
      </c>
      <c r="G693" s="156" t="s">
        <v>28</v>
      </c>
      <c r="H693" s="171" t="s">
        <v>9</v>
      </c>
      <c r="I693" s="39"/>
    </row>
    <row r="694" spans="2:9" x14ac:dyDescent="0.25">
      <c r="B694" s="14" t="str">
        <f t="shared" si="11"/>
        <v>1957MasculinoAbsolutoSAI</v>
      </c>
      <c r="C694" s="153" t="s">
        <v>132</v>
      </c>
      <c r="D694" s="154" t="s">
        <v>1885</v>
      </c>
      <c r="E694" s="155">
        <v>1957</v>
      </c>
      <c r="F694" s="153" t="s">
        <v>1</v>
      </c>
      <c r="G694" s="156" t="s">
        <v>28</v>
      </c>
      <c r="H694" s="171" t="s">
        <v>9</v>
      </c>
      <c r="I694" s="39"/>
    </row>
    <row r="695" spans="2:9" x14ac:dyDescent="0.25">
      <c r="B695" s="14" t="str">
        <f t="shared" si="11"/>
        <v>1958MasculinoAbsolutoSAI</v>
      </c>
      <c r="C695" s="153" t="s">
        <v>133</v>
      </c>
      <c r="D695" s="154" t="s">
        <v>1885</v>
      </c>
      <c r="E695" s="155">
        <v>1958</v>
      </c>
      <c r="F695" s="153" t="s">
        <v>1</v>
      </c>
      <c r="G695" s="156" t="s">
        <v>28</v>
      </c>
      <c r="H695" s="171" t="s">
        <v>9</v>
      </c>
      <c r="I695" s="39"/>
    </row>
    <row r="696" spans="2:9" x14ac:dyDescent="0.25">
      <c r="B696" s="14" t="str">
        <f t="shared" si="11"/>
        <v>1959MasculinoAbsolutoSAI</v>
      </c>
      <c r="C696" s="153" t="s">
        <v>134</v>
      </c>
      <c r="D696" s="154" t="s">
        <v>1885</v>
      </c>
      <c r="E696" s="155">
        <v>1959</v>
      </c>
      <c r="F696" s="153" t="s">
        <v>1</v>
      </c>
      <c r="G696" s="156" t="s">
        <v>28</v>
      </c>
      <c r="H696" s="171" t="s">
        <v>9</v>
      </c>
      <c r="I696" s="39"/>
    </row>
    <row r="697" spans="2:9" x14ac:dyDescent="0.25">
      <c r="B697" s="14" t="str">
        <f t="shared" si="11"/>
        <v>1960MasculinoAbsolutoSAI</v>
      </c>
      <c r="C697" s="153" t="s">
        <v>135</v>
      </c>
      <c r="D697" s="154" t="s">
        <v>1885</v>
      </c>
      <c r="E697" s="155">
        <v>1960</v>
      </c>
      <c r="F697" s="153" t="s">
        <v>1</v>
      </c>
      <c r="G697" s="156" t="s">
        <v>28</v>
      </c>
      <c r="H697" s="171" t="s">
        <v>9</v>
      </c>
      <c r="I697" s="39"/>
    </row>
    <row r="698" spans="2:9" x14ac:dyDescent="0.25">
      <c r="B698" s="14" t="str">
        <f t="shared" si="11"/>
        <v>1961MasculinoAbsolutoSAI</v>
      </c>
      <c r="C698" s="153" t="s">
        <v>136</v>
      </c>
      <c r="D698" s="154" t="s">
        <v>1885</v>
      </c>
      <c r="E698" s="155">
        <v>1961</v>
      </c>
      <c r="F698" s="153" t="s">
        <v>1</v>
      </c>
      <c r="G698" s="156" t="s">
        <v>28</v>
      </c>
      <c r="H698" s="171" t="s">
        <v>9</v>
      </c>
      <c r="I698" s="39"/>
    </row>
    <row r="699" spans="2:9" x14ac:dyDescent="0.25">
      <c r="B699" s="14" t="str">
        <f t="shared" si="11"/>
        <v>1962MasculinoAbsolutoSAI</v>
      </c>
      <c r="C699" s="153" t="s">
        <v>137</v>
      </c>
      <c r="D699" s="154" t="s">
        <v>1885</v>
      </c>
      <c r="E699" s="155">
        <v>1962</v>
      </c>
      <c r="F699" s="153" t="s">
        <v>1</v>
      </c>
      <c r="G699" s="156" t="s">
        <v>28</v>
      </c>
      <c r="H699" s="171" t="s">
        <v>9</v>
      </c>
      <c r="I699" s="39"/>
    </row>
    <row r="700" spans="2:9" x14ac:dyDescent="0.25">
      <c r="B700" s="14" t="str">
        <f t="shared" si="11"/>
        <v>1963MasculinoAbsolutoSAI</v>
      </c>
      <c r="C700" s="153" t="s">
        <v>138</v>
      </c>
      <c r="D700" s="154" t="s">
        <v>1885</v>
      </c>
      <c r="E700" s="155">
        <v>1963</v>
      </c>
      <c r="F700" s="153" t="s">
        <v>1</v>
      </c>
      <c r="G700" s="156" t="s">
        <v>28</v>
      </c>
      <c r="H700" s="171" t="s">
        <v>9</v>
      </c>
      <c r="I700" s="39"/>
    </row>
    <row r="701" spans="2:9" x14ac:dyDescent="0.25">
      <c r="B701" s="14" t="str">
        <f t="shared" si="11"/>
        <v>1964MasculinoAbsolutoSAI</v>
      </c>
      <c r="C701" s="153" t="s">
        <v>139</v>
      </c>
      <c r="D701" s="154" t="s">
        <v>1885</v>
      </c>
      <c r="E701" s="155">
        <v>1964</v>
      </c>
      <c r="F701" s="153" t="s">
        <v>1</v>
      </c>
      <c r="G701" s="156" t="s">
        <v>28</v>
      </c>
      <c r="H701" s="171" t="s">
        <v>9</v>
      </c>
      <c r="I701" s="39"/>
    </row>
    <row r="702" spans="2:9" x14ac:dyDescent="0.25">
      <c r="B702" s="14" t="str">
        <f t="shared" si="11"/>
        <v>1965MasculinoAbsolutoSAI</v>
      </c>
      <c r="C702" s="153" t="s">
        <v>140</v>
      </c>
      <c r="D702" s="154" t="s">
        <v>1885</v>
      </c>
      <c r="E702" s="155">
        <v>1965</v>
      </c>
      <c r="F702" s="153" t="s">
        <v>1</v>
      </c>
      <c r="G702" s="156" t="s">
        <v>28</v>
      </c>
      <c r="H702" s="171" t="s">
        <v>9</v>
      </c>
      <c r="I702" s="39"/>
    </row>
    <row r="703" spans="2:9" x14ac:dyDescent="0.25">
      <c r="B703" s="14" t="str">
        <f t="shared" si="11"/>
        <v>1966MasculinoAbsolutoSAI</v>
      </c>
      <c r="C703" s="153" t="s">
        <v>141</v>
      </c>
      <c r="D703" s="154" t="s">
        <v>1885</v>
      </c>
      <c r="E703" s="155">
        <v>1966</v>
      </c>
      <c r="F703" s="153" t="s">
        <v>1</v>
      </c>
      <c r="G703" s="156" t="s">
        <v>28</v>
      </c>
      <c r="H703" s="171" t="s">
        <v>9</v>
      </c>
      <c r="I703" s="39"/>
    </row>
    <row r="704" spans="2:9" x14ac:dyDescent="0.25">
      <c r="B704" s="14" t="str">
        <f t="shared" si="11"/>
        <v>1967MasculinoAbsolutoSAI</v>
      </c>
      <c r="C704" s="153" t="s">
        <v>142</v>
      </c>
      <c r="D704" s="154" t="s">
        <v>1885</v>
      </c>
      <c r="E704" s="155">
        <v>1967</v>
      </c>
      <c r="F704" s="153" t="s">
        <v>1</v>
      </c>
      <c r="G704" s="156" t="s">
        <v>28</v>
      </c>
      <c r="H704" s="171" t="s">
        <v>9</v>
      </c>
      <c r="I704" s="39"/>
    </row>
    <row r="705" spans="2:9" x14ac:dyDescent="0.25">
      <c r="B705" s="14" t="str">
        <f t="shared" si="11"/>
        <v>1968MasculinoAbsolutoSAI</v>
      </c>
      <c r="C705" s="153" t="s">
        <v>143</v>
      </c>
      <c r="D705" s="154" t="s">
        <v>1885</v>
      </c>
      <c r="E705" s="155">
        <v>1968</v>
      </c>
      <c r="F705" s="153" t="s">
        <v>1</v>
      </c>
      <c r="G705" s="156" t="s">
        <v>28</v>
      </c>
      <c r="H705" s="171" t="s">
        <v>9</v>
      </c>
      <c r="I705" s="39"/>
    </row>
    <row r="706" spans="2:9" x14ac:dyDescent="0.25">
      <c r="B706" s="14" t="str">
        <f t="shared" si="11"/>
        <v>2014MasculinoAbsolutoNUNCHAKU</v>
      </c>
      <c r="C706" s="39" t="s">
        <v>620</v>
      </c>
      <c r="D706" s="40" t="s">
        <v>1897</v>
      </c>
      <c r="E706" s="41">
        <v>2014</v>
      </c>
      <c r="F706" s="39" t="s">
        <v>1</v>
      </c>
      <c r="G706" s="59" t="s">
        <v>28</v>
      </c>
      <c r="H706" s="164" t="s">
        <v>7</v>
      </c>
    </row>
    <row r="707" spans="2:9" x14ac:dyDescent="0.25">
      <c r="B707" s="14" t="str">
        <f t="shared" si="11"/>
        <v>2015MasculinoAbsolutoNUNCHAKU</v>
      </c>
      <c r="C707" s="39" t="s">
        <v>621</v>
      </c>
      <c r="D707" s="40" t="s">
        <v>1897</v>
      </c>
      <c r="E707" s="41">
        <v>2015</v>
      </c>
      <c r="F707" s="39" t="s">
        <v>1</v>
      </c>
      <c r="G707" s="59" t="s">
        <v>28</v>
      </c>
      <c r="H707" s="164" t="s">
        <v>7</v>
      </c>
    </row>
    <row r="708" spans="2:9" x14ac:dyDescent="0.25">
      <c r="B708" s="14" t="str">
        <f t="shared" si="11"/>
        <v>2016MasculinoAbsolutoNUNCHAKU</v>
      </c>
      <c r="C708" s="39" t="s">
        <v>622</v>
      </c>
      <c r="D708" s="40" t="s">
        <v>1897</v>
      </c>
      <c r="E708" s="41">
        <v>2016</v>
      </c>
      <c r="F708" s="39" t="s">
        <v>1</v>
      </c>
      <c r="G708" s="59" t="s">
        <v>28</v>
      </c>
      <c r="H708" s="164" t="s">
        <v>7</v>
      </c>
    </row>
    <row r="709" spans="2:9" x14ac:dyDescent="0.25">
      <c r="B709" s="14" t="str">
        <f t="shared" si="11"/>
        <v>2012MasculinoAbsolutoNUNCHAKU</v>
      </c>
      <c r="C709" s="153" t="s">
        <v>624</v>
      </c>
      <c r="D709" s="154" t="s">
        <v>1899</v>
      </c>
      <c r="E709" s="155">
        <v>2012</v>
      </c>
      <c r="F709" s="153" t="s">
        <v>1</v>
      </c>
      <c r="G709" s="156" t="s">
        <v>28</v>
      </c>
      <c r="H709" s="171" t="s">
        <v>7</v>
      </c>
    </row>
    <row r="710" spans="2:9" x14ac:dyDescent="0.25">
      <c r="B710" s="14" t="str">
        <f t="shared" si="11"/>
        <v>2013MasculinoAbsolutoNUNCHAKU</v>
      </c>
      <c r="C710" s="153" t="s">
        <v>619</v>
      </c>
      <c r="D710" s="154" t="s">
        <v>1899</v>
      </c>
      <c r="E710" s="155">
        <v>2013</v>
      </c>
      <c r="F710" s="153" t="s">
        <v>1</v>
      </c>
      <c r="G710" s="156" t="s">
        <v>28</v>
      </c>
      <c r="H710" s="171" t="s">
        <v>7</v>
      </c>
    </row>
    <row r="711" spans="2:9" x14ac:dyDescent="0.25">
      <c r="B711" s="14" t="str">
        <f t="shared" si="11"/>
        <v>2010MasculinoAbsolutoNUNCHAKU</v>
      </c>
      <c r="C711" s="39" t="s">
        <v>626</v>
      </c>
      <c r="D711" s="40" t="s">
        <v>1901</v>
      </c>
      <c r="E711" s="41">
        <v>2010</v>
      </c>
      <c r="F711" s="39" t="s">
        <v>1</v>
      </c>
      <c r="G711" s="59" t="s">
        <v>28</v>
      </c>
      <c r="H711" s="164" t="s">
        <v>7</v>
      </c>
    </row>
    <row r="712" spans="2:9" x14ac:dyDescent="0.25">
      <c r="B712" s="14" t="str">
        <f t="shared" si="11"/>
        <v>2011MasculinoAbsolutoNUNCHAKU</v>
      </c>
      <c r="C712" s="39" t="s">
        <v>623</v>
      </c>
      <c r="D712" s="40" t="s">
        <v>1901</v>
      </c>
      <c r="E712" s="41">
        <v>2011</v>
      </c>
      <c r="F712" s="39" t="s">
        <v>1</v>
      </c>
      <c r="G712" s="59" t="s">
        <v>28</v>
      </c>
      <c r="H712" s="164" t="s">
        <v>7</v>
      </c>
    </row>
    <row r="713" spans="2:9" x14ac:dyDescent="0.25">
      <c r="B713" s="14" t="str">
        <f t="shared" si="11"/>
        <v>2008MasculinoAbsolutoNUNCHAKU</v>
      </c>
      <c r="C713" s="153" t="s">
        <v>628</v>
      </c>
      <c r="D713" s="154" t="s">
        <v>1903</v>
      </c>
      <c r="E713" s="155">
        <v>2008</v>
      </c>
      <c r="F713" s="153" t="s">
        <v>1</v>
      </c>
      <c r="G713" s="156" t="s">
        <v>28</v>
      </c>
      <c r="H713" s="171" t="s">
        <v>7</v>
      </c>
    </row>
    <row r="714" spans="2:9" x14ac:dyDescent="0.25">
      <c r="B714" s="14" t="str">
        <f t="shared" si="11"/>
        <v>2009MasculinoAbsolutoNUNCHAKU</v>
      </c>
      <c r="C714" s="153" t="s">
        <v>625</v>
      </c>
      <c r="D714" s="154" t="s">
        <v>1903</v>
      </c>
      <c r="E714" s="155">
        <v>2009</v>
      </c>
      <c r="F714" s="153" t="s">
        <v>1</v>
      </c>
      <c r="G714" s="156" t="s">
        <v>28</v>
      </c>
      <c r="H714" s="171" t="s">
        <v>7</v>
      </c>
    </row>
    <row r="715" spans="2:9" x14ac:dyDescent="0.25">
      <c r="B715" s="14" t="str">
        <f t="shared" si="11"/>
        <v>1991MasculinoAbsolutoNUNCHAKU</v>
      </c>
      <c r="C715" s="39" t="s">
        <v>635</v>
      </c>
      <c r="D715" s="40" t="s">
        <v>1905</v>
      </c>
      <c r="E715" s="41">
        <v>1991</v>
      </c>
      <c r="F715" s="39" t="s">
        <v>1</v>
      </c>
      <c r="G715" s="59" t="s">
        <v>28</v>
      </c>
      <c r="H715" s="164" t="s">
        <v>7</v>
      </c>
    </row>
    <row r="716" spans="2:9" x14ac:dyDescent="0.25">
      <c r="B716" s="14" t="str">
        <f t="shared" si="11"/>
        <v>1992MasculinoAbsolutoNUNCHAKU</v>
      </c>
      <c r="C716" s="39" t="s">
        <v>636</v>
      </c>
      <c r="D716" s="40" t="s">
        <v>1905</v>
      </c>
      <c r="E716" s="41">
        <v>1992</v>
      </c>
      <c r="F716" s="39" t="s">
        <v>1</v>
      </c>
      <c r="G716" s="59" t="s">
        <v>28</v>
      </c>
      <c r="H716" s="164" t="s">
        <v>7</v>
      </c>
    </row>
    <row r="717" spans="2:9" x14ac:dyDescent="0.25">
      <c r="B717" s="14" t="str">
        <f t="shared" si="11"/>
        <v>1993MasculinoAbsolutoNUNCHAKU</v>
      </c>
      <c r="C717" s="39" t="s">
        <v>637</v>
      </c>
      <c r="D717" s="40" t="s">
        <v>1905</v>
      </c>
      <c r="E717" s="41">
        <v>1993</v>
      </c>
      <c r="F717" s="39" t="s">
        <v>1</v>
      </c>
      <c r="G717" s="59" t="s">
        <v>28</v>
      </c>
      <c r="H717" s="164" t="s">
        <v>7</v>
      </c>
    </row>
    <row r="718" spans="2:9" x14ac:dyDescent="0.25">
      <c r="B718" s="14" t="str">
        <f t="shared" si="11"/>
        <v>1994MasculinoAbsolutoNUNCHAKU</v>
      </c>
      <c r="C718" s="39" t="s">
        <v>638</v>
      </c>
      <c r="D718" s="40" t="s">
        <v>1905</v>
      </c>
      <c r="E718" s="41">
        <v>1994</v>
      </c>
      <c r="F718" s="39" t="s">
        <v>1</v>
      </c>
      <c r="G718" s="59" t="s">
        <v>28</v>
      </c>
      <c r="H718" s="164" t="s">
        <v>7</v>
      </c>
    </row>
    <row r="719" spans="2:9" x14ac:dyDescent="0.25">
      <c r="B719" s="14" t="str">
        <f t="shared" si="11"/>
        <v>1995MasculinoAbsolutoNUNCHAKU</v>
      </c>
      <c r="C719" s="39" t="s">
        <v>639</v>
      </c>
      <c r="D719" s="40" t="s">
        <v>1905</v>
      </c>
      <c r="E719" s="41">
        <v>1995</v>
      </c>
      <c r="F719" s="39" t="s">
        <v>1</v>
      </c>
      <c r="G719" s="59" t="s">
        <v>28</v>
      </c>
      <c r="H719" s="164" t="s">
        <v>7</v>
      </c>
    </row>
    <row r="720" spans="2:9" x14ac:dyDescent="0.25">
      <c r="B720" s="14" t="str">
        <f t="shared" si="11"/>
        <v>1996MasculinoAbsolutoNUNCHAKU</v>
      </c>
      <c r="C720" s="39" t="s">
        <v>640</v>
      </c>
      <c r="D720" s="40" t="s">
        <v>1905</v>
      </c>
      <c r="E720" s="41">
        <v>1996</v>
      </c>
      <c r="F720" s="39" t="s">
        <v>1</v>
      </c>
      <c r="G720" s="59" t="s">
        <v>28</v>
      </c>
      <c r="H720" s="164" t="s">
        <v>7</v>
      </c>
    </row>
    <row r="721" spans="2:8" x14ac:dyDescent="0.25">
      <c r="B721" s="14" t="str">
        <f t="shared" si="11"/>
        <v>1997MasculinoAbsolutoNUNCHAKU</v>
      </c>
      <c r="C721" s="39" t="s">
        <v>641</v>
      </c>
      <c r="D721" s="40" t="s">
        <v>1905</v>
      </c>
      <c r="E721" s="41">
        <v>1997</v>
      </c>
      <c r="F721" s="39" t="s">
        <v>1</v>
      </c>
      <c r="G721" s="59" t="s">
        <v>28</v>
      </c>
      <c r="H721" s="164" t="s">
        <v>7</v>
      </c>
    </row>
    <row r="722" spans="2:8" x14ac:dyDescent="0.25">
      <c r="B722" s="14" t="str">
        <f t="shared" si="11"/>
        <v>1998MasculinoAbsolutoNUNCHAKU</v>
      </c>
      <c r="C722" s="39" t="s">
        <v>642</v>
      </c>
      <c r="D722" s="40" t="s">
        <v>1905</v>
      </c>
      <c r="E722" s="41">
        <v>1998</v>
      </c>
      <c r="F722" s="39" t="s">
        <v>1</v>
      </c>
      <c r="G722" s="59" t="s">
        <v>28</v>
      </c>
      <c r="H722" s="164" t="s">
        <v>7</v>
      </c>
    </row>
    <row r="723" spans="2:8" x14ac:dyDescent="0.25">
      <c r="B723" s="14" t="str">
        <f t="shared" si="11"/>
        <v>1999MasculinoAbsolutoNUNCHAKU</v>
      </c>
      <c r="C723" s="39" t="s">
        <v>643</v>
      </c>
      <c r="D723" s="40" t="s">
        <v>1905</v>
      </c>
      <c r="E723" s="41">
        <v>1999</v>
      </c>
      <c r="F723" s="39" t="s">
        <v>1</v>
      </c>
      <c r="G723" s="59" t="s">
        <v>28</v>
      </c>
      <c r="H723" s="164" t="s">
        <v>7</v>
      </c>
    </row>
    <row r="724" spans="2:8" x14ac:dyDescent="0.25">
      <c r="B724" s="14" t="str">
        <f t="shared" si="11"/>
        <v>2000MasculinoAbsolutoNUNCHAKU</v>
      </c>
      <c r="C724" s="39" t="s">
        <v>644</v>
      </c>
      <c r="D724" s="40" t="s">
        <v>1905</v>
      </c>
      <c r="E724" s="41">
        <v>2000</v>
      </c>
      <c r="F724" s="39" t="s">
        <v>1</v>
      </c>
      <c r="G724" s="59" t="s">
        <v>28</v>
      </c>
      <c r="H724" s="164" t="s">
        <v>7</v>
      </c>
    </row>
    <row r="725" spans="2:8" x14ac:dyDescent="0.25">
      <c r="B725" s="14" t="str">
        <f t="shared" si="11"/>
        <v>2001MasculinoAbsolutoNUNCHAKU</v>
      </c>
      <c r="C725" s="39" t="s">
        <v>645</v>
      </c>
      <c r="D725" s="40" t="s">
        <v>1905</v>
      </c>
      <c r="E725" s="41">
        <v>2001</v>
      </c>
      <c r="F725" s="39" t="s">
        <v>1</v>
      </c>
      <c r="G725" s="59" t="s">
        <v>28</v>
      </c>
      <c r="H725" s="164" t="s">
        <v>7</v>
      </c>
    </row>
    <row r="726" spans="2:8" x14ac:dyDescent="0.25">
      <c r="B726" s="14" t="str">
        <f t="shared" si="11"/>
        <v>2002MasculinoAbsolutoNUNCHAKU</v>
      </c>
      <c r="C726" s="39" t="s">
        <v>646</v>
      </c>
      <c r="D726" s="40" t="s">
        <v>1905</v>
      </c>
      <c r="E726" s="41">
        <v>2002</v>
      </c>
      <c r="F726" s="39" t="s">
        <v>1</v>
      </c>
      <c r="G726" s="59" t="s">
        <v>28</v>
      </c>
      <c r="H726" s="164" t="s">
        <v>7</v>
      </c>
    </row>
    <row r="727" spans="2:8" x14ac:dyDescent="0.25">
      <c r="B727" s="14" t="str">
        <f t="shared" si="11"/>
        <v>2003MasculinoAbsolutoNUNCHAKU</v>
      </c>
      <c r="C727" s="39" t="s">
        <v>647</v>
      </c>
      <c r="D727" s="40" t="s">
        <v>1905</v>
      </c>
      <c r="E727" s="41">
        <v>2003</v>
      </c>
      <c r="F727" s="39" t="s">
        <v>1</v>
      </c>
      <c r="G727" s="59" t="s">
        <v>28</v>
      </c>
      <c r="H727" s="164" t="s">
        <v>7</v>
      </c>
    </row>
    <row r="728" spans="2:8" x14ac:dyDescent="0.25">
      <c r="B728" s="14" t="str">
        <f t="shared" si="11"/>
        <v>2004MasculinoAbsolutoNUNCHAKU</v>
      </c>
      <c r="C728" s="39" t="s">
        <v>648</v>
      </c>
      <c r="D728" s="40" t="s">
        <v>1905</v>
      </c>
      <c r="E728" s="41">
        <v>2004</v>
      </c>
      <c r="F728" s="39" t="s">
        <v>1</v>
      </c>
      <c r="G728" s="59" t="s">
        <v>28</v>
      </c>
      <c r="H728" s="164" t="s">
        <v>7</v>
      </c>
    </row>
    <row r="729" spans="2:8" x14ac:dyDescent="0.25">
      <c r="B729" s="14" t="str">
        <f t="shared" si="11"/>
        <v>2005MasculinoAbsolutoNUNCHAKU</v>
      </c>
      <c r="C729" s="39" t="s">
        <v>649</v>
      </c>
      <c r="D729" s="40" t="s">
        <v>1905</v>
      </c>
      <c r="E729" s="41">
        <v>2005</v>
      </c>
      <c r="F729" s="39" t="s">
        <v>1</v>
      </c>
      <c r="G729" s="59" t="s">
        <v>28</v>
      </c>
      <c r="H729" s="164" t="s">
        <v>7</v>
      </c>
    </row>
    <row r="730" spans="2:8" x14ac:dyDescent="0.25">
      <c r="B730" s="14" t="str">
        <f t="shared" si="11"/>
        <v>2006MasculinoAbsolutoNUNCHAKU</v>
      </c>
      <c r="C730" s="39" t="s">
        <v>650</v>
      </c>
      <c r="D730" s="40" t="s">
        <v>1905</v>
      </c>
      <c r="E730" s="41">
        <v>2006</v>
      </c>
      <c r="F730" s="39" t="s">
        <v>1</v>
      </c>
      <c r="G730" s="59" t="s">
        <v>28</v>
      </c>
      <c r="H730" s="164" t="s">
        <v>7</v>
      </c>
    </row>
    <row r="731" spans="2:8" x14ac:dyDescent="0.25">
      <c r="B731" s="14" t="str">
        <f t="shared" si="11"/>
        <v>2007MasculinoAbsolutoNUNCHAKU</v>
      </c>
      <c r="C731" s="39" t="s">
        <v>627</v>
      </c>
      <c r="D731" s="40" t="s">
        <v>1905</v>
      </c>
      <c r="E731" s="41">
        <v>2007</v>
      </c>
      <c r="F731" s="39" t="s">
        <v>1</v>
      </c>
      <c r="G731" s="59" t="s">
        <v>28</v>
      </c>
      <c r="H731" s="164" t="s">
        <v>7</v>
      </c>
    </row>
    <row r="732" spans="2:8" x14ac:dyDescent="0.25">
      <c r="B732" s="14" t="str">
        <f t="shared" si="11"/>
        <v>1981MasculinoAbsolutoNUNCHAKU</v>
      </c>
      <c r="C732" s="153" t="s">
        <v>662</v>
      </c>
      <c r="D732" s="154" t="s">
        <v>1907</v>
      </c>
      <c r="E732" s="155">
        <v>1981</v>
      </c>
      <c r="F732" s="153" t="s">
        <v>1</v>
      </c>
      <c r="G732" s="156" t="s">
        <v>28</v>
      </c>
      <c r="H732" s="171" t="s">
        <v>7</v>
      </c>
    </row>
    <row r="733" spans="2:8" x14ac:dyDescent="0.25">
      <c r="B733" s="14" t="str">
        <f t="shared" si="11"/>
        <v>1982MasculinoAbsolutoNUNCHAKU</v>
      </c>
      <c r="C733" s="153" t="s">
        <v>663</v>
      </c>
      <c r="D733" s="154" t="s">
        <v>1907</v>
      </c>
      <c r="E733" s="155">
        <v>1982</v>
      </c>
      <c r="F733" s="153" t="s">
        <v>1</v>
      </c>
      <c r="G733" s="156" t="s">
        <v>28</v>
      </c>
      <c r="H733" s="171" t="s">
        <v>7</v>
      </c>
    </row>
    <row r="734" spans="2:8" x14ac:dyDescent="0.25">
      <c r="B734" s="14" t="str">
        <f t="shared" si="11"/>
        <v>1983MasculinoAbsolutoNUNCHAKU</v>
      </c>
      <c r="C734" s="153" t="s">
        <v>664</v>
      </c>
      <c r="D734" s="154" t="s">
        <v>1907</v>
      </c>
      <c r="E734" s="155">
        <v>1983</v>
      </c>
      <c r="F734" s="153" t="s">
        <v>1</v>
      </c>
      <c r="G734" s="156" t="s">
        <v>28</v>
      </c>
      <c r="H734" s="171" t="s">
        <v>7</v>
      </c>
    </row>
    <row r="735" spans="2:8" x14ac:dyDescent="0.25">
      <c r="B735" s="14" t="str">
        <f t="shared" si="11"/>
        <v>1984MasculinoAbsolutoNUNCHAKU</v>
      </c>
      <c r="C735" s="153" t="s">
        <v>665</v>
      </c>
      <c r="D735" s="154" t="s">
        <v>1907</v>
      </c>
      <c r="E735" s="155">
        <v>1984</v>
      </c>
      <c r="F735" s="153" t="s">
        <v>1</v>
      </c>
      <c r="G735" s="156" t="s">
        <v>28</v>
      </c>
      <c r="H735" s="171" t="s">
        <v>7</v>
      </c>
    </row>
    <row r="736" spans="2:8" x14ac:dyDescent="0.25">
      <c r="B736" s="14" t="str">
        <f t="shared" ref="B736:B799" si="12">_xlfn.CONCAT(E736:H736)</f>
        <v>1985MasculinoAbsolutoNUNCHAKU</v>
      </c>
      <c r="C736" s="153" t="s">
        <v>629</v>
      </c>
      <c r="D736" s="154" t="s">
        <v>1907</v>
      </c>
      <c r="E736" s="155">
        <v>1985</v>
      </c>
      <c r="F736" s="153" t="s">
        <v>1</v>
      </c>
      <c r="G736" s="156" t="s">
        <v>28</v>
      </c>
      <c r="H736" s="171" t="s">
        <v>7</v>
      </c>
    </row>
    <row r="737" spans="2:8" x14ac:dyDescent="0.25">
      <c r="B737" s="14" t="str">
        <f t="shared" si="12"/>
        <v>1986MasculinoAbsolutoNUNCHAKU</v>
      </c>
      <c r="C737" s="153" t="s">
        <v>630</v>
      </c>
      <c r="D737" s="154" t="s">
        <v>1907</v>
      </c>
      <c r="E737" s="155">
        <v>1986</v>
      </c>
      <c r="F737" s="153" t="s">
        <v>1</v>
      </c>
      <c r="G737" s="156" t="s">
        <v>28</v>
      </c>
      <c r="H737" s="171" t="s">
        <v>7</v>
      </c>
    </row>
    <row r="738" spans="2:8" x14ac:dyDescent="0.25">
      <c r="B738" s="14" t="str">
        <f t="shared" si="12"/>
        <v>1987MasculinoAbsolutoNUNCHAKU</v>
      </c>
      <c r="C738" s="153" t="s">
        <v>631</v>
      </c>
      <c r="D738" s="154" t="s">
        <v>1907</v>
      </c>
      <c r="E738" s="155">
        <v>1987</v>
      </c>
      <c r="F738" s="153" t="s">
        <v>1</v>
      </c>
      <c r="G738" s="156" t="s">
        <v>28</v>
      </c>
      <c r="H738" s="171" t="s">
        <v>7</v>
      </c>
    </row>
    <row r="739" spans="2:8" x14ac:dyDescent="0.25">
      <c r="B739" s="14" t="str">
        <f t="shared" si="12"/>
        <v>1988MasculinoAbsolutoNUNCHAKU</v>
      </c>
      <c r="C739" s="153" t="s">
        <v>632</v>
      </c>
      <c r="D739" s="154" t="s">
        <v>1907</v>
      </c>
      <c r="E739" s="155">
        <v>1988</v>
      </c>
      <c r="F739" s="153" t="s">
        <v>1</v>
      </c>
      <c r="G739" s="156" t="s">
        <v>28</v>
      </c>
      <c r="H739" s="171" t="s">
        <v>7</v>
      </c>
    </row>
    <row r="740" spans="2:8" x14ac:dyDescent="0.25">
      <c r="B740" s="14" t="str">
        <f t="shared" si="12"/>
        <v>1989MasculinoAbsolutoNUNCHAKU</v>
      </c>
      <c r="C740" s="153" t="s">
        <v>633</v>
      </c>
      <c r="D740" s="154" t="s">
        <v>1907</v>
      </c>
      <c r="E740" s="155">
        <v>1989</v>
      </c>
      <c r="F740" s="153" t="s">
        <v>1</v>
      </c>
      <c r="G740" s="156" t="s">
        <v>28</v>
      </c>
      <c r="H740" s="171" t="s">
        <v>7</v>
      </c>
    </row>
    <row r="741" spans="2:8" x14ac:dyDescent="0.25">
      <c r="B741" s="14" t="str">
        <f t="shared" si="12"/>
        <v>1990MasculinoAbsolutoNUNCHAKU</v>
      </c>
      <c r="C741" s="153" t="s">
        <v>634</v>
      </c>
      <c r="D741" s="154" t="s">
        <v>1907</v>
      </c>
      <c r="E741" s="155">
        <v>1990</v>
      </c>
      <c r="F741" s="153" t="s">
        <v>1</v>
      </c>
      <c r="G741" s="156" t="s">
        <v>28</v>
      </c>
      <c r="H741" s="171" t="s">
        <v>7</v>
      </c>
    </row>
    <row r="742" spans="2:8" x14ac:dyDescent="0.25">
      <c r="B742" s="14" t="str">
        <f t="shared" si="12"/>
        <v>1969MasculinoAbsolutoNUNCHAKU</v>
      </c>
      <c r="C742" s="39" t="s">
        <v>675</v>
      </c>
      <c r="D742" s="40" t="s">
        <v>1909</v>
      </c>
      <c r="E742" s="41">
        <v>1969</v>
      </c>
      <c r="F742" s="39" t="s">
        <v>1</v>
      </c>
      <c r="G742" s="59" t="s">
        <v>28</v>
      </c>
      <c r="H742" s="164" t="s">
        <v>7</v>
      </c>
    </row>
    <row r="743" spans="2:8" x14ac:dyDescent="0.25">
      <c r="B743" s="14" t="str">
        <f t="shared" si="12"/>
        <v>1970MasculinoAbsolutoNUNCHAKU</v>
      </c>
      <c r="C743" s="39" t="s">
        <v>651</v>
      </c>
      <c r="D743" s="40" t="s">
        <v>1909</v>
      </c>
      <c r="E743" s="41">
        <v>1970</v>
      </c>
      <c r="F743" s="39" t="s">
        <v>1</v>
      </c>
      <c r="G743" s="59" t="s">
        <v>28</v>
      </c>
      <c r="H743" s="164" t="s">
        <v>7</v>
      </c>
    </row>
    <row r="744" spans="2:8" x14ac:dyDescent="0.25">
      <c r="B744" s="14" t="str">
        <f t="shared" si="12"/>
        <v>1971MasculinoAbsolutoNUNCHAKU</v>
      </c>
      <c r="C744" s="39" t="s">
        <v>652</v>
      </c>
      <c r="D744" s="40" t="s">
        <v>1909</v>
      </c>
      <c r="E744" s="41">
        <v>1971</v>
      </c>
      <c r="F744" s="39" t="s">
        <v>1</v>
      </c>
      <c r="G744" s="59" t="s">
        <v>28</v>
      </c>
      <c r="H744" s="164" t="s">
        <v>7</v>
      </c>
    </row>
    <row r="745" spans="2:8" x14ac:dyDescent="0.25">
      <c r="B745" s="14" t="str">
        <f t="shared" si="12"/>
        <v>1972MasculinoAbsolutoNUNCHAKU</v>
      </c>
      <c r="C745" s="39" t="s">
        <v>653</v>
      </c>
      <c r="D745" s="40" t="s">
        <v>1909</v>
      </c>
      <c r="E745" s="41">
        <v>1972</v>
      </c>
      <c r="F745" s="39" t="s">
        <v>1</v>
      </c>
      <c r="G745" s="59" t="s">
        <v>28</v>
      </c>
      <c r="H745" s="164" t="s">
        <v>7</v>
      </c>
    </row>
    <row r="746" spans="2:8" x14ac:dyDescent="0.25">
      <c r="B746" s="14" t="str">
        <f t="shared" si="12"/>
        <v>1973MasculinoAbsolutoNUNCHAKU</v>
      </c>
      <c r="C746" s="39" t="s">
        <v>654</v>
      </c>
      <c r="D746" s="40" t="s">
        <v>1909</v>
      </c>
      <c r="E746" s="41">
        <v>1973</v>
      </c>
      <c r="F746" s="39" t="s">
        <v>1</v>
      </c>
      <c r="G746" s="59" t="s">
        <v>28</v>
      </c>
      <c r="H746" s="164" t="s">
        <v>7</v>
      </c>
    </row>
    <row r="747" spans="2:8" x14ac:dyDescent="0.25">
      <c r="B747" s="14" t="str">
        <f t="shared" si="12"/>
        <v>1974MasculinoAbsolutoNUNCHAKU</v>
      </c>
      <c r="C747" s="39" t="s">
        <v>655</v>
      </c>
      <c r="D747" s="40" t="s">
        <v>1909</v>
      </c>
      <c r="E747" s="41">
        <v>1974</v>
      </c>
      <c r="F747" s="39" t="s">
        <v>1</v>
      </c>
      <c r="G747" s="59" t="s">
        <v>28</v>
      </c>
      <c r="H747" s="164" t="s">
        <v>7</v>
      </c>
    </row>
    <row r="748" spans="2:8" x14ac:dyDescent="0.25">
      <c r="B748" s="14" t="str">
        <f t="shared" si="12"/>
        <v>1975MasculinoAbsolutoNUNCHAKU</v>
      </c>
      <c r="C748" s="39" t="s">
        <v>656</v>
      </c>
      <c r="D748" s="40" t="s">
        <v>1909</v>
      </c>
      <c r="E748" s="41">
        <v>1975</v>
      </c>
      <c r="F748" s="39" t="s">
        <v>1</v>
      </c>
      <c r="G748" s="59" t="s">
        <v>28</v>
      </c>
      <c r="H748" s="164" t="s">
        <v>7</v>
      </c>
    </row>
    <row r="749" spans="2:8" x14ac:dyDescent="0.25">
      <c r="B749" s="14" t="str">
        <f t="shared" si="12"/>
        <v>1976MasculinoAbsolutoNUNCHAKU</v>
      </c>
      <c r="C749" s="39" t="s">
        <v>657</v>
      </c>
      <c r="D749" s="40" t="s">
        <v>1909</v>
      </c>
      <c r="E749" s="41">
        <v>1976</v>
      </c>
      <c r="F749" s="39" t="s">
        <v>1</v>
      </c>
      <c r="G749" s="59" t="s">
        <v>28</v>
      </c>
      <c r="H749" s="164" t="s">
        <v>7</v>
      </c>
    </row>
    <row r="750" spans="2:8" x14ac:dyDescent="0.25">
      <c r="B750" s="14" t="str">
        <f t="shared" si="12"/>
        <v>1977MasculinoAbsolutoNUNCHAKU</v>
      </c>
      <c r="C750" s="39" t="s">
        <v>658</v>
      </c>
      <c r="D750" s="40" t="s">
        <v>1909</v>
      </c>
      <c r="E750" s="41">
        <v>1977</v>
      </c>
      <c r="F750" s="39" t="s">
        <v>1</v>
      </c>
      <c r="G750" s="59" t="s">
        <v>28</v>
      </c>
      <c r="H750" s="164" t="s">
        <v>7</v>
      </c>
    </row>
    <row r="751" spans="2:8" x14ac:dyDescent="0.25">
      <c r="B751" s="14" t="str">
        <f t="shared" si="12"/>
        <v>1978MasculinoAbsolutoNUNCHAKU</v>
      </c>
      <c r="C751" s="39" t="s">
        <v>659</v>
      </c>
      <c r="D751" s="40" t="s">
        <v>1909</v>
      </c>
      <c r="E751" s="41">
        <v>1978</v>
      </c>
      <c r="F751" s="39" t="s">
        <v>1</v>
      </c>
      <c r="G751" s="59" t="s">
        <v>28</v>
      </c>
      <c r="H751" s="164" t="s">
        <v>7</v>
      </c>
    </row>
    <row r="752" spans="2:8" x14ac:dyDescent="0.25">
      <c r="B752" s="14" t="str">
        <f t="shared" si="12"/>
        <v>1979MasculinoAbsolutoNUNCHAKU</v>
      </c>
      <c r="C752" s="39" t="s">
        <v>660</v>
      </c>
      <c r="D752" s="40" t="s">
        <v>1909</v>
      </c>
      <c r="E752" s="41">
        <v>1979</v>
      </c>
      <c r="F752" s="39" t="s">
        <v>1</v>
      </c>
      <c r="G752" s="59" t="s">
        <v>28</v>
      </c>
      <c r="H752" s="164" t="s">
        <v>7</v>
      </c>
    </row>
    <row r="753" spans="2:8" x14ac:dyDescent="0.25">
      <c r="B753" s="14" t="str">
        <f t="shared" si="12"/>
        <v>1980MasculinoAbsolutoNUNCHAKU</v>
      </c>
      <c r="C753" s="39" t="s">
        <v>661</v>
      </c>
      <c r="D753" s="40" t="s">
        <v>1909</v>
      </c>
      <c r="E753" s="41">
        <v>1980</v>
      </c>
      <c r="F753" s="39" t="s">
        <v>1</v>
      </c>
      <c r="G753" s="59" t="s">
        <v>28</v>
      </c>
      <c r="H753" s="164" t="s">
        <v>7</v>
      </c>
    </row>
    <row r="754" spans="2:8" x14ac:dyDescent="0.25">
      <c r="B754" s="14" t="str">
        <f t="shared" si="12"/>
        <v>1925MasculinoAbsolutoNUNCHAKU</v>
      </c>
      <c r="C754" s="153" t="s">
        <v>676</v>
      </c>
      <c r="D754" s="154" t="s">
        <v>1911</v>
      </c>
      <c r="E754" s="155">
        <v>1925</v>
      </c>
      <c r="F754" s="153" t="s">
        <v>1</v>
      </c>
      <c r="G754" s="156" t="s">
        <v>28</v>
      </c>
      <c r="H754" s="171" t="s">
        <v>7</v>
      </c>
    </row>
    <row r="755" spans="2:8" x14ac:dyDescent="0.25">
      <c r="B755" s="14" t="str">
        <f t="shared" si="12"/>
        <v>1926MasculinoAbsolutoNUNCHAKU</v>
      </c>
      <c r="C755" s="153" t="s">
        <v>677</v>
      </c>
      <c r="D755" s="154" t="s">
        <v>1911</v>
      </c>
      <c r="E755" s="155">
        <v>1926</v>
      </c>
      <c r="F755" s="153" t="s">
        <v>1</v>
      </c>
      <c r="G755" s="156" t="s">
        <v>28</v>
      </c>
      <c r="H755" s="171" t="s">
        <v>7</v>
      </c>
    </row>
    <row r="756" spans="2:8" x14ac:dyDescent="0.25">
      <c r="B756" s="14" t="str">
        <f t="shared" si="12"/>
        <v>1927MasculinoAbsolutoNUNCHAKU</v>
      </c>
      <c r="C756" s="153" t="s">
        <v>678</v>
      </c>
      <c r="D756" s="154" t="s">
        <v>1911</v>
      </c>
      <c r="E756" s="155">
        <v>1927</v>
      </c>
      <c r="F756" s="153" t="s">
        <v>1</v>
      </c>
      <c r="G756" s="156" t="s">
        <v>28</v>
      </c>
      <c r="H756" s="171" t="s">
        <v>7</v>
      </c>
    </row>
    <row r="757" spans="2:8" x14ac:dyDescent="0.25">
      <c r="B757" s="14" t="str">
        <f t="shared" si="12"/>
        <v>1928MasculinoAbsolutoNUNCHAKU</v>
      </c>
      <c r="C757" s="153" t="s">
        <v>679</v>
      </c>
      <c r="D757" s="154" t="s">
        <v>1911</v>
      </c>
      <c r="E757" s="155">
        <v>1928</v>
      </c>
      <c r="F757" s="153" t="s">
        <v>1</v>
      </c>
      <c r="G757" s="156" t="s">
        <v>28</v>
      </c>
      <c r="H757" s="171" t="s">
        <v>7</v>
      </c>
    </row>
    <row r="758" spans="2:8" x14ac:dyDescent="0.25">
      <c r="B758" s="14" t="str">
        <f t="shared" si="12"/>
        <v>1929MasculinoAbsolutoNUNCHAKU</v>
      </c>
      <c r="C758" s="153" t="s">
        <v>680</v>
      </c>
      <c r="D758" s="154" t="s">
        <v>1911</v>
      </c>
      <c r="E758" s="155">
        <v>1929</v>
      </c>
      <c r="F758" s="153" t="s">
        <v>1</v>
      </c>
      <c r="G758" s="156" t="s">
        <v>28</v>
      </c>
      <c r="H758" s="171" t="s">
        <v>7</v>
      </c>
    </row>
    <row r="759" spans="2:8" x14ac:dyDescent="0.25">
      <c r="B759" s="14" t="str">
        <f t="shared" si="12"/>
        <v>1930MasculinoAbsolutoNUNCHAKU</v>
      </c>
      <c r="C759" s="153" t="s">
        <v>681</v>
      </c>
      <c r="D759" s="154" t="s">
        <v>1911</v>
      </c>
      <c r="E759" s="155">
        <v>1930</v>
      </c>
      <c r="F759" s="153" t="s">
        <v>1</v>
      </c>
      <c r="G759" s="156" t="s">
        <v>28</v>
      </c>
      <c r="H759" s="171" t="s">
        <v>7</v>
      </c>
    </row>
    <row r="760" spans="2:8" x14ac:dyDescent="0.25">
      <c r="B760" s="14" t="str">
        <f t="shared" si="12"/>
        <v>1931MasculinoAbsolutoNUNCHAKU</v>
      </c>
      <c r="C760" s="153" t="s">
        <v>682</v>
      </c>
      <c r="D760" s="154" t="s">
        <v>1911</v>
      </c>
      <c r="E760" s="155">
        <v>1931</v>
      </c>
      <c r="F760" s="153" t="s">
        <v>1</v>
      </c>
      <c r="G760" s="156" t="s">
        <v>28</v>
      </c>
      <c r="H760" s="171" t="s">
        <v>7</v>
      </c>
    </row>
    <row r="761" spans="2:8" x14ac:dyDescent="0.25">
      <c r="B761" s="14" t="str">
        <f t="shared" si="12"/>
        <v>1932MasculinoAbsolutoNUNCHAKU</v>
      </c>
      <c r="C761" s="153" t="s">
        <v>683</v>
      </c>
      <c r="D761" s="154" t="s">
        <v>1911</v>
      </c>
      <c r="E761" s="155">
        <v>1932</v>
      </c>
      <c r="F761" s="153" t="s">
        <v>1</v>
      </c>
      <c r="G761" s="156" t="s">
        <v>28</v>
      </c>
      <c r="H761" s="171" t="s">
        <v>7</v>
      </c>
    </row>
    <row r="762" spans="2:8" x14ac:dyDescent="0.25">
      <c r="B762" s="14" t="str">
        <f t="shared" si="12"/>
        <v>1933MasculinoAbsolutoNUNCHAKU</v>
      </c>
      <c r="C762" s="153" t="s">
        <v>684</v>
      </c>
      <c r="D762" s="154" t="s">
        <v>1911</v>
      </c>
      <c r="E762" s="155">
        <v>1933</v>
      </c>
      <c r="F762" s="153" t="s">
        <v>1</v>
      </c>
      <c r="G762" s="156" t="s">
        <v>28</v>
      </c>
      <c r="H762" s="171" t="s">
        <v>7</v>
      </c>
    </row>
    <row r="763" spans="2:8" x14ac:dyDescent="0.25">
      <c r="B763" s="14" t="str">
        <f t="shared" si="12"/>
        <v>1934MasculinoAbsolutoNUNCHAKU</v>
      </c>
      <c r="C763" s="153" t="s">
        <v>685</v>
      </c>
      <c r="D763" s="154" t="s">
        <v>1911</v>
      </c>
      <c r="E763" s="155">
        <v>1934</v>
      </c>
      <c r="F763" s="153" t="s">
        <v>1</v>
      </c>
      <c r="G763" s="156" t="s">
        <v>28</v>
      </c>
      <c r="H763" s="171" t="s">
        <v>7</v>
      </c>
    </row>
    <row r="764" spans="2:8" x14ac:dyDescent="0.25">
      <c r="B764" s="14" t="str">
        <f t="shared" si="12"/>
        <v>1935MasculinoAbsolutoNUNCHAKU</v>
      </c>
      <c r="C764" s="153" t="s">
        <v>686</v>
      </c>
      <c r="D764" s="154" t="s">
        <v>1911</v>
      </c>
      <c r="E764" s="155">
        <v>1935</v>
      </c>
      <c r="F764" s="153" t="s">
        <v>1</v>
      </c>
      <c r="G764" s="156" t="s">
        <v>28</v>
      </c>
      <c r="H764" s="171" t="s">
        <v>7</v>
      </c>
    </row>
    <row r="765" spans="2:8" x14ac:dyDescent="0.25">
      <c r="B765" s="14" t="str">
        <f t="shared" si="12"/>
        <v>1936MasculinoAbsolutoNUNCHAKU</v>
      </c>
      <c r="C765" s="153" t="s">
        <v>687</v>
      </c>
      <c r="D765" s="154" t="s">
        <v>1911</v>
      </c>
      <c r="E765" s="155">
        <v>1936</v>
      </c>
      <c r="F765" s="153" t="s">
        <v>1</v>
      </c>
      <c r="G765" s="156" t="s">
        <v>28</v>
      </c>
      <c r="H765" s="171" t="s">
        <v>7</v>
      </c>
    </row>
    <row r="766" spans="2:8" x14ac:dyDescent="0.25">
      <c r="B766" s="14" t="str">
        <f t="shared" si="12"/>
        <v>1937MasculinoAbsolutoNUNCHAKU</v>
      </c>
      <c r="C766" s="153" t="s">
        <v>688</v>
      </c>
      <c r="D766" s="154" t="s">
        <v>1911</v>
      </c>
      <c r="E766" s="155">
        <v>1937</v>
      </c>
      <c r="F766" s="153" t="s">
        <v>1</v>
      </c>
      <c r="G766" s="156" t="s">
        <v>28</v>
      </c>
      <c r="H766" s="171" t="s">
        <v>7</v>
      </c>
    </row>
    <row r="767" spans="2:8" x14ac:dyDescent="0.25">
      <c r="B767" s="14" t="str">
        <f t="shared" si="12"/>
        <v>1938MasculinoAbsolutoNUNCHAKU</v>
      </c>
      <c r="C767" s="153" t="s">
        <v>689</v>
      </c>
      <c r="D767" s="154" t="s">
        <v>1911</v>
      </c>
      <c r="E767" s="155">
        <v>1938</v>
      </c>
      <c r="F767" s="153" t="s">
        <v>1</v>
      </c>
      <c r="G767" s="156" t="s">
        <v>28</v>
      </c>
      <c r="H767" s="171" t="s">
        <v>7</v>
      </c>
    </row>
    <row r="768" spans="2:8" x14ac:dyDescent="0.25">
      <c r="B768" s="14" t="str">
        <f t="shared" si="12"/>
        <v>1939MasculinoAbsolutoNUNCHAKU</v>
      </c>
      <c r="C768" s="153" t="s">
        <v>690</v>
      </c>
      <c r="D768" s="154" t="s">
        <v>1911</v>
      </c>
      <c r="E768" s="155">
        <v>1939</v>
      </c>
      <c r="F768" s="153" t="s">
        <v>1</v>
      </c>
      <c r="G768" s="156" t="s">
        <v>28</v>
      </c>
      <c r="H768" s="171" t="s">
        <v>7</v>
      </c>
    </row>
    <row r="769" spans="2:8" x14ac:dyDescent="0.25">
      <c r="B769" s="14" t="str">
        <f t="shared" si="12"/>
        <v>1940MasculinoAbsolutoNUNCHAKU</v>
      </c>
      <c r="C769" s="153" t="s">
        <v>691</v>
      </c>
      <c r="D769" s="154" t="s">
        <v>1911</v>
      </c>
      <c r="E769" s="155">
        <v>1940</v>
      </c>
      <c r="F769" s="153" t="s">
        <v>1</v>
      </c>
      <c r="G769" s="156" t="s">
        <v>28</v>
      </c>
      <c r="H769" s="171" t="s">
        <v>7</v>
      </c>
    </row>
    <row r="770" spans="2:8" x14ac:dyDescent="0.25">
      <c r="B770" s="14" t="str">
        <f t="shared" si="12"/>
        <v>1941MasculinoAbsolutoNUNCHAKU</v>
      </c>
      <c r="C770" s="153" t="s">
        <v>692</v>
      </c>
      <c r="D770" s="154" t="s">
        <v>1911</v>
      </c>
      <c r="E770" s="155">
        <v>1941</v>
      </c>
      <c r="F770" s="153" t="s">
        <v>1</v>
      </c>
      <c r="G770" s="156" t="s">
        <v>28</v>
      </c>
      <c r="H770" s="171" t="s">
        <v>7</v>
      </c>
    </row>
    <row r="771" spans="2:8" x14ac:dyDescent="0.25">
      <c r="B771" s="14" t="str">
        <f t="shared" si="12"/>
        <v>1942MasculinoAbsolutoNUNCHAKU</v>
      </c>
      <c r="C771" s="153" t="s">
        <v>693</v>
      </c>
      <c r="D771" s="154" t="s">
        <v>1911</v>
      </c>
      <c r="E771" s="155">
        <v>1942</v>
      </c>
      <c r="F771" s="153" t="s">
        <v>1</v>
      </c>
      <c r="G771" s="156" t="s">
        <v>28</v>
      </c>
      <c r="H771" s="171" t="s">
        <v>7</v>
      </c>
    </row>
    <row r="772" spans="2:8" x14ac:dyDescent="0.25">
      <c r="B772" s="14" t="str">
        <f t="shared" si="12"/>
        <v>1943MasculinoAbsolutoNUNCHAKU</v>
      </c>
      <c r="C772" s="153" t="s">
        <v>694</v>
      </c>
      <c r="D772" s="154" t="s">
        <v>1911</v>
      </c>
      <c r="E772" s="155">
        <v>1943</v>
      </c>
      <c r="F772" s="153" t="s">
        <v>1</v>
      </c>
      <c r="G772" s="156" t="s">
        <v>28</v>
      </c>
      <c r="H772" s="171" t="s">
        <v>7</v>
      </c>
    </row>
    <row r="773" spans="2:8" x14ac:dyDescent="0.25">
      <c r="B773" s="14" t="str">
        <f t="shared" si="12"/>
        <v>1944MasculinoAbsolutoNUNCHAKU</v>
      </c>
      <c r="C773" s="153" t="s">
        <v>695</v>
      </c>
      <c r="D773" s="154" t="s">
        <v>1911</v>
      </c>
      <c r="E773" s="155">
        <v>1944</v>
      </c>
      <c r="F773" s="153" t="s">
        <v>1</v>
      </c>
      <c r="G773" s="156" t="s">
        <v>28</v>
      </c>
      <c r="H773" s="171" t="s">
        <v>7</v>
      </c>
    </row>
    <row r="774" spans="2:8" x14ac:dyDescent="0.25">
      <c r="B774" s="14" t="str">
        <f t="shared" si="12"/>
        <v>1945MasculinoAbsolutoNUNCHAKU</v>
      </c>
      <c r="C774" s="153" t="s">
        <v>696</v>
      </c>
      <c r="D774" s="154" t="s">
        <v>1911</v>
      </c>
      <c r="E774" s="155">
        <v>1945</v>
      </c>
      <c r="F774" s="153" t="s">
        <v>1</v>
      </c>
      <c r="G774" s="156" t="s">
        <v>28</v>
      </c>
      <c r="H774" s="171" t="s">
        <v>7</v>
      </c>
    </row>
    <row r="775" spans="2:8" x14ac:dyDescent="0.25">
      <c r="B775" s="14" t="str">
        <f t="shared" si="12"/>
        <v>1946MasculinoAbsolutoNUNCHAKU</v>
      </c>
      <c r="C775" s="153" t="s">
        <v>697</v>
      </c>
      <c r="D775" s="154" t="s">
        <v>1911</v>
      </c>
      <c r="E775" s="155">
        <v>1946</v>
      </c>
      <c r="F775" s="153" t="s">
        <v>1</v>
      </c>
      <c r="G775" s="156" t="s">
        <v>28</v>
      </c>
      <c r="H775" s="171" t="s">
        <v>7</v>
      </c>
    </row>
    <row r="776" spans="2:8" x14ac:dyDescent="0.25">
      <c r="B776" s="14" t="str">
        <f t="shared" si="12"/>
        <v>1947MasculinoAbsolutoNUNCHAKU</v>
      </c>
      <c r="C776" s="153" t="s">
        <v>698</v>
      </c>
      <c r="D776" s="154" t="s">
        <v>1911</v>
      </c>
      <c r="E776" s="155">
        <v>1947</v>
      </c>
      <c r="F776" s="153" t="s">
        <v>1</v>
      </c>
      <c r="G776" s="156" t="s">
        <v>28</v>
      </c>
      <c r="H776" s="171" t="s">
        <v>7</v>
      </c>
    </row>
    <row r="777" spans="2:8" x14ac:dyDescent="0.25">
      <c r="B777" s="14" t="str">
        <f t="shared" si="12"/>
        <v>1948MasculinoAbsolutoNUNCHAKU</v>
      </c>
      <c r="C777" s="153" t="s">
        <v>699</v>
      </c>
      <c r="D777" s="154" t="s">
        <v>1911</v>
      </c>
      <c r="E777" s="155">
        <v>1948</v>
      </c>
      <c r="F777" s="153" t="s">
        <v>1</v>
      </c>
      <c r="G777" s="156" t="s">
        <v>28</v>
      </c>
      <c r="H777" s="171" t="s">
        <v>7</v>
      </c>
    </row>
    <row r="778" spans="2:8" x14ac:dyDescent="0.25">
      <c r="B778" s="14" t="str">
        <f t="shared" si="12"/>
        <v>1949MasculinoAbsolutoNUNCHAKU</v>
      </c>
      <c r="C778" s="153" t="s">
        <v>700</v>
      </c>
      <c r="D778" s="154" t="s">
        <v>1911</v>
      </c>
      <c r="E778" s="155">
        <v>1949</v>
      </c>
      <c r="F778" s="153" t="s">
        <v>1</v>
      </c>
      <c r="G778" s="156" t="s">
        <v>28</v>
      </c>
      <c r="H778" s="171" t="s">
        <v>7</v>
      </c>
    </row>
    <row r="779" spans="2:8" x14ac:dyDescent="0.25">
      <c r="B779" s="14" t="str">
        <f t="shared" si="12"/>
        <v>1950MasculinoAbsolutoNUNCHAKU</v>
      </c>
      <c r="C779" s="153" t="s">
        <v>701</v>
      </c>
      <c r="D779" s="154" t="s">
        <v>1911</v>
      </c>
      <c r="E779" s="155">
        <v>1950</v>
      </c>
      <c r="F779" s="153" t="s">
        <v>1</v>
      </c>
      <c r="G779" s="156" t="s">
        <v>28</v>
      </c>
      <c r="H779" s="171" t="s">
        <v>7</v>
      </c>
    </row>
    <row r="780" spans="2:8" x14ac:dyDescent="0.25">
      <c r="B780" s="14" t="str">
        <f t="shared" si="12"/>
        <v>1951MasculinoAbsolutoNUNCHAKU</v>
      </c>
      <c r="C780" s="153" t="s">
        <v>702</v>
      </c>
      <c r="D780" s="154" t="s">
        <v>1911</v>
      </c>
      <c r="E780" s="155">
        <v>1951</v>
      </c>
      <c r="F780" s="153" t="s">
        <v>1</v>
      </c>
      <c r="G780" s="156" t="s">
        <v>28</v>
      </c>
      <c r="H780" s="171" t="s">
        <v>7</v>
      </c>
    </row>
    <row r="781" spans="2:8" x14ac:dyDescent="0.25">
      <c r="B781" s="14" t="str">
        <f t="shared" si="12"/>
        <v>1952MasculinoAbsolutoNUNCHAKU</v>
      </c>
      <c r="C781" s="153" t="s">
        <v>703</v>
      </c>
      <c r="D781" s="154" t="s">
        <v>1911</v>
      </c>
      <c r="E781" s="155">
        <v>1952</v>
      </c>
      <c r="F781" s="153" t="s">
        <v>1</v>
      </c>
      <c r="G781" s="156" t="s">
        <v>28</v>
      </c>
      <c r="H781" s="171" t="s">
        <v>7</v>
      </c>
    </row>
    <row r="782" spans="2:8" x14ac:dyDescent="0.25">
      <c r="B782" s="14" t="str">
        <f t="shared" si="12"/>
        <v>1953MasculinoAbsolutoNUNCHAKU</v>
      </c>
      <c r="C782" s="153" t="s">
        <v>704</v>
      </c>
      <c r="D782" s="154" t="s">
        <v>1911</v>
      </c>
      <c r="E782" s="155">
        <v>1953</v>
      </c>
      <c r="F782" s="153" t="s">
        <v>1</v>
      </c>
      <c r="G782" s="156" t="s">
        <v>28</v>
      </c>
      <c r="H782" s="171" t="s">
        <v>7</v>
      </c>
    </row>
    <row r="783" spans="2:8" x14ac:dyDescent="0.25">
      <c r="B783" s="14" t="str">
        <f t="shared" si="12"/>
        <v>1954MasculinoAbsolutoNUNCHAKU</v>
      </c>
      <c r="C783" s="153" t="s">
        <v>705</v>
      </c>
      <c r="D783" s="154" t="s">
        <v>1911</v>
      </c>
      <c r="E783" s="155">
        <v>1954</v>
      </c>
      <c r="F783" s="153" t="s">
        <v>1</v>
      </c>
      <c r="G783" s="156" t="s">
        <v>28</v>
      </c>
      <c r="H783" s="171" t="s">
        <v>7</v>
      </c>
    </row>
    <row r="784" spans="2:8" x14ac:dyDescent="0.25">
      <c r="B784" s="14" t="str">
        <f t="shared" si="12"/>
        <v>1955MasculinoAbsolutoNUNCHAKU</v>
      </c>
      <c r="C784" s="153" t="s">
        <v>706</v>
      </c>
      <c r="D784" s="154" t="s">
        <v>1911</v>
      </c>
      <c r="E784" s="155">
        <v>1955</v>
      </c>
      <c r="F784" s="153" t="s">
        <v>1</v>
      </c>
      <c r="G784" s="156" t="s">
        <v>28</v>
      </c>
      <c r="H784" s="171" t="s">
        <v>7</v>
      </c>
    </row>
    <row r="785" spans="2:8" x14ac:dyDescent="0.25">
      <c r="B785" s="14" t="str">
        <f t="shared" si="12"/>
        <v>1956MasculinoAbsolutoNUNCHAKU</v>
      </c>
      <c r="C785" s="153" t="s">
        <v>707</v>
      </c>
      <c r="D785" s="154" t="s">
        <v>1911</v>
      </c>
      <c r="E785" s="155">
        <v>1956</v>
      </c>
      <c r="F785" s="153" t="s">
        <v>1</v>
      </c>
      <c r="G785" s="156" t="s">
        <v>28</v>
      </c>
      <c r="H785" s="171" t="s">
        <v>7</v>
      </c>
    </row>
    <row r="786" spans="2:8" x14ac:dyDescent="0.25">
      <c r="B786" s="14" t="str">
        <f t="shared" si="12"/>
        <v>1957MasculinoAbsolutoNUNCHAKU</v>
      </c>
      <c r="C786" s="153" t="s">
        <v>708</v>
      </c>
      <c r="D786" s="154" t="s">
        <v>1911</v>
      </c>
      <c r="E786" s="155">
        <v>1957</v>
      </c>
      <c r="F786" s="153" t="s">
        <v>1</v>
      </c>
      <c r="G786" s="156" t="s">
        <v>28</v>
      </c>
      <c r="H786" s="171" t="s">
        <v>7</v>
      </c>
    </row>
    <row r="787" spans="2:8" x14ac:dyDescent="0.25">
      <c r="B787" s="14" t="str">
        <f t="shared" si="12"/>
        <v>1958MasculinoAbsolutoNUNCHAKU</v>
      </c>
      <c r="C787" s="153" t="s">
        <v>709</v>
      </c>
      <c r="D787" s="154" t="s">
        <v>1911</v>
      </c>
      <c r="E787" s="155">
        <v>1958</v>
      </c>
      <c r="F787" s="153" t="s">
        <v>1</v>
      </c>
      <c r="G787" s="156" t="s">
        <v>28</v>
      </c>
      <c r="H787" s="171" t="s">
        <v>7</v>
      </c>
    </row>
    <row r="788" spans="2:8" x14ac:dyDescent="0.25">
      <c r="B788" s="14" t="str">
        <f t="shared" si="12"/>
        <v>1959MasculinoAbsolutoNUNCHAKU</v>
      </c>
      <c r="C788" s="153" t="s">
        <v>710</v>
      </c>
      <c r="D788" s="154" t="s">
        <v>1911</v>
      </c>
      <c r="E788" s="155">
        <v>1959</v>
      </c>
      <c r="F788" s="153" t="s">
        <v>1</v>
      </c>
      <c r="G788" s="156" t="s">
        <v>28</v>
      </c>
      <c r="H788" s="171" t="s">
        <v>7</v>
      </c>
    </row>
    <row r="789" spans="2:8" x14ac:dyDescent="0.25">
      <c r="B789" s="14" t="str">
        <f t="shared" si="12"/>
        <v>1960MasculinoAbsolutoNUNCHAKU</v>
      </c>
      <c r="C789" s="153" t="s">
        <v>666</v>
      </c>
      <c r="D789" s="154" t="s">
        <v>1911</v>
      </c>
      <c r="E789" s="155">
        <v>1960</v>
      </c>
      <c r="F789" s="153" t="s">
        <v>1</v>
      </c>
      <c r="G789" s="156" t="s">
        <v>28</v>
      </c>
      <c r="H789" s="171" t="s">
        <v>7</v>
      </c>
    </row>
    <row r="790" spans="2:8" x14ac:dyDescent="0.25">
      <c r="B790" s="14" t="str">
        <f t="shared" si="12"/>
        <v>1961MasculinoAbsolutoNUNCHAKU</v>
      </c>
      <c r="C790" s="153" t="s">
        <v>667</v>
      </c>
      <c r="D790" s="154" t="s">
        <v>1911</v>
      </c>
      <c r="E790" s="155">
        <v>1961</v>
      </c>
      <c r="F790" s="153" t="s">
        <v>1</v>
      </c>
      <c r="G790" s="156" t="s">
        <v>28</v>
      </c>
      <c r="H790" s="171" t="s">
        <v>7</v>
      </c>
    </row>
    <row r="791" spans="2:8" x14ac:dyDescent="0.25">
      <c r="B791" s="14" t="str">
        <f t="shared" si="12"/>
        <v>1962MasculinoAbsolutoNUNCHAKU</v>
      </c>
      <c r="C791" s="153" t="s">
        <v>668</v>
      </c>
      <c r="D791" s="154" t="s">
        <v>1911</v>
      </c>
      <c r="E791" s="155">
        <v>1962</v>
      </c>
      <c r="F791" s="153" t="s">
        <v>1</v>
      </c>
      <c r="G791" s="156" t="s">
        <v>28</v>
      </c>
      <c r="H791" s="171" t="s">
        <v>7</v>
      </c>
    </row>
    <row r="792" spans="2:8" x14ac:dyDescent="0.25">
      <c r="B792" s="14" t="str">
        <f t="shared" si="12"/>
        <v>1963MasculinoAbsolutoNUNCHAKU</v>
      </c>
      <c r="C792" s="153" t="s">
        <v>669</v>
      </c>
      <c r="D792" s="154" t="s">
        <v>1911</v>
      </c>
      <c r="E792" s="155">
        <v>1963</v>
      </c>
      <c r="F792" s="153" t="s">
        <v>1</v>
      </c>
      <c r="G792" s="156" t="s">
        <v>28</v>
      </c>
      <c r="H792" s="171" t="s">
        <v>7</v>
      </c>
    </row>
    <row r="793" spans="2:8" x14ac:dyDescent="0.25">
      <c r="B793" s="14" t="str">
        <f t="shared" si="12"/>
        <v>1964MasculinoAbsolutoNUNCHAKU</v>
      </c>
      <c r="C793" s="153" t="s">
        <v>670</v>
      </c>
      <c r="D793" s="154" t="s">
        <v>1911</v>
      </c>
      <c r="E793" s="155">
        <v>1964</v>
      </c>
      <c r="F793" s="153" t="s">
        <v>1</v>
      </c>
      <c r="G793" s="156" t="s">
        <v>28</v>
      </c>
      <c r="H793" s="171" t="s">
        <v>7</v>
      </c>
    </row>
    <row r="794" spans="2:8" x14ac:dyDescent="0.25">
      <c r="B794" s="14" t="str">
        <f t="shared" si="12"/>
        <v>1965MasculinoAbsolutoNUNCHAKU</v>
      </c>
      <c r="C794" s="153" t="s">
        <v>671</v>
      </c>
      <c r="D794" s="154" t="s">
        <v>1911</v>
      </c>
      <c r="E794" s="155">
        <v>1965</v>
      </c>
      <c r="F794" s="153" t="s">
        <v>1</v>
      </c>
      <c r="G794" s="156" t="s">
        <v>28</v>
      </c>
      <c r="H794" s="171" t="s">
        <v>7</v>
      </c>
    </row>
    <row r="795" spans="2:8" x14ac:dyDescent="0.25">
      <c r="B795" s="14" t="str">
        <f t="shared" si="12"/>
        <v>1966MasculinoAbsolutoNUNCHAKU</v>
      </c>
      <c r="C795" s="153" t="s">
        <v>672</v>
      </c>
      <c r="D795" s="154" t="s">
        <v>1911</v>
      </c>
      <c r="E795" s="155">
        <v>1966</v>
      </c>
      <c r="F795" s="153" t="s">
        <v>1</v>
      </c>
      <c r="G795" s="156" t="s">
        <v>28</v>
      </c>
      <c r="H795" s="171" t="s">
        <v>7</v>
      </c>
    </row>
    <row r="796" spans="2:8" x14ac:dyDescent="0.25">
      <c r="B796" s="14" t="str">
        <f t="shared" si="12"/>
        <v>1967MasculinoAbsolutoNUNCHAKU</v>
      </c>
      <c r="C796" s="153" t="s">
        <v>673</v>
      </c>
      <c r="D796" s="154" t="s">
        <v>1911</v>
      </c>
      <c r="E796" s="155">
        <v>1967</v>
      </c>
      <c r="F796" s="153" t="s">
        <v>1</v>
      </c>
      <c r="G796" s="156" t="s">
        <v>28</v>
      </c>
      <c r="H796" s="171" t="s">
        <v>7</v>
      </c>
    </row>
    <row r="797" spans="2:8" x14ac:dyDescent="0.25">
      <c r="B797" s="14" t="str">
        <f t="shared" si="12"/>
        <v>1968MasculinoAbsolutoNUNCHAKU</v>
      </c>
      <c r="C797" s="153" t="s">
        <v>674</v>
      </c>
      <c r="D797" s="154" t="s">
        <v>1911</v>
      </c>
      <c r="E797" s="155">
        <v>1968</v>
      </c>
      <c r="F797" s="153" t="s">
        <v>1</v>
      </c>
      <c r="G797" s="156" t="s">
        <v>28</v>
      </c>
      <c r="H797" s="171" t="s">
        <v>7</v>
      </c>
    </row>
    <row r="798" spans="2:8" x14ac:dyDescent="0.25">
      <c r="B798" s="14" t="str">
        <f t="shared" si="12"/>
        <v>2010MasculinoAbsolutoTUNQUA</v>
      </c>
      <c r="C798" s="39" t="s">
        <v>712</v>
      </c>
      <c r="D798" s="40" t="s">
        <v>1929</v>
      </c>
      <c r="E798" s="41">
        <v>2010</v>
      </c>
      <c r="F798" s="39" t="s">
        <v>1</v>
      </c>
      <c r="G798" s="59" t="s">
        <v>28</v>
      </c>
      <c r="H798" s="164" t="s">
        <v>8</v>
      </c>
    </row>
    <row r="799" spans="2:8" x14ac:dyDescent="0.25">
      <c r="B799" s="14" t="str">
        <f t="shared" si="12"/>
        <v>2011MasculinoAbsolutoTUNQUA</v>
      </c>
      <c r="C799" s="39" t="s">
        <v>713</v>
      </c>
      <c r="D799" s="40" t="s">
        <v>1929</v>
      </c>
      <c r="E799" s="41">
        <v>2011</v>
      </c>
      <c r="F799" s="39" t="s">
        <v>1</v>
      </c>
      <c r="G799" s="59" t="s">
        <v>28</v>
      </c>
      <c r="H799" s="164" t="s">
        <v>8</v>
      </c>
    </row>
    <row r="800" spans="2:8" x14ac:dyDescent="0.25">
      <c r="B800" s="14" t="str">
        <f t="shared" ref="B800:B863" si="13">_xlfn.CONCAT(E800:H800)</f>
        <v>2012MasculinoAbsolutoTUNQUA</v>
      </c>
      <c r="C800" s="39" t="s">
        <v>714</v>
      </c>
      <c r="D800" s="40" t="s">
        <v>1929</v>
      </c>
      <c r="E800" s="41">
        <v>2012</v>
      </c>
      <c r="F800" s="39" t="s">
        <v>1</v>
      </c>
      <c r="G800" s="59" t="s">
        <v>28</v>
      </c>
      <c r="H800" s="164" t="s">
        <v>8</v>
      </c>
    </row>
    <row r="801" spans="2:8" x14ac:dyDescent="0.25">
      <c r="B801" s="14" t="str">
        <f t="shared" si="13"/>
        <v>2008MasculinoAbsolutoTUNQUA</v>
      </c>
      <c r="C801" s="153" t="s">
        <v>716</v>
      </c>
      <c r="D801" s="154" t="s">
        <v>1931</v>
      </c>
      <c r="E801" s="155">
        <v>2008</v>
      </c>
      <c r="F801" s="153" t="s">
        <v>1</v>
      </c>
      <c r="G801" s="156" t="s">
        <v>28</v>
      </c>
      <c r="H801" s="171" t="s">
        <v>8</v>
      </c>
    </row>
    <row r="802" spans="2:8" x14ac:dyDescent="0.25">
      <c r="B802" s="14" t="str">
        <f t="shared" si="13"/>
        <v>2009MasculinoAbsolutoTUNQUA</v>
      </c>
      <c r="C802" s="153" t="s">
        <v>711</v>
      </c>
      <c r="D802" s="154" t="s">
        <v>1931</v>
      </c>
      <c r="E802" s="155">
        <v>2009</v>
      </c>
      <c r="F802" s="153" t="s">
        <v>1</v>
      </c>
      <c r="G802" s="156" t="s">
        <v>28</v>
      </c>
      <c r="H802" s="171" t="s">
        <v>8</v>
      </c>
    </row>
    <row r="803" spans="2:8" x14ac:dyDescent="0.25">
      <c r="B803" s="14" t="str">
        <f t="shared" si="13"/>
        <v>1986MasculinoAbsolutoTUNQUA</v>
      </c>
      <c r="C803" s="39" t="s">
        <v>718</v>
      </c>
      <c r="D803" s="40" t="s">
        <v>1933</v>
      </c>
      <c r="E803" s="41">
        <v>1986</v>
      </c>
      <c r="F803" s="39" t="s">
        <v>1</v>
      </c>
      <c r="G803" s="59" t="s">
        <v>28</v>
      </c>
      <c r="H803" s="164" t="s">
        <v>8</v>
      </c>
    </row>
    <row r="804" spans="2:8" x14ac:dyDescent="0.25">
      <c r="B804" s="14" t="str">
        <f t="shared" si="13"/>
        <v>1987MasculinoAbsolutoTUNQUA</v>
      </c>
      <c r="C804" s="39" t="s">
        <v>719</v>
      </c>
      <c r="D804" s="40" t="s">
        <v>1933</v>
      </c>
      <c r="E804" s="41">
        <v>1987</v>
      </c>
      <c r="F804" s="39" t="s">
        <v>1</v>
      </c>
      <c r="G804" s="59" t="s">
        <v>28</v>
      </c>
      <c r="H804" s="164" t="s">
        <v>8</v>
      </c>
    </row>
    <row r="805" spans="2:8" x14ac:dyDescent="0.25">
      <c r="B805" s="14" t="str">
        <f t="shared" si="13"/>
        <v>1988MasculinoAbsolutoTUNQUA</v>
      </c>
      <c r="C805" s="39" t="s">
        <v>720</v>
      </c>
      <c r="D805" s="40" t="s">
        <v>1933</v>
      </c>
      <c r="E805" s="41">
        <v>1988</v>
      </c>
      <c r="F805" s="39" t="s">
        <v>1</v>
      </c>
      <c r="G805" s="59" t="s">
        <v>28</v>
      </c>
      <c r="H805" s="164" t="s">
        <v>8</v>
      </c>
    </row>
    <row r="806" spans="2:8" x14ac:dyDescent="0.25">
      <c r="B806" s="14" t="str">
        <f t="shared" si="13"/>
        <v>1989MasculinoAbsolutoTUNQUA</v>
      </c>
      <c r="C806" s="39" t="s">
        <v>721</v>
      </c>
      <c r="D806" s="40" t="s">
        <v>1933</v>
      </c>
      <c r="E806" s="41">
        <v>1989</v>
      </c>
      <c r="F806" s="39" t="s">
        <v>1</v>
      </c>
      <c r="G806" s="59" t="s">
        <v>28</v>
      </c>
      <c r="H806" s="164" t="s">
        <v>8</v>
      </c>
    </row>
    <row r="807" spans="2:8" x14ac:dyDescent="0.25">
      <c r="B807" s="14" t="str">
        <f t="shared" si="13"/>
        <v>1990MasculinoAbsolutoTUNQUA</v>
      </c>
      <c r="C807" s="39" t="s">
        <v>722</v>
      </c>
      <c r="D807" s="40" t="s">
        <v>1933</v>
      </c>
      <c r="E807" s="41">
        <v>1990</v>
      </c>
      <c r="F807" s="39" t="s">
        <v>1</v>
      </c>
      <c r="G807" s="59" t="s">
        <v>28</v>
      </c>
      <c r="H807" s="164" t="s">
        <v>8</v>
      </c>
    </row>
    <row r="808" spans="2:8" x14ac:dyDescent="0.25">
      <c r="B808" s="14" t="str">
        <f t="shared" si="13"/>
        <v>1991MasculinoAbsolutoTUNQUA</v>
      </c>
      <c r="C808" s="39" t="s">
        <v>723</v>
      </c>
      <c r="D808" s="40" t="s">
        <v>1933</v>
      </c>
      <c r="E808" s="41">
        <v>1991</v>
      </c>
      <c r="F808" s="39" t="s">
        <v>1</v>
      </c>
      <c r="G808" s="59" t="s">
        <v>28</v>
      </c>
      <c r="H808" s="164" t="s">
        <v>8</v>
      </c>
    </row>
    <row r="809" spans="2:8" x14ac:dyDescent="0.25">
      <c r="B809" s="14" t="str">
        <f t="shared" si="13"/>
        <v>1992MasculinoAbsolutoTUNQUA</v>
      </c>
      <c r="C809" s="39" t="s">
        <v>724</v>
      </c>
      <c r="D809" s="40" t="s">
        <v>1933</v>
      </c>
      <c r="E809" s="41">
        <v>1992</v>
      </c>
      <c r="F809" s="39" t="s">
        <v>1</v>
      </c>
      <c r="G809" s="59" t="s">
        <v>28</v>
      </c>
      <c r="H809" s="164" t="s">
        <v>8</v>
      </c>
    </row>
    <row r="810" spans="2:8" x14ac:dyDescent="0.25">
      <c r="B810" s="14" t="str">
        <f t="shared" si="13"/>
        <v>1993MasculinoAbsolutoTUNQUA</v>
      </c>
      <c r="C810" s="39" t="s">
        <v>725</v>
      </c>
      <c r="D810" s="40" t="s">
        <v>1933</v>
      </c>
      <c r="E810" s="41">
        <v>1993</v>
      </c>
      <c r="F810" s="39" t="s">
        <v>1</v>
      </c>
      <c r="G810" s="59" t="s">
        <v>28</v>
      </c>
      <c r="H810" s="164" t="s">
        <v>8</v>
      </c>
    </row>
    <row r="811" spans="2:8" x14ac:dyDescent="0.25">
      <c r="B811" s="14" t="str">
        <f t="shared" si="13"/>
        <v>1994MasculinoAbsolutoTUNQUA</v>
      </c>
      <c r="C811" s="39" t="s">
        <v>726</v>
      </c>
      <c r="D811" s="40" t="s">
        <v>1933</v>
      </c>
      <c r="E811" s="41">
        <v>1994</v>
      </c>
      <c r="F811" s="39" t="s">
        <v>1</v>
      </c>
      <c r="G811" s="59" t="s">
        <v>28</v>
      </c>
      <c r="H811" s="164" t="s">
        <v>8</v>
      </c>
    </row>
    <row r="812" spans="2:8" x14ac:dyDescent="0.25">
      <c r="B812" s="14" t="str">
        <f t="shared" si="13"/>
        <v>1995MasculinoAbsolutoTUNQUA</v>
      </c>
      <c r="C812" s="39" t="s">
        <v>727</v>
      </c>
      <c r="D812" s="40" t="s">
        <v>1933</v>
      </c>
      <c r="E812" s="41">
        <v>1995</v>
      </c>
      <c r="F812" s="39" t="s">
        <v>1</v>
      </c>
      <c r="G812" s="59" t="s">
        <v>28</v>
      </c>
      <c r="H812" s="164" t="s">
        <v>8</v>
      </c>
    </row>
    <row r="813" spans="2:8" x14ac:dyDescent="0.25">
      <c r="B813" s="14" t="str">
        <f t="shared" si="13"/>
        <v>1996MasculinoAbsolutoTUNQUA</v>
      </c>
      <c r="C813" s="39" t="s">
        <v>728</v>
      </c>
      <c r="D813" s="40" t="s">
        <v>1933</v>
      </c>
      <c r="E813" s="41">
        <v>1996</v>
      </c>
      <c r="F813" s="39" t="s">
        <v>1</v>
      </c>
      <c r="G813" s="59" t="s">
        <v>28</v>
      </c>
      <c r="H813" s="164" t="s">
        <v>8</v>
      </c>
    </row>
    <row r="814" spans="2:8" x14ac:dyDescent="0.25">
      <c r="B814" s="14" t="str">
        <f t="shared" si="13"/>
        <v>1997MasculinoAbsolutoTUNQUA</v>
      </c>
      <c r="C814" s="39" t="s">
        <v>729</v>
      </c>
      <c r="D814" s="40" t="s">
        <v>1933</v>
      </c>
      <c r="E814" s="41">
        <v>1997</v>
      </c>
      <c r="F814" s="39" t="s">
        <v>1</v>
      </c>
      <c r="G814" s="59" t="s">
        <v>28</v>
      </c>
      <c r="H814" s="164" t="s">
        <v>8</v>
      </c>
    </row>
    <row r="815" spans="2:8" x14ac:dyDescent="0.25">
      <c r="B815" s="14" t="str">
        <f t="shared" si="13"/>
        <v>1998MasculinoAbsolutoTUNQUA</v>
      </c>
      <c r="C815" s="39" t="s">
        <v>730</v>
      </c>
      <c r="D815" s="40" t="s">
        <v>1933</v>
      </c>
      <c r="E815" s="41">
        <v>1998</v>
      </c>
      <c r="F815" s="39" t="s">
        <v>1</v>
      </c>
      <c r="G815" s="59" t="s">
        <v>28</v>
      </c>
      <c r="H815" s="164" t="s">
        <v>8</v>
      </c>
    </row>
    <row r="816" spans="2:8" x14ac:dyDescent="0.25">
      <c r="B816" s="14" t="str">
        <f t="shared" si="13"/>
        <v>1999MasculinoAbsolutoTUNQUA</v>
      </c>
      <c r="C816" s="39" t="s">
        <v>731</v>
      </c>
      <c r="D816" s="40" t="s">
        <v>1933</v>
      </c>
      <c r="E816" s="41">
        <v>1999</v>
      </c>
      <c r="F816" s="39" t="s">
        <v>1</v>
      </c>
      <c r="G816" s="59" t="s">
        <v>28</v>
      </c>
      <c r="H816" s="164" t="s">
        <v>8</v>
      </c>
    </row>
    <row r="817" spans="2:8" x14ac:dyDescent="0.25">
      <c r="B817" s="14" t="str">
        <f t="shared" si="13"/>
        <v>2000MasculinoAbsolutoTUNQUA</v>
      </c>
      <c r="C817" s="39" t="s">
        <v>732</v>
      </c>
      <c r="D817" s="40" t="s">
        <v>1933</v>
      </c>
      <c r="E817" s="41">
        <v>2000</v>
      </c>
      <c r="F817" s="39" t="s">
        <v>1</v>
      </c>
      <c r="G817" s="59" t="s">
        <v>28</v>
      </c>
      <c r="H817" s="164" t="s">
        <v>8</v>
      </c>
    </row>
    <row r="818" spans="2:8" x14ac:dyDescent="0.25">
      <c r="B818" s="14" t="str">
        <f t="shared" si="13"/>
        <v>2001MasculinoAbsolutoTUNQUA</v>
      </c>
      <c r="C818" s="39" t="s">
        <v>733</v>
      </c>
      <c r="D818" s="40" t="s">
        <v>1933</v>
      </c>
      <c r="E818" s="41">
        <v>2001</v>
      </c>
      <c r="F818" s="39" t="s">
        <v>1</v>
      </c>
      <c r="G818" s="59" t="s">
        <v>28</v>
      </c>
      <c r="H818" s="164" t="s">
        <v>8</v>
      </c>
    </row>
    <row r="819" spans="2:8" x14ac:dyDescent="0.25">
      <c r="B819" s="14" t="str">
        <f t="shared" si="13"/>
        <v>2002MasculinoAbsolutoTUNQUA</v>
      </c>
      <c r="C819" s="39" t="s">
        <v>734</v>
      </c>
      <c r="D819" s="40" t="s">
        <v>1933</v>
      </c>
      <c r="E819" s="41">
        <v>2002</v>
      </c>
      <c r="F819" s="39" t="s">
        <v>1</v>
      </c>
      <c r="G819" s="59" t="s">
        <v>28</v>
      </c>
      <c r="H819" s="164" t="s">
        <v>8</v>
      </c>
    </row>
    <row r="820" spans="2:8" x14ac:dyDescent="0.25">
      <c r="B820" s="14" t="str">
        <f t="shared" si="13"/>
        <v>2003MasculinoAbsolutoTUNQUA</v>
      </c>
      <c r="C820" s="39" t="s">
        <v>735</v>
      </c>
      <c r="D820" s="40" t="s">
        <v>1933</v>
      </c>
      <c r="E820" s="41">
        <v>2003</v>
      </c>
      <c r="F820" s="39" t="s">
        <v>1</v>
      </c>
      <c r="G820" s="59" t="s">
        <v>28</v>
      </c>
      <c r="H820" s="164" t="s">
        <v>8</v>
      </c>
    </row>
    <row r="821" spans="2:8" x14ac:dyDescent="0.25">
      <c r="B821" s="14" t="str">
        <f t="shared" si="13"/>
        <v>2004MasculinoAbsolutoTUNQUA</v>
      </c>
      <c r="C821" s="39" t="s">
        <v>736</v>
      </c>
      <c r="D821" s="40" t="s">
        <v>1933</v>
      </c>
      <c r="E821" s="41">
        <v>2004</v>
      </c>
      <c r="F821" s="39" t="s">
        <v>1</v>
      </c>
      <c r="G821" s="59" t="s">
        <v>28</v>
      </c>
      <c r="H821" s="164" t="s">
        <v>8</v>
      </c>
    </row>
    <row r="822" spans="2:8" x14ac:dyDescent="0.25">
      <c r="B822" s="14" t="str">
        <f t="shared" si="13"/>
        <v>2005MasculinoAbsolutoTUNQUA</v>
      </c>
      <c r="C822" s="39" t="s">
        <v>737</v>
      </c>
      <c r="D822" s="40" t="s">
        <v>1933</v>
      </c>
      <c r="E822" s="41">
        <v>2005</v>
      </c>
      <c r="F822" s="39" t="s">
        <v>1</v>
      </c>
      <c r="G822" s="59" t="s">
        <v>28</v>
      </c>
      <c r="H822" s="164" t="s">
        <v>8</v>
      </c>
    </row>
    <row r="823" spans="2:8" x14ac:dyDescent="0.25">
      <c r="B823" s="14" t="str">
        <f t="shared" si="13"/>
        <v>2006MasculinoAbsolutoTUNQUA</v>
      </c>
      <c r="C823" s="39" t="s">
        <v>738</v>
      </c>
      <c r="D823" s="40" t="s">
        <v>1933</v>
      </c>
      <c r="E823" s="41">
        <v>2006</v>
      </c>
      <c r="F823" s="39" t="s">
        <v>1</v>
      </c>
      <c r="G823" s="59" t="s">
        <v>28</v>
      </c>
      <c r="H823" s="164" t="s">
        <v>8</v>
      </c>
    </row>
    <row r="824" spans="2:8" x14ac:dyDescent="0.25">
      <c r="B824" s="14" t="str">
        <f t="shared" si="13"/>
        <v>2007MasculinoAbsolutoTUNQUA</v>
      </c>
      <c r="C824" s="39" t="s">
        <v>715</v>
      </c>
      <c r="D824" s="40" t="s">
        <v>1933</v>
      </c>
      <c r="E824" s="41">
        <v>2007</v>
      </c>
      <c r="F824" s="39" t="s">
        <v>1</v>
      </c>
      <c r="G824" s="59" t="s">
        <v>28</v>
      </c>
      <c r="H824" s="164" t="s">
        <v>8</v>
      </c>
    </row>
    <row r="825" spans="2:8" x14ac:dyDescent="0.25">
      <c r="B825" s="14" t="str">
        <f t="shared" si="13"/>
        <v>1925MasculinoAbsolutoTUNQUA</v>
      </c>
      <c r="C825" s="153" t="s">
        <v>754</v>
      </c>
      <c r="D825" s="154" t="s">
        <v>1935</v>
      </c>
      <c r="E825" s="155">
        <v>1925</v>
      </c>
      <c r="F825" s="153" t="s">
        <v>1</v>
      </c>
      <c r="G825" s="156" t="s">
        <v>28</v>
      </c>
      <c r="H825" s="171" t="s">
        <v>8</v>
      </c>
    </row>
    <row r="826" spans="2:8" x14ac:dyDescent="0.25">
      <c r="B826" s="14" t="str">
        <f t="shared" si="13"/>
        <v>1926MasculinoAbsolutoTUNQUA</v>
      </c>
      <c r="C826" s="153" t="s">
        <v>755</v>
      </c>
      <c r="D826" s="154" t="s">
        <v>1935</v>
      </c>
      <c r="E826" s="155">
        <v>1926</v>
      </c>
      <c r="F826" s="153" t="s">
        <v>1</v>
      </c>
      <c r="G826" s="156" t="s">
        <v>28</v>
      </c>
      <c r="H826" s="171" t="s">
        <v>8</v>
      </c>
    </row>
    <row r="827" spans="2:8" x14ac:dyDescent="0.25">
      <c r="B827" s="14" t="str">
        <f t="shared" si="13"/>
        <v>1927MasculinoAbsolutoTUNQUA</v>
      </c>
      <c r="C827" s="153" t="s">
        <v>756</v>
      </c>
      <c r="D827" s="154" t="s">
        <v>1935</v>
      </c>
      <c r="E827" s="155">
        <v>1927</v>
      </c>
      <c r="F827" s="153" t="s">
        <v>1</v>
      </c>
      <c r="G827" s="156" t="s">
        <v>28</v>
      </c>
      <c r="H827" s="171" t="s">
        <v>8</v>
      </c>
    </row>
    <row r="828" spans="2:8" x14ac:dyDescent="0.25">
      <c r="B828" s="14" t="str">
        <f t="shared" si="13"/>
        <v>1928MasculinoAbsolutoTUNQUA</v>
      </c>
      <c r="C828" s="153" t="s">
        <v>757</v>
      </c>
      <c r="D828" s="154" t="s">
        <v>1935</v>
      </c>
      <c r="E828" s="155">
        <v>1928</v>
      </c>
      <c r="F828" s="153" t="s">
        <v>1</v>
      </c>
      <c r="G828" s="156" t="s">
        <v>28</v>
      </c>
      <c r="H828" s="171" t="s">
        <v>8</v>
      </c>
    </row>
    <row r="829" spans="2:8" x14ac:dyDescent="0.25">
      <c r="B829" s="14" t="str">
        <f t="shared" si="13"/>
        <v>1929MasculinoAbsolutoTUNQUA</v>
      </c>
      <c r="C829" s="153" t="s">
        <v>758</v>
      </c>
      <c r="D829" s="154" t="s">
        <v>1935</v>
      </c>
      <c r="E829" s="155">
        <v>1929</v>
      </c>
      <c r="F829" s="153" t="s">
        <v>1</v>
      </c>
      <c r="G829" s="156" t="s">
        <v>28</v>
      </c>
      <c r="H829" s="171" t="s">
        <v>8</v>
      </c>
    </row>
    <row r="830" spans="2:8" x14ac:dyDescent="0.25">
      <c r="B830" s="14" t="str">
        <f t="shared" si="13"/>
        <v>1930MasculinoAbsolutoTUNQUA</v>
      </c>
      <c r="C830" s="153" t="s">
        <v>759</v>
      </c>
      <c r="D830" s="154" t="s">
        <v>1935</v>
      </c>
      <c r="E830" s="155">
        <v>1930</v>
      </c>
      <c r="F830" s="153" t="s">
        <v>1</v>
      </c>
      <c r="G830" s="156" t="s">
        <v>28</v>
      </c>
      <c r="H830" s="171" t="s">
        <v>8</v>
      </c>
    </row>
    <row r="831" spans="2:8" x14ac:dyDescent="0.25">
      <c r="B831" s="14" t="str">
        <f t="shared" si="13"/>
        <v>1931MasculinoAbsolutoTUNQUA</v>
      </c>
      <c r="C831" s="153" t="s">
        <v>760</v>
      </c>
      <c r="D831" s="154" t="s">
        <v>1935</v>
      </c>
      <c r="E831" s="155">
        <v>1931</v>
      </c>
      <c r="F831" s="153" t="s">
        <v>1</v>
      </c>
      <c r="G831" s="156" t="s">
        <v>28</v>
      </c>
      <c r="H831" s="171" t="s">
        <v>8</v>
      </c>
    </row>
    <row r="832" spans="2:8" x14ac:dyDescent="0.25">
      <c r="B832" s="14" t="str">
        <f t="shared" si="13"/>
        <v>1932MasculinoAbsolutoTUNQUA</v>
      </c>
      <c r="C832" s="153" t="s">
        <v>761</v>
      </c>
      <c r="D832" s="154" t="s">
        <v>1935</v>
      </c>
      <c r="E832" s="155">
        <v>1932</v>
      </c>
      <c r="F832" s="153" t="s">
        <v>1</v>
      </c>
      <c r="G832" s="156" t="s">
        <v>28</v>
      </c>
      <c r="H832" s="171" t="s">
        <v>8</v>
      </c>
    </row>
    <row r="833" spans="2:8" x14ac:dyDescent="0.25">
      <c r="B833" s="14" t="str">
        <f t="shared" si="13"/>
        <v>1933MasculinoAbsolutoTUNQUA</v>
      </c>
      <c r="C833" s="153" t="s">
        <v>762</v>
      </c>
      <c r="D833" s="154" t="s">
        <v>1935</v>
      </c>
      <c r="E833" s="155">
        <v>1933</v>
      </c>
      <c r="F833" s="153" t="s">
        <v>1</v>
      </c>
      <c r="G833" s="156" t="s">
        <v>28</v>
      </c>
      <c r="H833" s="171" t="s">
        <v>8</v>
      </c>
    </row>
    <row r="834" spans="2:8" x14ac:dyDescent="0.25">
      <c r="B834" s="14" t="str">
        <f t="shared" si="13"/>
        <v>1934MasculinoAbsolutoTUNQUA</v>
      </c>
      <c r="C834" s="153" t="s">
        <v>763</v>
      </c>
      <c r="D834" s="154" t="s">
        <v>1935</v>
      </c>
      <c r="E834" s="155">
        <v>1934</v>
      </c>
      <c r="F834" s="153" t="s">
        <v>1</v>
      </c>
      <c r="G834" s="156" t="s">
        <v>28</v>
      </c>
      <c r="H834" s="171" t="s">
        <v>8</v>
      </c>
    </row>
    <row r="835" spans="2:8" x14ac:dyDescent="0.25">
      <c r="B835" s="14" t="str">
        <f t="shared" si="13"/>
        <v>1935MasculinoAbsolutoTUNQUA</v>
      </c>
      <c r="C835" s="153" t="s">
        <v>764</v>
      </c>
      <c r="D835" s="154" t="s">
        <v>1935</v>
      </c>
      <c r="E835" s="155">
        <v>1935</v>
      </c>
      <c r="F835" s="153" t="s">
        <v>1</v>
      </c>
      <c r="G835" s="156" t="s">
        <v>28</v>
      </c>
      <c r="H835" s="171" t="s">
        <v>8</v>
      </c>
    </row>
    <row r="836" spans="2:8" x14ac:dyDescent="0.25">
      <c r="B836" s="14" t="str">
        <f t="shared" si="13"/>
        <v>1936MasculinoAbsolutoTUNQUA</v>
      </c>
      <c r="C836" s="153" t="s">
        <v>765</v>
      </c>
      <c r="D836" s="154" t="s">
        <v>1935</v>
      </c>
      <c r="E836" s="155">
        <v>1936</v>
      </c>
      <c r="F836" s="153" t="s">
        <v>1</v>
      </c>
      <c r="G836" s="156" t="s">
        <v>28</v>
      </c>
      <c r="H836" s="171" t="s">
        <v>8</v>
      </c>
    </row>
    <row r="837" spans="2:8" x14ac:dyDescent="0.25">
      <c r="B837" s="14" t="str">
        <f t="shared" si="13"/>
        <v>1937MasculinoAbsolutoTUNQUA</v>
      </c>
      <c r="C837" s="153" t="s">
        <v>766</v>
      </c>
      <c r="D837" s="154" t="s">
        <v>1935</v>
      </c>
      <c r="E837" s="155">
        <v>1937</v>
      </c>
      <c r="F837" s="153" t="s">
        <v>1</v>
      </c>
      <c r="G837" s="156" t="s">
        <v>28</v>
      </c>
      <c r="H837" s="171" t="s">
        <v>8</v>
      </c>
    </row>
    <row r="838" spans="2:8" x14ac:dyDescent="0.25">
      <c r="B838" s="14" t="str">
        <f t="shared" si="13"/>
        <v>1938MasculinoAbsolutoTUNQUA</v>
      </c>
      <c r="C838" s="153" t="s">
        <v>767</v>
      </c>
      <c r="D838" s="154" t="s">
        <v>1935</v>
      </c>
      <c r="E838" s="155">
        <v>1938</v>
      </c>
      <c r="F838" s="153" t="s">
        <v>1</v>
      </c>
      <c r="G838" s="156" t="s">
        <v>28</v>
      </c>
      <c r="H838" s="171" t="s">
        <v>8</v>
      </c>
    </row>
    <row r="839" spans="2:8" x14ac:dyDescent="0.25">
      <c r="B839" s="14" t="str">
        <f t="shared" si="13"/>
        <v>1939MasculinoAbsolutoTUNQUA</v>
      </c>
      <c r="C839" s="153" t="s">
        <v>768</v>
      </c>
      <c r="D839" s="154" t="s">
        <v>1935</v>
      </c>
      <c r="E839" s="155">
        <v>1939</v>
      </c>
      <c r="F839" s="153" t="s">
        <v>1</v>
      </c>
      <c r="G839" s="156" t="s">
        <v>28</v>
      </c>
      <c r="H839" s="171" t="s">
        <v>8</v>
      </c>
    </row>
    <row r="840" spans="2:8" x14ac:dyDescent="0.25">
      <c r="B840" s="14" t="str">
        <f t="shared" si="13"/>
        <v>1940MasculinoAbsolutoTUNQUA</v>
      </c>
      <c r="C840" s="153" t="s">
        <v>769</v>
      </c>
      <c r="D840" s="154" t="s">
        <v>1935</v>
      </c>
      <c r="E840" s="155">
        <v>1940</v>
      </c>
      <c r="F840" s="153" t="s">
        <v>1</v>
      </c>
      <c r="G840" s="156" t="s">
        <v>28</v>
      </c>
      <c r="H840" s="171" t="s">
        <v>8</v>
      </c>
    </row>
    <row r="841" spans="2:8" x14ac:dyDescent="0.25">
      <c r="B841" s="14" t="str">
        <f t="shared" si="13"/>
        <v>1941MasculinoAbsolutoTUNQUA</v>
      </c>
      <c r="C841" s="153" t="s">
        <v>770</v>
      </c>
      <c r="D841" s="154" t="s">
        <v>1935</v>
      </c>
      <c r="E841" s="155">
        <v>1941</v>
      </c>
      <c r="F841" s="153" t="s">
        <v>1</v>
      </c>
      <c r="G841" s="156" t="s">
        <v>28</v>
      </c>
      <c r="H841" s="171" t="s">
        <v>8</v>
      </c>
    </row>
    <row r="842" spans="2:8" x14ac:dyDescent="0.25">
      <c r="B842" s="14" t="str">
        <f t="shared" si="13"/>
        <v>1942MasculinoAbsolutoTUNQUA</v>
      </c>
      <c r="C842" s="153" t="s">
        <v>771</v>
      </c>
      <c r="D842" s="154" t="s">
        <v>1935</v>
      </c>
      <c r="E842" s="155">
        <v>1942</v>
      </c>
      <c r="F842" s="153" t="s">
        <v>1</v>
      </c>
      <c r="G842" s="156" t="s">
        <v>28</v>
      </c>
      <c r="H842" s="171" t="s">
        <v>8</v>
      </c>
    </row>
    <row r="843" spans="2:8" x14ac:dyDescent="0.25">
      <c r="B843" s="14" t="str">
        <f t="shared" si="13"/>
        <v>1943MasculinoAbsolutoTUNQUA</v>
      </c>
      <c r="C843" s="153" t="s">
        <v>772</v>
      </c>
      <c r="D843" s="154" t="s">
        <v>1935</v>
      </c>
      <c r="E843" s="155">
        <v>1943</v>
      </c>
      <c r="F843" s="153" t="s">
        <v>1</v>
      </c>
      <c r="G843" s="156" t="s">
        <v>28</v>
      </c>
      <c r="H843" s="171" t="s">
        <v>8</v>
      </c>
    </row>
    <row r="844" spans="2:8" x14ac:dyDescent="0.25">
      <c r="B844" s="14" t="str">
        <f t="shared" si="13"/>
        <v>1944MasculinoAbsolutoTUNQUA</v>
      </c>
      <c r="C844" s="153" t="s">
        <v>773</v>
      </c>
      <c r="D844" s="154" t="s">
        <v>1935</v>
      </c>
      <c r="E844" s="155">
        <v>1944</v>
      </c>
      <c r="F844" s="153" t="s">
        <v>1</v>
      </c>
      <c r="G844" s="156" t="s">
        <v>28</v>
      </c>
      <c r="H844" s="171" t="s">
        <v>8</v>
      </c>
    </row>
    <row r="845" spans="2:8" x14ac:dyDescent="0.25">
      <c r="B845" s="14" t="str">
        <f t="shared" si="13"/>
        <v>1945MasculinoAbsolutoTUNQUA</v>
      </c>
      <c r="C845" s="153" t="s">
        <v>774</v>
      </c>
      <c r="D845" s="154" t="s">
        <v>1935</v>
      </c>
      <c r="E845" s="155">
        <v>1945</v>
      </c>
      <c r="F845" s="153" t="s">
        <v>1</v>
      </c>
      <c r="G845" s="156" t="s">
        <v>28</v>
      </c>
      <c r="H845" s="171" t="s">
        <v>8</v>
      </c>
    </row>
    <row r="846" spans="2:8" x14ac:dyDescent="0.25">
      <c r="B846" s="14" t="str">
        <f t="shared" si="13"/>
        <v>1946MasculinoAbsolutoTUNQUA</v>
      </c>
      <c r="C846" s="153" t="s">
        <v>775</v>
      </c>
      <c r="D846" s="154" t="s">
        <v>1935</v>
      </c>
      <c r="E846" s="155">
        <v>1946</v>
      </c>
      <c r="F846" s="153" t="s">
        <v>1</v>
      </c>
      <c r="G846" s="156" t="s">
        <v>28</v>
      </c>
      <c r="H846" s="171" t="s">
        <v>8</v>
      </c>
    </row>
    <row r="847" spans="2:8" x14ac:dyDescent="0.25">
      <c r="B847" s="14" t="str">
        <f t="shared" si="13"/>
        <v>1947MasculinoAbsolutoTUNQUA</v>
      </c>
      <c r="C847" s="153" t="s">
        <v>776</v>
      </c>
      <c r="D847" s="154" t="s">
        <v>1935</v>
      </c>
      <c r="E847" s="155">
        <v>1947</v>
      </c>
      <c r="F847" s="153" t="s">
        <v>1</v>
      </c>
      <c r="G847" s="156" t="s">
        <v>28</v>
      </c>
      <c r="H847" s="171" t="s">
        <v>8</v>
      </c>
    </row>
    <row r="848" spans="2:8" x14ac:dyDescent="0.25">
      <c r="B848" s="14" t="str">
        <f t="shared" si="13"/>
        <v>1948MasculinoAbsolutoTUNQUA</v>
      </c>
      <c r="C848" s="153" t="s">
        <v>777</v>
      </c>
      <c r="D848" s="154" t="s">
        <v>1935</v>
      </c>
      <c r="E848" s="155">
        <v>1948</v>
      </c>
      <c r="F848" s="153" t="s">
        <v>1</v>
      </c>
      <c r="G848" s="156" t="s">
        <v>28</v>
      </c>
      <c r="H848" s="171" t="s">
        <v>8</v>
      </c>
    </row>
    <row r="849" spans="2:8" x14ac:dyDescent="0.25">
      <c r="B849" s="14" t="str">
        <f t="shared" si="13"/>
        <v>1949MasculinoAbsolutoTUNQUA</v>
      </c>
      <c r="C849" s="153" t="s">
        <v>778</v>
      </c>
      <c r="D849" s="154" t="s">
        <v>1935</v>
      </c>
      <c r="E849" s="155">
        <v>1949</v>
      </c>
      <c r="F849" s="153" t="s">
        <v>1</v>
      </c>
      <c r="G849" s="156" t="s">
        <v>28</v>
      </c>
      <c r="H849" s="171" t="s">
        <v>8</v>
      </c>
    </row>
    <row r="850" spans="2:8" x14ac:dyDescent="0.25">
      <c r="B850" s="14" t="str">
        <f t="shared" si="13"/>
        <v>1950MasculinoAbsolutoTUNQUA</v>
      </c>
      <c r="C850" s="153" t="s">
        <v>779</v>
      </c>
      <c r="D850" s="154" t="s">
        <v>1935</v>
      </c>
      <c r="E850" s="155">
        <v>1950</v>
      </c>
      <c r="F850" s="153" t="s">
        <v>1</v>
      </c>
      <c r="G850" s="156" t="s">
        <v>28</v>
      </c>
      <c r="H850" s="171" t="s">
        <v>8</v>
      </c>
    </row>
    <row r="851" spans="2:8" x14ac:dyDescent="0.25">
      <c r="B851" s="14" t="str">
        <f t="shared" si="13"/>
        <v>1951MasculinoAbsolutoTUNQUA</v>
      </c>
      <c r="C851" s="153" t="s">
        <v>780</v>
      </c>
      <c r="D851" s="154" t="s">
        <v>1935</v>
      </c>
      <c r="E851" s="155">
        <v>1951</v>
      </c>
      <c r="F851" s="153" t="s">
        <v>1</v>
      </c>
      <c r="G851" s="156" t="s">
        <v>28</v>
      </c>
      <c r="H851" s="171" t="s">
        <v>8</v>
      </c>
    </row>
    <row r="852" spans="2:8" x14ac:dyDescent="0.25">
      <c r="B852" s="14" t="str">
        <f t="shared" si="13"/>
        <v>1952MasculinoAbsolutoTUNQUA</v>
      </c>
      <c r="C852" s="153" t="s">
        <v>781</v>
      </c>
      <c r="D852" s="154" t="s">
        <v>1935</v>
      </c>
      <c r="E852" s="155">
        <v>1952</v>
      </c>
      <c r="F852" s="153" t="s">
        <v>1</v>
      </c>
      <c r="G852" s="156" t="s">
        <v>28</v>
      </c>
      <c r="H852" s="171" t="s">
        <v>8</v>
      </c>
    </row>
    <row r="853" spans="2:8" x14ac:dyDescent="0.25">
      <c r="B853" s="14" t="str">
        <f t="shared" si="13"/>
        <v>1953MasculinoAbsolutoTUNQUA</v>
      </c>
      <c r="C853" s="153" t="s">
        <v>782</v>
      </c>
      <c r="D853" s="154" t="s">
        <v>1935</v>
      </c>
      <c r="E853" s="155">
        <v>1953</v>
      </c>
      <c r="F853" s="153" t="s">
        <v>1</v>
      </c>
      <c r="G853" s="156" t="s">
        <v>28</v>
      </c>
      <c r="H853" s="171" t="s">
        <v>8</v>
      </c>
    </row>
    <row r="854" spans="2:8" x14ac:dyDescent="0.25">
      <c r="B854" s="14" t="str">
        <f t="shared" si="13"/>
        <v>1954MasculinoAbsolutoTUNQUA</v>
      </c>
      <c r="C854" s="153" t="s">
        <v>783</v>
      </c>
      <c r="D854" s="154" t="s">
        <v>1935</v>
      </c>
      <c r="E854" s="155">
        <v>1954</v>
      </c>
      <c r="F854" s="153" t="s">
        <v>1</v>
      </c>
      <c r="G854" s="156" t="s">
        <v>28</v>
      </c>
      <c r="H854" s="171" t="s">
        <v>8</v>
      </c>
    </row>
    <row r="855" spans="2:8" x14ac:dyDescent="0.25">
      <c r="B855" s="14" t="str">
        <f t="shared" si="13"/>
        <v>1955MasculinoAbsolutoTUNQUA</v>
      </c>
      <c r="C855" s="153" t="s">
        <v>784</v>
      </c>
      <c r="D855" s="154" t="s">
        <v>1935</v>
      </c>
      <c r="E855" s="155">
        <v>1955</v>
      </c>
      <c r="F855" s="153" t="s">
        <v>1</v>
      </c>
      <c r="G855" s="156" t="s">
        <v>28</v>
      </c>
      <c r="H855" s="171" t="s">
        <v>8</v>
      </c>
    </row>
    <row r="856" spans="2:8" x14ac:dyDescent="0.25">
      <c r="B856" s="14" t="str">
        <f t="shared" si="13"/>
        <v>1956MasculinoAbsolutoTUNQUA</v>
      </c>
      <c r="C856" s="153" t="s">
        <v>785</v>
      </c>
      <c r="D856" s="154" t="s">
        <v>1935</v>
      </c>
      <c r="E856" s="155">
        <v>1956</v>
      </c>
      <c r="F856" s="153" t="s">
        <v>1</v>
      </c>
      <c r="G856" s="156" t="s">
        <v>28</v>
      </c>
      <c r="H856" s="171" t="s">
        <v>8</v>
      </c>
    </row>
    <row r="857" spans="2:8" x14ac:dyDescent="0.25">
      <c r="B857" s="14" t="str">
        <f t="shared" si="13"/>
        <v>1957MasculinoAbsolutoTUNQUA</v>
      </c>
      <c r="C857" s="153" t="s">
        <v>786</v>
      </c>
      <c r="D857" s="154" t="s">
        <v>1935</v>
      </c>
      <c r="E857" s="155">
        <v>1957</v>
      </c>
      <c r="F857" s="153" t="s">
        <v>1</v>
      </c>
      <c r="G857" s="156" t="s">
        <v>28</v>
      </c>
      <c r="H857" s="171" t="s">
        <v>8</v>
      </c>
    </row>
    <row r="858" spans="2:8" x14ac:dyDescent="0.25">
      <c r="B858" s="14" t="str">
        <f t="shared" si="13"/>
        <v>1958MasculinoAbsolutoTUNQUA</v>
      </c>
      <c r="C858" s="153" t="s">
        <v>787</v>
      </c>
      <c r="D858" s="154" t="s">
        <v>1935</v>
      </c>
      <c r="E858" s="155">
        <v>1958</v>
      </c>
      <c r="F858" s="153" t="s">
        <v>1</v>
      </c>
      <c r="G858" s="156" t="s">
        <v>28</v>
      </c>
      <c r="H858" s="171" t="s">
        <v>8</v>
      </c>
    </row>
    <row r="859" spans="2:8" x14ac:dyDescent="0.25">
      <c r="B859" s="14" t="str">
        <f t="shared" si="13"/>
        <v>1959MasculinoAbsolutoTUNQUA</v>
      </c>
      <c r="C859" s="153" t="s">
        <v>788</v>
      </c>
      <c r="D859" s="154" t="s">
        <v>1935</v>
      </c>
      <c r="E859" s="155">
        <v>1959</v>
      </c>
      <c r="F859" s="153" t="s">
        <v>1</v>
      </c>
      <c r="G859" s="156" t="s">
        <v>28</v>
      </c>
      <c r="H859" s="171" t="s">
        <v>8</v>
      </c>
    </row>
    <row r="860" spans="2:8" x14ac:dyDescent="0.25">
      <c r="B860" s="14" t="str">
        <f t="shared" si="13"/>
        <v>1960MasculinoAbsolutoTUNQUA</v>
      </c>
      <c r="C860" s="153" t="s">
        <v>789</v>
      </c>
      <c r="D860" s="154" t="s">
        <v>1935</v>
      </c>
      <c r="E860" s="155">
        <v>1960</v>
      </c>
      <c r="F860" s="153" t="s">
        <v>1</v>
      </c>
      <c r="G860" s="156" t="s">
        <v>28</v>
      </c>
      <c r="H860" s="171" t="s">
        <v>8</v>
      </c>
    </row>
    <row r="861" spans="2:8" x14ac:dyDescent="0.25">
      <c r="B861" s="14" t="str">
        <f t="shared" si="13"/>
        <v>1961MasculinoAbsolutoTUNQUA</v>
      </c>
      <c r="C861" s="153" t="s">
        <v>790</v>
      </c>
      <c r="D861" s="154" t="s">
        <v>1935</v>
      </c>
      <c r="E861" s="155">
        <v>1961</v>
      </c>
      <c r="F861" s="153" t="s">
        <v>1</v>
      </c>
      <c r="G861" s="156" t="s">
        <v>28</v>
      </c>
      <c r="H861" s="171" t="s">
        <v>8</v>
      </c>
    </row>
    <row r="862" spans="2:8" x14ac:dyDescent="0.25">
      <c r="B862" s="14" t="str">
        <f t="shared" si="13"/>
        <v>1962MasculinoAbsolutoTUNQUA</v>
      </c>
      <c r="C862" s="153" t="s">
        <v>791</v>
      </c>
      <c r="D862" s="154" t="s">
        <v>1935</v>
      </c>
      <c r="E862" s="155">
        <v>1962</v>
      </c>
      <c r="F862" s="153" t="s">
        <v>1</v>
      </c>
      <c r="G862" s="156" t="s">
        <v>28</v>
      </c>
      <c r="H862" s="171" t="s">
        <v>8</v>
      </c>
    </row>
    <row r="863" spans="2:8" x14ac:dyDescent="0.25">
      <c r="B863" s="14" t="str">
        <f t="shared" si="13"/>
        <v>1963MasculinoAbsolutoTUNQUA</v>
      </c>
      <c r="C863" s="153" t="s">
        <v>792</v>
      </c>
      <c r="D863" s="154" t="s">
        <v>1935</v>
      </c>
      <c r="E863" s="155">
        <v>1963</v>
      </c>
      <c r="F863" s="153" t="s">
        <v>1</v>
      </c>
      <c r="G863" s="156" t="s">
        <v>28</v>
      </c>
      <c r="H863" s="171" t="s">
        <v>8</v>
      </c>
    </row>
    <row r="864" spans="2:8" x14ac:dyDescent="0.25">
      <c r="B864" s="14" t="str">
        <f t="shared" ref="B864:B927" si="14">_xlfn.CONCAT(E864:H864)</f>
        <v>1964MasculinoAbsolutoTUNQUA</v>
      </c>
      <c r="C864" s="153" t="s">
        <v>793</v>
      </c>
      <c r="D864" s="154" t="s">
        <v>1935</v>
      </c>
      <c r="E864" s="155">
        <v>1964</v>
      </c>
      <c r="F864" s="153" t="s">
        <v>1</v>
      </c>
      <c r="G864" s="156" t="s">
        <v>28</v>
      </c>
      <c r="H864" s="171" t="s">
        <v>8</v>
      </c>
    </row>
    <row r="865" spans="2:8" x14ac:dyDescent="0.25">
      <c r="B865" s="14" t="str">
        <f t="shared" si="14"/>
        <v>1965MasculinoAbsolutoTUNQUA</v>
      </c>
      <c r="C865" s="153" t="s">
        <v>794</v>
      </c>
      <c r="D865" s="154" t="s">
        <v>1935</v>
      </c>
      <c r="E865" s="155">
        <v>1965</v>
      </c>
      <c r="F865" s="153" t="s">
        <v>1</v>
      </c>
      <c r="G865" s="156" t="s">
        <v>28</v>
      </c>
      <c r="H865" s="171" t="s">
        <v>8</v>
      </c>
    </row>
    <row r="866" spans="2:8" x14ac:dyDescent="0.25">
      <c r="B866" s="14" t="str">
        <f t="shared" si="14"/>
        <v>1966MasculinoAbsolutoTUNQUA</v>
      </c>
      <c r="C866" s="153" t="s">
        <v>795</v>
      </c>
      <c r="D866" s="154" t="s">
        <v>1935</v>
      </c>
      <c r="E866" s="155">
        <v>1966</v>
      </c>
      <c r="F866" s="153" t="s">
        <v>1</v>
      </c>
      <c r="G866" s="156" t="s">
        <v>28</v>
      </c>
      <c r="H866" s="171" t="s">
        <v>8</v>
      </c>
    </row>
    <row r="867" spans="2:8" x14ac:dyDescent="0.25">
      <c r="B867" s="14" t="str">
        <f t="shared" si="14"/>
        <v>1967MasculinoAbsolutoTUNQUA</v>
      </c>
      <c r="C867" s="153" t="s">
        <v>796</v>
      </c>
      <c r="D867" s="154" t="s">
        <v>1935</v>
      </c>
      <c r="E867" s="155">
        <v>1967</v>
      </c>
      <c r="F867" s="153" t="s">
        <v>1</v>
      </c>
      <c r="G867" s="156" t="s">
        <v>28</v>
      </c>
      <c r="H867" s="171" t="s">
        <v>8</v>
      </c>
    </row>
    <row r="868" spans="2:8" x14ac:dyDescent="0.25">
      <c r="B868" s="14" t="str">
        <f t="shared" si="14"/>
        <v>1968MasculinoAbsolutoTUNQUA</v>
      </c>
      <c r="C868" s="153" t="s">
        <v>797</v>
      </c>
      <c r="D868" s="154" t="s">
        <v>1935</v>
      </c>
      <c r="E868" s="155">
        <v>1968</v>
      </c>
      <c r="F868" s="153" t="s">
        <v>1</v>
      </c>
      <c r="G868" s="156" t="s">
        <v>28</v>
      </c>
      <c r="H868" s="171" t="s">
        <v>8</v>
      </c>
    </row>
    <row r="869" spans="2:8" x14ac:dyDescent="0.25">
      <c r="B869" s="14" t="str">
        <f t="shared" si="14"/>
        <v>1969MasculinoAbsolutoTUNQUA</v>
      </c>
      <c r="C869" s="153" t="s">
        <v>798</v>
      </c>
      <c r="D869" s="154" t="s">
        <v>1935</v>
      </c>
      <c r="E869" s="155">
        <v>1969</v>
      </c>
      <c r="F869" s="153" t="s">
        <v>1</v>
      </c>
      <c r="G869" s="156" t="s">
        <v>28</v>
      </c>
      <c r="H869" s="171" t="s">
        <v>8</v>
      </c>
    </row>
    <row r="870" spans="2:8" x14ac:dyDescent="0.25">
      <c r="B870" s="14" t="str">
        <f t="shared" si="14"/>
        <v>1970MasculinoAbsolutoTUNQUA</v>
      </c>
      <c r="C870" s="153" t="s">
        <v>739</v>
      </c>
      <c r="D870" s="154" t="s">
        <v>1935</v>
      </c>
      <c r="E870" s="155">
        <v>1970</v>
      </c>
      <c r="F870" s="153" t="s">
        <v>1</v>
      </c>
      <c r="G870" s="156" t="s">
        <v>28</v>
      </c>
      <c r="H870" s="171" t="s">
        <v>8</v>
      </c>
    </row>
    <row r="871" spans="2:8" x14ac:dyDescent="0.25">
      <c r="B871" s="14" t="str">
        <f t="shared" si="14"/>
        <v>1971MasculinoAbsolutoTUNQUA</v>
      </c>
      <c r="C871" s="153" t="s">
        <v>740</v>
      </c>
      <c r="D871" s="154" t="s">
        <v>1935</v>
      </c>
      <c r="E871" s="155">
        <v>1971</v>
      </c>
      <c r="F871" s="153" t="s">
        <v>1</v>
      </c>
      <c r="G871" s="156" t="s">
        <v>28</v>
      </c>
      <c r="H871" s="171" t="s">
        <v>8</v>
      </c>
    </row>
    <row r="872" spans="2:8" x14ac:dyDescent="0.25">
      <c r="B872" s="14" t="str">
        <f t="shared" si="14"/>
        <v>1972MasculinoAbsolutoTUNQUA</v>
      </c>
      <c r="C872" s="153" t="s">
        <v>741</v>
      </c>
      <c r="D872" s="154" t="s">
        <v>1935</v>
      </c>
      <c r="E872" s="155">
        <v>1972</v>
      </c>
      <c r="F872" s="153" t="s">
        <v>1</v>
      </c>
      <c r="G872" s="156" t="s">
        <v>28</v>
      </c>
      <c r="H872" s="171" t="s">
        <v>8</v>
      </c>
    </row>
    <row r="873" spans="2:8" x14ac:dyDescent="0.25">
      <c r="B873" s="14" t="str">
        <f t="shared" si="14"/>
        <v>1973MasculinoAbsolutoTUNQUA</v>
      </c>
      <c r="C873" s="153" t="s">
        <v>742</v>
      </c>
      <c r="D873" s="154" t="s">
        <v>1935</v>
      </c>
      <c r="E873" s="155">
        <v>1973</v>
      </c>
      <c r="F873" s="153" t="s">
        <v>1</v>
      </c>
      <c r="G873" s="156" t="s">
        <v>28</v>
      </c>
      <c r="H873" s="171" t="s">
        <v>8</v>
      </c>
    </row>
    <row r="874" spans="2:8" x14ac:dyDescent="0.25">
      <c r="B874" s="14" t="str">
        <f t="shared" si="14"/>
        <v>1974MasculinoAbsolutoTUNQUA</v>
      </c>
      <c r="C874" s="153" t="s">
        <v>743</v>
      </c>
      <c r="D874" s="154" t="s">
        <v>1935</v>
      </c>
      <c r="E874" s="155">
        <v>1974</v>
      </c>
      <c r="F874" s="153" t="s">
        <v>1</v>
      </c>
      <c r="G874" s="156" t="s">
        <v>28</v>
      </c>
      <c r="H874" s="171" t="s">
        <v>8</v>
      </c>
    </row>
    <row r="875" spans="2:8" x14ac:dyDescent="0.25">
      <c r="B875" s="14" t="str">
        <f t="shared" si="14"/>
        <v>1975MasculinoAbsolutoTUNQUA</v>
      </c>
      <c r="C875" s="153" t="s">
        <v>744</v>
      </c>
      <c r="D875" s="154" t="s">
        <v>1935</v>
      </c>
      <c r="E875" s="155">
        <v>1975</v>
      </c>
      <c r="F875" s="153" t="s">
        <v>1</v>
      </c>
      <c r="G875" s="156" t="s">
        <v>28</v>
      </c>
      <c r="H875" s="171" t="s">
        <v>8</v>
      </c>
    </row>
    <row r="876" spans="2:8" x14ac:dyDescent="0.25">
      <c r="B876" s="14" t="str">
        <f t="shared" si="14"/>
        <v>1976MasculinoAbsolutoTUNQUA</v>
      </c>
      <c r="C876" s="153" t="s">
        <v>745</v>
      </c>
      <c r="D876" s="154" t="s">
        <v>1935</v>
      </c>
      <c r="E876" s="155">
        <v>1976</v>
      </c>
      <c r="F876" s="153" t="s">
        <v>1</v>
      </c>
      <c r="G876" s="156" t="s">
        <v>28</v>
      </c>
      <c r="H876" s="171" t="s">
        <v>8</v>
      </c>
    </row>
    <row r="877" spans="2:8" x14ac:dyDescent="0.25">
      <c r="B877" s="14" t="str">
        <f t="shared" si="14"/>
        <v>1977MasculinoAbsolutoTUNQUA</v>
      </c>
      <c r="C877" s="153" t="s">
        <v>746</v>
      </c>
      <c r="D877" s="154" t="s">
        <v>1935</v>
      </c>
      <c r="E877" s="155">
        <v>1977</v>
      </c>
      <c r="F877" s="153" t="s">
        <v>1</v>
      </c>
      <c r="G877" s="156" t="s">
        <v>28</v>
      </c>
      <c r="H877" s="171" t="s">
        <v>8</v>
      </c>
    </row>
    <row r="878" spans="2:8" x14ac:dyDescent="0.25">
      <c r="B878" s="14" t="str">
        <f t="shared" si="14"/>
        <v>1978MasculinoAbsolutoTUNQUA</v>
      </c>
      <c r="C878" s="153" t="s">
        <v>747</v>
      </c>
      <c r="D878" s="154" t="s">
        <v>1935</v>
      </c>
      <c r="E878" s="155">
        <v>1978</v>
      </c>
      <c r="F878" s="153" t="s">
        <v>1</v>
      </c>
      <c r="G878" s="156" t="s">
        <v>28</v>
      </c>
      <c r="H878" s="171" t="s">
        <v>8</v>
      </c>
    </row>
    <row r="879" spans="2:8" x14ac:dyDescent="0.25">
      <c r="B879" s="14" t="str">
        <f t="shared" si="14"/>
        <v>1979MasculinoAbsolutoTUNQUA</v>
      </c>
      <c r="C879" s="153" t="s">
        <v>748</v>
      </c>
      <c r="D879" s="154" t="s">
        <v>1935</v>
      </c>
      <c r="E879" s="155">
        <v>1979</v>
      </c>
      <c r="F879" s="153" t="s">
        <v>1</v>
      </c>
      <c r="G879" s="156" t="s">
        <v>28</v>
      </c>
      <c r="H879" s="171" t="s">
        <v>8</v>
      </c>
    </row>
    <row r="880" spans="2:8" x14ac:dyDescent="0.25">
      <c r="B880" s="14" t="str">
        <f t="shared" si="14"/>
        <v>1980MasculinoAbsolutoTUNQUA</v>
      </c>
      <c r="C880" s="153" t="s">
        <v>749</v>
      </c>
      <c r="D880" s="154" t="s">
        <v>1935</v>
      </c>
      <c r="E880" s="155">
        <v>1980</v>
      </c>
      <c r="F880" s="153" t="s">
        <v>1</v>
      </c>
      <c r="G880" s="156" t="s">
        <v>28</v>
      </c>
      <c r="H880" s="171" t="s">
        <v>8</v>
      </c>
    </row>
    <row r="881" spans="2:8" x14ac:dyDescent="0.25">
      <c r="B881" s="14" t="str">
        <f t="shared" si="14"/>
        <v>1981MasculinoAbsolutoTUNQUA</v>
      </c>
      <c r="C881" s="153" t="s">
        <v>750</v>
      </c>
      <c r="D881" s="154" t="s">
        <v>1935</v>
      </c>
      <c r="E881" s="155">
        <v>1981</v>
      </c>
      <c r="F881" s="153" t="s">
        <v>1</v>
      </c>
      <c r="G881" s="156" t="s">
        <v>28</v>
      </c>
      <c r="H881" s="171" t="s">
        <v>8</v>
      </c>
    </row>
    <row r="882" spans="2:8" x14ac:dyDescent="0.25">
      <c r="B882" s="14" t="str">
        <f t="shared" si="14"/>
        <v>1982MasculinoAbsolutoTUNQUA</v>
      </c>
      <c r="C882" s="153" t="s">
        <v>751</v>
      </c>
      <c r="D882" s="154" t="s">
        <v>1935</v>
      </c>
      <c r="E882" s="155">
        <v>1982</v>
      </c>
      <c r="F882" s="153" t="s">
        <v>1</v>
      </c>
      <c r="G882" s="156" t="s">
        <v>28</v>
      </c>
      <c r="H882" s="171" t="s">
        <v>8</v>
      </c>
    </row>
    <row r="883" spans="2:8" x14ac:dyDescent="0.25">
      <c r="B883" s="14" t="str">
        <f t="shared" si="14"/>
        <v>1983MasculinoAbsolutoTUNQUA</v>
      </c>
      <c r="C883" s="153" t="s">
        <v>752</v>
      </c>
      <c r="D883" s="154" t="s">
        <v>1935</v>
      </c>
      <c r="E883" s="155">
        <v>1983</v>
      </c>
      <c r="F883" s="153" t="s">
        <v>1</v>
      </c>
      <c r="G883" s="156" t="s">
        <v>28</v>
      </c>
      <c r="H883" s="171" t="s">
        <v>8</v>
      </c>
    </row>
    <row r="884" spans="2:8" x14ac:dyDescent="0.25">
      <c r="B884" s="14" t="str">
        <f t="shared" si="14"/>
        <v>1984MasculinoAbsolutoTUNQUA</v>
      </c>
      <c r="C884" s="153" t="s">
        <v>753</v>
      </c>
      <c r="D884" s="154" t="s">
        <v>1935</v>
      </c>
      <c r="E884" s="155">
        <v>1984</v>
      </c>
      <c r="F884" s="153" t="s">
        <v>1</v>
      </c>
      <c r="G884" s="156" t="s">
        <v>28</v>
      </c>
      <c r="H884" s="171" t="s">
        <v>8</v>
      </c>
    </row>
    <row r="885" spans="2:8" x14ac:dyDescent="0.25">
      <c r="B885" s="14" t="str">
        <f t="shared" si="14"/>
        <v>1985MasculinoAbsolutoTUNQUA</v>
      </c>
      <c r="C885" s="153" t="s">
        <v>717</v>
      </c>
      <c r="D885" s="154" t="s">
        <v>1935</v>
      </c>
      <c r="E885" s="155">
        <v>1985</v>
      </c>
      <c r="F885" s="153" t="s">
        <v>1</v>
      </c>
      <c r="G885" s="156" t="s">
        <v>28</v>
      </c>
      <c r="H885" s="171" t="s">
        <v>8</v>
      </c>
    </row>
    <row r="886" spans="2:8" x14ac:dyDescent="0.25">
      <c r="B886" s="14" t="str">
        <f t="shared" si="14"/>
        <v>1991MasculinoAbsolutoKAMA</v>
      </c>
      <c r="C886" s="39" t="s">
        <v>806</v>
      </c>
      <c r="D886" s="40" t="s">
        <v>1946</v>
      </c>
      <c r="E886" s="41">
        <v>1991</v>
      </c>
      <c r="F886" s="39" t="s">
        <v>1</v>
      </c>
      <c r="G886" s="59" t="s">
        <v>28</v>
      </c>
      <c r="H886" s="164" t="s">
        <v>10</v>
      </c>
    </row>
    <row r="887" spans="2:8" x14ac:dyDescent="0.25">
      <c r="B887" s="14" t="str">
        <f t="shared" si="14"/>
        <v>1992MasculinoAbsolutoKAMA</v>
      </c>
      <c r="C887" s="39" t="s">
        <v>807</v>
      </c>
      <c r="D887" s="40" t="s">
        <v>1946</v>
      </c>
      <c r="E887" s="41">
        <v>1992</v>
      </c>
      <c r="F887" s="39" t="s">
        <v>1</v>
      </c>
      <c r="G887" s="59" t="s">
        <v>28</v>
      </c>
      <c r="H887" s="164" t="s">
        <v>10</v>
      </c>
    </row>
    <row r="888" spans="2:8" x14ac:dyDescent="0.25">
      <c r="B888" s="14" t="str">
        <f t="shared" si="14"/>
        <v>1993MasculinoAbsolutoKAMA</v>
      </c>
      <c r="C888" s="39" t="s">
        <v>808</v>
      </c>
      <c r="D888" s="40" t="s">
        <v>1946</v>
      </c>
      <c r="E888" s="41">
        <v>1993</v>
      </c>
      <c r="F888" s="39" t="s">
        <v>1</v>
      </c>
      <c r="G888" s="59" t="s">
        <v>28</v>
      </c>
      <c r="H888" s="164" t="s">
        <v>10</v>
      </c>
    </row>
    <row r="889" spans="2:8" x14ac:dyDescent="0.25">
      <c r="B889" s="14" t="str">
        <f t="shared" si="14"/>
        <v>1994MasculinoAbsolutoKAMA</v>
      </c>
      <c r="C889" s="39" t="s">
        <v>809</v>
      </c>
      <c r="D889" s="40" t="s">
        <v>1946</v>
      </c>
      <c r="E889" s="41">
        <v>1994</v>
      </c>
      <c r="F889" s="39" t="s">
        <v>1</v>
      </c>
      <c r="G889" s="59" t="s">
        <v>28</v>
      </c>
      <c r="H889" s="164" t="s">
        <v>10</v>
      </c>
    </row>
    <row r="890" spans="2:8" x14ac:dyDescent="0.25">
      <c r="B890" s="14" t="str">
        <f t="shared" si="14"/>
        <v>1995MasculinoAbsolutoKAMA</v>
      </c>
      <c r="C890" s="39" t="s">
        <v>810</v>
      </c>
      <c r="D890" s="40" t="s">
        <v>1946</v>
      </c>
      <c r="E890" s="41">
        <v>1995</v>
      </c>
      <c r="F890" s="39" t="s">
        <v>1</v>
      </c>
      <c r="G890" s="59" t="s">
        <v>28</v>
      </c>
      <c r="H890" s="164" t="s">
        <v>10</v>
      </c>
    </row>
    <row r="891" spans="2:8" x14ac:dyDescent="0.25">
      <c r="B891" s="14" t="str">
        <f t="shared" si="14"/>
        <v>1996MasculinoAbsolutoKAMA</v>
      </c>
      <c r="C891" s="39" t="s">
        <v>811</v>
      </c>
      <c r="D891" s="40" t="s">
        <v>1946</v>
      </c>
      <c r="E891" s="41">
        <v>1996</v>
      </c>
      <c r="F891" s="39" t="s">
        <v>1</v>
      </c>
      <c r="G891" s="59" t="s">
        <v>28</v>
      </c>
      <c r="H891" s="164" t="s">
        <v>10</v>
      </c>
    </row>
    <row r="892" spans="2:8" x14ac:dyDescent="0.25">
      <c r="B892" s="14" t="str">
        <f t="shared" si="14"/>
        <v>1997MasculinoAbsolutoKAMA</v>
      </c>
      <c r="C892" s="39" t="s">
        <v>812</v>
      </c>
      <c r="D892" s="40" t="s">
        <v>1946</v>
      </c>
      <c r="E892" s="41">
        <v>1997</v>
      </c>
      <c r="F892" s="39" t="s">
        <v>1</v>
      </c>
      <c r="G892" s="59" t="s">
        <v>28</v>
      </c>
      <c r="H892" s="164" t="s">
        <v>10</v>
      </c>
    </row>
    <row r="893" spans="2:8" x14ac:dyDescent="0.25">
      <c r="B893" s="14" t="str">
        <f t="shared" si="14"/>
        <v>1998MasculinoAbsolutoKAMA</v>
      </c>
      <c r="C893" s="39" t="s">
        <v>813</v>
      </c>
      <c r="D893" s="40" t="s">
        <v>1946</v>
      </c>
      <c r="E893" s="41">
        <v>1998</v>
      </c>
      <c r="F893" s="39" t="s">
        <v>1</v>
      </c>
      <c r="G893" s="59" t="s">
        <v>28</v>
      </c>
      <c r="H893" s="164" t="s">
        <v>10</v>
      </c>
    </row>
    <row r="894" spans="2:8" x14ac:dyDescent="0.25">
      <c r="B894" s="14" t="str">
        <f t="shared" si="14"/>
        <v>1999MasculinoAbsolutoKAMA</v>
      </c>
      <c r="C894" s="39" t="s">
        <v>814</v>
      </c>
      <c r="D894" s="40" t="s">
        <v>1946</v>
      </c>
      <c r="E894" s="41">
        <v>1999</v>
      </c>
      <c r="F894" s="39" t="s">
        <v>1</v>
      </c>
      <c r="G894" s="59" t="s">
        <v>28</v>
      </c>
      <c r="H894" s="164" t="s">
        <v>10</v>
      </c>
    </row>
    <row r="895" spans="2:8" x14ac:dyDescent="0.25">
      <c r="B895" s="14" t="str">
        <f t="shared" si="14"/>
        <v>2000MasculinoAbsolutoKAMA</v>
      </c>
      <c r="C895" s="39" t="s">
        <v>815</v>
      </c>
      <c r="D895" s="40" t="s">
        <v>1946</v>
      </c>
      <c r="E895" s="41">
        <v>2000</v>
      </c>
      <c r="F895" s="39" t="s">
        <v>1</v>
      </c>
      <c r="G895" s="59" t="s">
        <v>28</v>
      </c>
      <c r="H895" s="164" t="s">
        <v>10</v>
      </c>
    </row>
    <row r="896" spans="2:8" x14ac:dyDescent="0.25">
      <c r="B896" s="14" t="str">
        <f t="shared" si="14"/>
        <v>2001MasculinoAbsolutoKAMA</v>
      </c>
      <c r="C896" s="39" t="s">
        <v>816</v>
      </c>
      <c r="D896" s="40" t="s">
        <v>1946</v>
      </c>
      <c r="E896" s="41">
        <v>2001</v>
      </c>
      <c r="F896" s="39" t="s">
        <v>1</v>
      </c>
      <c r="G896" s="59" t="s">
        <v>28</v>
      </c>
      <c r="H896" s="164" t="s">
        <v>10</v>
      </c>
    </row>
    <row r="897" spans="2:8" x14ac:dyDescent="0.25">
      <c r="B897" s="14" t="str">
        <f t="shared" si="14"/>
        <v>2002MasculinoAbsolutoKAMA</v>
      </c>
      <c r="C897" s="39" t="s">
        <v>817</v>
      </c>
      <c r="D897" s="40" t="s">
        <v>1946</v>
      </c>
      <c r="E897" s="41">
        <v>2002</v>
      </c>
      <c r="F897" s="39" t="s">
        <v>1</v>
      </c>
      <c r="G897" s="59" t="s">
        <v>28</v>
      </c>
      <c r="H897" s="164" t="s">
        <v>10</v>
      </c>
    </row>
    <row r="898" spans="2:8" x14ac:dyDescent="0.25">
      <c r="B898" s="14" t="str">
        <f t="shared" si="14"/>
        <v>2003MasculinoAbsolutoKAMA</v>
      </c>
      <c r="C898" s="39" t="s">
        <v>818</v>
      </c>
      <c r="D898" s="40" t="s">
        <v>1946</v>
      </c>
      <c r="E898" s="41">
        <v>2003</v>
      </c>
      <c r="F898" s="39" t="s">
        <v>1</v>
      </c>
      <c r="G898" s="59" t="s">
        <v>28</v>
      </c>
      <c r="H898" s="164" t="s">
        <v>10</v>
      </c>
    </row>
    <row r="899" spans="2:8" x14ac:dyDescent="0.25">
      <c r="B899" s="14" t="str">
        <f t="shared" si="14"/>
        <v>2004MasculinoAbsolutoKAMA</v>
      </c>
      <c r="C899" s="39" t="s">
        <v>819</v>
      </c>
      <c r="D899" s="40" t="s">
        <v>1946</v>
      </c>
      <c r="E899" s="41">
        <v>2004</v>
      </c>
      <c r="F899" s="39" t="s">
        <v>1</v>
      </c>
      <c r="G899" s="59" t="s">
        <v>28</v>
      </c>
      <c r="H899" s="164" t="s">
        <v>10</v>
      </c>
    </row>
    <row r="900" spans="2:8" x14ac:dyDescent="0.25">
      <c r="B900" s="14" t="str">
        <f t="shared" si="14"/>
        <v>2005MasculinoAbsolutoKAMA</v>
      </c>
      <c r="C900" s="39" t="s">
        <v>820</v>
      </c>
      <c r="D900" s="40" t="s">
        <v>1946</v>
      </c>
      <c r="E900" s="41">
        <v>2005</v>
      </c>
      <c r="F900" s="39" t="s">
        <v>1</v>
      </c>
      <c r="G900" s="59" t="s">
        <v>28</v>
      </c>
      <c r="H900" s="164" t="s">
        <v>10</v>
      </c>
    </row>
    <row r="901" spans="2:8" x14ac:dyDescent="0.25">
      <c r="B901" s="14" t="str">
        <f t="shared" si="14"/>
        <v>2006MasculinoAbsolutoKAMA</v>
      </c>
      <c r="C901" s="39" t="s">
        <v>821</v>
      </c>
      <c r="D901" s="40" t="s">
        <v>1946</v>
      </c>
      <c r="E901" s="41">
        <v>2006</v>
      </c>
      <c r="F901" s="39" t="s">
        <v>1</v>
      </c>
      <c r="G901" s="59" t="s">
        <v>28</v>
      </c>
      <c r="H901" s="164" t="s">
        <v>10</v>
      </c>
    </row>
    <row r="902" spans="2:8" x14ac:dyDescent="0.25">
      <c r="B902" s="14" t="str">
        <f t="shared" si="14"/>
        <v>2007MasculinoAbsolutoKAMA</v>
      </c>
      <c r="C902" s="39" t="s">
        <v>1152</v>
      </c>
      <c r="D902" s="40" t="s">
        <v>1946</v>
      </c>
      <c r="E902" s="41">
        <v>2007</v>
      </c>
      <c r="F902" s="39" t="s">
        <v>1</v>
      </c>
      <c r="G902" s="59" t="s">
        <v>28</v>
      </c>
      <c r="H902" s="164" t="s">
        <v>10</v>
      </c>
    </row>
    <row r="903" spans="2:8" x14ac:dyDescent="0.25">
      <c r="B903" s="14" t="str">
        <f t="shared" si="14"/>
        <v>1981MasculinoAbsolutoKAMA</v>
      </c>
      <c r="C903" s="153" t="s">
        <v>833</v>
      </c>
      <c r="D903" s="154" t="s">
        <v>1948</v>
      </c>
      <c r="E903" s="155">
        <v>1981</v>
      </c>
      <c r="F903" s="153" t="s">
        <v>1</v>
      </c>
      <c r="G903" s="156" t="s">
        <v>28</v>
      </c>
      <c r="H903" s="171" t="s">
        <v>10</v>
      </c>
    </row>
    <row r="904" spans="2:8" x14ac:dyDescent="0.25">
      <c r="B904" s="14" t="str">
        <f t="shared" si="14"/>
        <v>1982MasculinoAbsolutoKAMA</v>
      </c>
      <c r="C904" s="153" t="s">
        <v>834</v>
      </c>
      <c r="D904" s="154" t="s">
        <v>1948</v>
      </c>
      <c r="E904" s="155">
        <v>1982</v>
      </c>
      <c r="F904" s="153" t="s">
        <v>1</v>
      </c>
      <c r="G904" s="156" t="s">
        <v>28</v>
      </c>
      <c r="H904" s="171" t="s">
        <v>10</v>
      </c>
    </row>
    <row r="905" spans="2:8" x14ac:dyDescent="0.25">
      <c r="B905" s="14" t="str">
        <f t="shared" si="14"/>
        <v>1983MasculinoAbsolutoKAMA</v>
      </c>
      <c r="C905" s="153" t="s">
        <v>835</v>
      </c>
      <c r="D905" s="154" t="s">
        <v>1948</v>
      </c>
      <c r="E905" s="155">
        <v>1983</v>
      </c>
      <c r="F905" s="153" t="s">
        <v>1</v>
      </c>
      <c r="G905" s="156" t="s">
        <v>28</v>
      </c>
      <c r="H905" s="171" t="s">
        <v>10</v>
      </c>
    </row>
    <row r="906" spans="2:8" x14ac:dyDescent="0.25">
      <c r="B906" s="14" t="str">
        <f t="shared" si="14"/>
        <v>1984MasculinoAbsolutoKAMA</v>
      </c>
      <c r="C906" s="153" t="s">
        <v>836</v>
      </c>
      <c r="D906" s="154" t="s">
        <v>1948</v>
      </c>
      <c r="E906" s="155">
        <v>1984</v>
      </c>
      <c r="F906" s="153" t="s">
        <v>1</v>
      </c>
      <c r="G906" s="156" t="s">
        <v>28</v>
      </c>
      <c r="H906" s="171" t="s">
        <v>10</v>
      </c>
    </row>
    <row r="907" spans="2:8" x14ac:dyDescent="0.25">
      <c r="B907" s="14" t="str">
        <f t="shared" si="14"/>
        <v>1985MasculinoAbsolutoKAMA</v>
      </c>
      <c r="C907" s="153" t="s">
        <v>800</v>
      </c>
      <c r="D907" s="154" t="s">
        <v>1948</v>
      </c>
      <c r="E907" s="155">
        <v>1985</v>
      </c>
      <c r="F907" s="153" t="s">
        <v>1</v>
      </c>
      <c r="G907" s="156" t="s">
        <v>28</v>
      </c>
      <c r="H907" s="171" t="s">
        <v>10</v>
      </c>
    </row>
    <row r="908" spans="2:8" x14ac:dyDescent="0.25">
      <c r="B908" s="14" t="str">
        <f t="shared" si="14"/>
        <v>1986MasculinoAbsolutoKAMA</v>
      </c>
      <c r="C908" s="153" t="s">
        <v>801</v>
      </c>
      <c r="D908" s="154" t="s">
        <v>1948</v>
      </c>
      <c r="E908" s="155">
        <v>1986</v>
      </c>
      <c r="F908" s="153" t="s">
        <v>1</v>
      </c>
      <c r="G908" s="156" t="s">
        <v>28</v>
      </c>
      <c r="H908" s="171" t="s">
        <v>10</v>
      </c>
    </row>
    <row r="909" spans="2:8" x14ac:dyDescent="0.25">
      <c r="B909" s="14" t="str">
        <f t="shared" si="14"/>
        <v>1987MasculinoAbsolutoKAMA</v>
      </c>
      <c r="C909" s="153" t="s">
        <v>802</v>
      </c>
      <c r="D909" s="154" t="s">
        <v>1948</v>
      </c>
      <c r="E909" s="155">
        <v>1987</v>
      </c>
      <c r="F909" s="153" t="s">
        <v>1</v>
      </c>
      <c r="G909" s="156" t="s">
        <v>28</v>
      </c>
      <c r="H909" s="171" t="s">
        <v>10</v>
      </c>
    </row>
    <row r="910" spans="2:8" x14ac:dyDescent="0.25">
      <c r="B910" s="14" t="str">
        <f t="shared" si="14"/>
        <v>1988MasculinoAbsolutoKAMA</v>
      </c>
      <c r="C910" s="153" t="s">
        <v>803</v>
      </c>
      <c r="D910" s="154" t="s">
        <v>1948</v>
      </c>
      <c r="E910" s="155">
        <v>1988</v>
      </c>
      <c r="F910" s="153" t="s">
        <v>1</v>
      </c>
      <c r="G910" s="156" t="s">
        <v>28</v>
      </c>
      <c r="H910" s="171" t="s">
        <v>10</v>
      </c>
    </row>
    <row r="911" spans="2:8" x14ac:dyDescent="0.25">
      <c r="B911" s="14" t="str">
        <f t="shared" si="14"/>
        <v>1989MasculinoAbsolutoKAMA</v>
      </c>
      <c r="C911" s="153" t="s">
        <v>804</v>
      </c>
      <c r="D911" s="154" t="s">
        <v>1948</v>
      </c>
      <c r="E911" s="155">
        <v>1989</v>
      </c>
      <c r="F911" s="153" t="s">
        <v>1</v>
      </c>
      <c r="G911" s="156" t="s">
        <v>28</v>
      </c>
      <c r="H911" s="171" t="s">
        <v>10</v>
      </c>
    </row>
    <row r="912" spans="2:8" x14ac:dyDescent="0.25">
      <c r="B912" s="14" t="str">
        <f t="shared" si="14"/>
        <v>1990MasculinoAbsolutoKAMA</v>
      </c>
      <c r="C912" s="153" t="s">
        <v>805</v>
      </c>
      <c r="D912" s="154" t="s">
        <v>1948</v>
      </c>
      <c r="E912" s="155">
        <v>1990</v>
      </c>
      <c r="F912" s="153" t="s">
        <v>1</v>
      </c>
      <c r="G912" s="156" t="s">
        <v>28</v>
      </c>
      <c r="H912" s="171" t="s">
        <v>10</v>
      </c>
    </row>
    <row r="913" spans="2:8" x14ac:dyDescent="0.25">
      <c r="B913" s="14" t="str">
        <f t="shared" si="14"/>
        <v>1925MasculinoAbsolutoKAMA</v>
      </c>
      <c r="C913" s="39" t="s">
        <v>837</v>
      </c>
      <c r="D913" s="40" t="s">
        <v>1950</v>
      </c>
      <c r="E913" s="41">
        <v>1925</v>
      </c>
      <c r="F913" s="39" t="s">
        <v>1</v>
      </c>
      <c r="G913" s="59" t="s">
        <v>28</v>
      </c>
      <c r="H913" s="164" t="s">
        <v>10</v>
      </c>
    </row>
    <row r="914" spans="2:8" x14ac:dyDescent="0.25">
      <c r="B914" s="14" t="str">
        <f t="shared" si="14"/>
        <v>1926MasculinoAbsolutoKAMA</v>
      </c>
      <c r="C914" s="39" t="s">
        <v>838</v>
      </c>
      <c r="D914" s="40" t="s">
        <v>1950</v>
      </c>
      <c r="E914" s="41">
        <v>1926</v>
      </c>
      <c r="F914" s="39" t="s">
        <v>1</v>
      </c>
      <c r="G914" s="59" t="s">
        <v>28</v>
      </c>
      <c r="H914" s="164" t="s">
        <v>10</v>
      </c>
    </row>
    <row r="915" spans="2:8" x14ac:dyDescent="0.25">
      <c r="B915" s="14" t="str">
        <f t="shared" si="14"/>
        <v>1927MasculinoAbsolutoKAMA</v>
      </c>
      <c r="C915" s="39" t="s">
        <v>839</v>
      </c>
      <c r="D915" s="40" t="s">
        <v>1950</v>
      </c>
      <c r="E915" s="41">
        <v>1927</v>
      </c>
      <c r="F915" s="39" t="s">
        <v>1</v>
      </c>
      <c r="G915" s="59" t="s">
        <v>28</v>
      </c>
      <c r="H915" s="164" t="s">
        <v>10</v>
      </c>
    </row>
    <row r="916" spans="2:8" x14ac:dyDescent="0.25">
      <c r="B916" s="14" t="str">
        <f t="shared" si="14"/>
        <v>1928MasculinoAbsolutoKAMA</v>
      </c>
      <c r="C916" s="39" t="s">
        <v>840</v>
      </c>
      <c r="D916" s="40" t="s">
        <v>1950</v>
      </c>
      <c r="E916" s="41">
        <v>1928</v>
      </c>
      <c r="F916" s="39" t="s">
        <v>1</v>
      </c>
      <c r="G916" s="59" t="s">
        <v>28</v>
      </c>
      <c r="H916" s="164" t="s">
        <v>10</v>
      </c>
    </row>
    <row r="917" spans="2:8" x14ac:dyDescent="0.25">
      <c r="B917" s="14" t="str">
        <f t="shared" si="14"/>
        <v>1929MasculinoAbsolutoKAMA</v>
      </c>
      <c r="C917" s="39" t="s">
        <v>841</v>
      </c>
      <c r="D917" s="40" t="s">
        <v>1950</v>
      </c>
      <c r="E917" s="41">
        <v>1929</v>
      </c>
      <c r="F917" s="39" t="s">
        <v>1</v>
      </c>
      <c r="G917" s="59" t="s">
        <v>28</v>
      </c>
      <c r="H917" s="164" t="s">
        <v>10</v>
      </c>
    </row>
    <row r="918" spans="2:8" x14ac:dyDescent="0.25">
      <c r="B918" s="14" t="str">
        <f t="shared" si="14"/>
        <v>1930MasculinoAbsolutoKAMA</v>
      </c>
      <c r="C918" s="39" t="s">
        <v>842</v>
      </c>
      <c r="D918" s="40" t="s">
        <v>1950</v>
      </c>
      <c r="E918" s="41">
        <v>1930</v>
      </c>
      <c r="F918" s="39" t="s">
        <v>1</v>
      </c>
      <c r="G918" s="59" t="s">
        <v>28</v>
      </c>
      <c r="H918" s="164" t="s">
        <v>10</v>
      </c>
    </row>
    <row r="919" spans="2:8" x14ac:dyDescent="0.25">
      <c r="B919" s="14" t="str">
        <f t="shared" si="14"/>
        <v>1931MasculinoAbsolutoKAMA</v>
      </c>
      <c r="C919" s="39" t="s">
        <v>843</v>
      </c>
      <c r="D919" s="40" t="s">
        <v>1950</v>
      </c>
      <c r="E919" s="41">
        <v>1931</v>
      </c>
      <c r="F919" s="39" t="s">
        <v>1</v>
      </c>
      <c r="G919" s="59" t="s">
        <v>28</v>
      </c>
      <c r="H919" s="164" t="s">
        <v>10</v>
      </c>
    </row>
    <row r="920" spans="2:8" x14ac:dyDescent="0.25">
      <c r="B920" s="14" t="str">
        <f t="shared" si="14"/>
        <v>1932MasculinoAbsolutoKAMA</v>
      </c>
      <c r="C920" s="39" t="s">
        <v>844</v>
      </c>
      <c r="D920" s="40" t="s">
        <v>1950</v>
      </c>
      <c r="E920" s="41">
        <v>1932</v>
      </c>
      <c r="F920" s="39" t="s">
        <v>1</v>
      </c>
      <c r="G920" s="59" t="s">
        <v>28</v>
      </c>
      <c r="H920" s="164" t="s">
        <v>10</v>
      </c>
    </row>
    <row r="921" spans="2:8" x14ac:dyDescent="0.25">
      <c r="B921" s="14" t="str">
        <f t="shared" si="14"/>
        <v>1933MasculinoAbsolutoKAMA</v>
      </c>
      <c r="C921" s="39" t="s">
        <v>845</v>
      </c>
      <c r="D921" s="40" t="s">
        <v>1950</v>
      </c>
      <c r="E921" s="41">
        <v>1933</v>
      </c>
      <c r="F921" s="39" t="s">
        <v>1</v>
      </c>
      <c r="G921" s="59" t="s">
        <v>28</v>
      </c>
      <c r="H921" s="164" t="s">
        <v>10</v>
      </c>
    </row>
    <row r="922" spans="2:8" x14ac:dyDescent="0.25">
      <c r="B922" s="14" t="str">
        <f t="shared" si="14"/>
        <v>1934MasculinoAbsolutoKAMA</v>
      </c>
      <c r="C922" s="39" t="s">
        <v>846</v>
      </c>
      <c r="D922" s="40" t="s">
        <v>1950</v>
      </c>
      <c r="E922" s="41">
        <v>1934</v>
      </c>
      <c r="F922" s="39" t="s">
        <v>1</v>
      </c>
      <c r="G922" s="59" t="s">
        <v>28</v>
      </c>
      <c r="H922" s="164" t="s">
        <v>10</v>
      </c>
    </row>
    <row r="923" spans="2:8" x14ac:dyDescent="0.25">
      <c r="B923" s="14" t="str">
        <f t="shared" si="14"/>
        <v>1935MasculinoAbsolutoKAMA</v>
      </c>
      <c r="C923" s="39" t="s">
        <v>847</v>
      </c>
      <c r="D923" s="40" t="s">
        <v>1950</v>
      </c>
      <c r="E923" s="41">
        <v>1935</v>
      </c>
      <c r="F923" s="39" t="s">
        <v>1</v>
      </c>
      <c r="G923" s="59" t="s">
        <v>28</v>
      </c>
      <c r="H923" s="164" t="s">
        <v>10</v>
      </c>
    </row>
    <row r="924" spans="2:8" x14ac:dyDescent="0.25">
      <c r="B924" s="14" t="str">
        <f t="shared" si="14"/>
        <v>1936MasculinoAbsolutoKAMA</v>
      </c>
      <c r="C924" s="39" t="s">
        <v>848</v>
      </c>
      <c r="D924" s="40" t="s">
        <v>1950</v>
      </c>
      <c r="E924" s="41">
        <v>1936</v>
      </c>
      <c r="F924" s="39" t="s">
        <v>1</v>
      </c>
      <c r="G924" s="59" t="s">
        <v>28</v>
      </c>
      <c r="H924" s="164" t="s">
        <v>10</v>
      </c>
    </row>
    <row r="925" spans="2:8" x14ac:dyDescent="0.25">
      <c r="B925" s="14" t="str">
        <f t="shared" si="14"/>
        <v>1937MasculinoAbsolutoKAMA</v>
      </c>
      <c r="C925" s="39" t="s">
        <v>849</v>
      </c>
      <c r="D925" s="40" t="s">
        <v>1950</v>
      </c>
      <c r="E925" s="41">
        <v>1937</v>
      </c>
      <c r="F925" s="39" t="s">
        <v>1</v>
      </c>
      <c r="G925" s="59" t="s">
        <v>28</v>
      </c>
      <c r="H925" s="164" t="s">
        <v>10</v>
      </c>
    </row>
    <row r="926" spans="2:8" x14ac:dyDescent="0.25">
      <c r="B926" s="14" t="str">
        <f t="shared" si="14"/>
        <v>1938MasculinoAbsolutoKAMA</v>
      </c>
      <c r="C926" s="39" t="s">
        <v>850</v>
      </c>
      <c r="D926" s="40" t="s">
        <v>1950</v>
      </c>
      <c r="E926" s="41">
        <v>1938</v>
      </c>
      <c r="F926" s="39" t="s">
        <v>1</v>
      </c>
      <c r="G926" s="59" t="s">
        <v>28</v>
      </c>
      <c r="H926" s="164" t="s">
        <v>10</v>
      </c>
    </row>
    <row r="927" spans="2:8" x14ac:dyDescent="0.25">
      <c r="B927" s="14" t="str">
        <f t="shared" si="14"/>
        <v>1939MasculinoAbsolutoKAMA</v>
      </c>
      <c r="C927" s="39" t="s">
        <v>851</v>
      </c>
      <c r="D927" s="40" t="s">
        <v>1950</v>
      </c>
      <c r="E927" s="41">
        <v>1939</v>
      </c>
      <c r="F927" s="39" t="s">
        <v>1</v>
      </c>
      <c r="G927" s="59" t="s">
        <v>28</v>
      </c>
      <c r="H927" s="164" t="s">
        <v>10</v>
      </c>
    </row>
    <row r="928" spans="2:8" x14ac:dyDescent="0.25">
      <c r="B928" s="14" t="str">
        <f t="shared" ref="B928:B970" si="15">_xlfn.CONCAT(E928:H928)</f>
        <v>1940MasculinoAbsolutoKAMA</v>
      </c>
      <c r="C928" s="39" t="s">
        <v>852</v>
      </c>
      <c r="D928" s="40" t="s">
        <v>1950</v>
      </c>
      <c r="E928" s="41">
        <v>1940</v>
      </c>
      <c r="F928" s="39" t="s">
        <v>1</v>
      </c>
      <c r="G928" s="59" t="s">
        <v>28</v>
      </c>
      <c r="H928" s="164" t="s">
        <v>10</v>
      </c>
    </row>
    <row r="929" spans="2:8" x14ac:dyDescent="0.25">
      <c r="B929" s="14" t="str">
        <f t="shared" si="15"/>
        <v>1941MasculinoAbsolutoKAMA</v>
      </c>
      <c r="C929" s="39" t="s">
        <v>853</v>
      </c>
      <c r="D929" s="40" t="s">
        <v>1950</v>
      </c>
      <c r="E929" s="41">
        <v>1941</v>
      </c>
      <c r="F929" s="39" t="s">
        <v>1</v>
      </c>
      <c r="G929" s="59" t="s">
        <v>28</v>
      </c>
      <c r="H929" s="164" t="s">
        <v>10</v>
      </c>
    </row>
    <row r="930" spans="2:8" x14ac:dyDescent="0.25">
      <c r="B930" s="14" t="str">
        <f t="shared" si="15"/>
        <v>1942MasculinoAbsolutoKAMA</v>
      </c>
      <c r="C930" s="39" t="s">
        <v>854</v>
      </c>
      <c r="D930" s="40" t="s">
        <v>1950</v>
      </c>
      <c r="E930" s="41">
        <v>1942</v>
      </c>
      <c r="F930" s="39" t="s">
        <v>1</v>
      </c>
      <c r="G930" s="59" t="s">
        <v>28</v>
      </c>
      <c r="H930" s="164" t="s">
        <v>10</v>
      </c>
    </row>
    <row r="931" spans="2:8" x14ac:dyDescent="0.25">
      <c r="B931" s="14" t="str">
        <f t="shared" si="15"/>
        <v>1943MasculinoAbsolutoKAMA</v>
      </c>
      <c r="C931" s="39" t="s">
        <v>855</v>
      </c>
      <c r="D931" s="40" t="s">
        <v>1950</v>
      </c>
      <c r="E931" s="41">
        <v>1943</v>
      </c>
      <c r="F931" s="39" t="s">
        <v>1</v>
      </c>
      <c r="G931" s="59" t="s">
        <v>28</v>
      </c>
      <c r="H931" s="164" t="s">
        <v>10</v>
      </c>
    </row>
    <row r="932" spans="2:8" x14ac:dyDescent="0.25">
      <c r="B932" s="14" t="str">
        <f t="shared" si="15"/>
        <v>1944MasculinoAbsolutoKAMA</v>
      </c>
      <c r="C932" s="39" t="s">
        <v>856</v>
      </c>
      <c r="D932" s="40" t="s">
        <v>1950</v>
      </c>
      <c r="E932" s="41">
        <v>1944</v>
      </c>
      <c r="F932" s="39" t="s">
        <v>1</v>
      </c>
      <c r="G932" s="59" t="s">
        <v>28</v>
      </c>
      <c r="H932" s="164" t="s">
        <v>10</v>
      </c>
    </row>
    <row r="933" spans="2:8" x14ac:dyDescent="0.25">
      <c r="B933" s="14" t="str">
        <f t="shared" si="15"/>
        <v>1945MasculinoAbsolutoKAMA</v>
      </c>
      <c r="C933" s="39" t="s">
        <v>857</v>
      </c>
      <c r="D933" s="40" t="s">
        <v>1950</v>
      </c>
      <c r="E933" s="41">
        <v>1945</v>
      </c>
      <c r="F933" s="39" t="s">
        <v>1</v>
      </c>
      <c r="G933" s="59" t="s">
        <v>28</v>
      </c>
      <c r="H933" s="164" t="s">
        <v>10</v>
      </c>
    </row>
    <row r="934" spans="2:8" x14ac:dyDescent="0.25">
      <c r="B934" s="14" t="str">
        <f t="shared" si="15"/>
        <v>1946MasculinoAbsolutoKAMA</v>
      </c>
      <c r="C934" s="39" t="s">
        <v>858</v>
      </c>
      <c r="D934" s="40" t="s">
        <v>1950</v>
      </c>
      <c r="E934" s="41">
        <v>1946</v>
      </c>
      <c r="F934" s="39" t="s">
        <v>1</v>
      </c>
      <c r="G934" s="59" t="s">
        <v>28</v>
      </c>
      <c r="H934" s="164" t="s">
        <v>10</v>
      </c>
    </row>
    <row r="935" spans="2:8" x14ac:dyDescent="0.25">
      <c r="B935" s="14" t="str">
        <f t="shared" si="15"/>
        <v>1947MasculinoAbsolutoKAMA</v>
      </c>
      <c r="C935" s="39" t="s">
        <v>859</v>
      </c>
      <c r="D935" s="40" t="s">
        <v>1950</v>
      </c>
      <c r="E935" s="41">
        <v>1947</v>
      </c>
      <c r="F935" s="39" t="s">
        <v>1</v>
      </c>
      <c r="G935" s="59" t="s">
        <v>28</v>
      </c>
      <c r="H935" s="164" t="s">
        <v>10</v>
      </c>
    </row>
    <row r="936" spans="2:8" x14ac:dyDescent="0.25">
      <c r="B936" s="14" t="str">
        <f t="shared" si="15"/>
        <v>1948MasculinoAbsolutoKAMA</v>
      </c>
      <c r="C936" s="39" t="s">
        <v>860</v>
      </c>
      <c r="D936" s="40" t="s">
        <v>1950</v>
      </c>
      <c r="E936" s="41">
        <v>1948</v>
      </c>
      <c r="F936" s="39" t="s">
        <v>1</v>
      </c>
      <c r="G936" s="59" t="s">
        <v>28</v>
      </c>
      <c r="H936" s="164" t="s">
        <v>10</v>
      </c>
    </row>
    <row r="937" spans="2:8" x14ac:dyDescent="0.25">
      <c r="B937" s="14" t="str">
        <f t="shared" si="15"/>
        <v>1949MasculinoAbsolutoKAMA</v>
      </c>
      <c r="C937" s="39" t="s">
        <v>861</v>
      </c>
      <c r="D937" s="40" t="s">
        <v>1950</v>
      </c>
      <c r="E937" s="41">
        <v>1949</v>
      </c>
      <c r="F937" s="39" t="s">
        <v>1</v>
      </c>
      <c r="G937" s="59" t="s">
        <v>28</v>
      </c>
      <c r="H937" s="164" t="s">
        <v>10</v>
      </c>
    </row>
    <row r="938" spans="2:8" x14ac:dyDescent="0.25">
      <c r="B938" s="14" t="str">
        <f t="shared" si="15"/>
        <v>1950MasculinoAbsolutoKAMA</v>
      </c>
      <c r="C938" s="39" t="s">
        <v>862</v>
      </c>
      <c r="D938" s="40" t="s">
        <v>1950</v>
      </c>
      <c r="E938" s="41">
        <v>1950</v>
      </c>
      <c r="F938" s="39" t="s">
        <v>1</v>
      </c>
      <c r="G938" s="59" t="s">
        <v>28</v>
      </c>
      <c r="H938" s="164" t="s">
        <v>10</v>
      </c>
    </row>
    <row r="939" spans="2:8" x14ac:dyDescent="0.25">
      <c r="B939" s="14" t="str">
        <f t="shared" si="15"/>
        <v>1951MasculinoAbsolutoKAMA</v>
      </c>
      <c r="C939" s="39" t="s">
        <v>863</v>
      </c>
      <c r="D939" s="40" t="s">
        <v>1950</v>
      </c>
      <c r="E939" s="41">
        <v>1951</v>
      </c>
      <c r="F939" s="39" t="s">
        <v>1</v>
      </c>
      <c r="G939" s="59" t="s">
        <v>28</v>
      </c>
      <c r="H939" s="164" t="s">
        <v>10</v>
      </c>
    </row>
    <row r="940" spans="2:8" x14ac:dyDescent="0.25">
      <c r="B940" s="14" t="str">
        <f t="shared" si="15"/>
        <v>1952MasculinoAbsolutoKAMA</v>
      </c>
      <c r="C940" s="39" t="s">
        <v>864</v>
      </c>
      <c r="D940" s="40" t="s">
        <v>1950</v>
      </c>
      <c r="E940" s="41">
        <v>1952</v>
      </c>
      <c r="F940" s="39" t="s">
        <v>1</v>
      </c>
      <c r="G940" s="59" t="s">
        <v>28</v>
      </c>
      <c r="H940" s="164" t="s">
        <v>10</v>
      </c>
    </row>
    <row r="941" spans="2:8" x14ac:dyDescent="0.25">
      <c r="B941" s="14" t="str">
        <f t="shared" si="15"/>
        <v>1953MasculinoAbsolutoKAMA</v>
      </c>
      <c r="C941" s="39" t="s">
        <v>865</v>
      </c>
      <c r="D941" s="40" t="s">
        <v>1950</v>
      </c>
      <c r="E941" s="41">
        <v>1953</v>
      </c>
      <c r="F941" s="39" t="s">
        <v>1</v>
      </c>
      <c r="G941" s="59" t="s">
        <v>28</v>
      </c>
      <c r="H941" s="164" t="s">
        <v>10</v>
      </c>
    </row>
    <row r="942" spans="2:8" x14ac:dyDescent="0.25">
      <c r="B942" s="14" t="str">
        <f t="shared" si="15"/>
        <v>1954MasculinoAbsolutoKAMA</v>
      </c>
      <c r="C942" s="39" t="s">
        <v>866</v>
      </c>
      <c r="D942" s="40" t="s">
        <v>1950</v>
      </c>
      <c r="E942" s="41">
        <v>1954</v>
      </c>
      <c r="F942" s="39" t="s">
        <v>1</v>
      </c>
      <c r="G942" s="59" t="s">
        <v>28</v>
      </c>
      <c r="H942" s="164" t="s">
        <v>10</v>
      </c>
    </row>
    <row r="943" spans="2:8" x14ac:dyDescent="0.25">
      <c r="B943" s="14" t="str">
        <f t="shared" si="15"/>
        <v>1955MasculinoAbsolutoKAMA</v>
      </c>
      <c r="C943" s="39" t="s">
        <v>867</v>
      </c>
      <c r="D943" s="40" t="s">
        <v>1950</v>
      </c>
      <c r="E943" s="41">
        <v>1955</v>
      </c>
      <c r="F943" s="39" t="s">
        <v>1</v>
      </c>
      <c r="G943" s="59" t="s">
        <v>28</v>
      </c>
      <c r="H943" s="164" t="s">
        <v>10</v>
      </c>
    </row>
    <row r="944" spans="2:8" x14ac:dyDescent="0.25">
      <c r="B944" s="14" t="str">
        <f t="shared" si="15"/>
        <v>1956MasculinoAbsolutoKAMA</v>
      </c>
      <c r="C944" s="39" t="s">
        <v>868</v>
      </c>
      <c r="D944" s="40" t="s">
        <v>1950</v>
      </c>
      <c r="E944" s="41">
        <v>1956</v>
      </c>
      <c r="F944" s="39" t="s">
        <v>1</v>
      </c>
      <c r="G944" s="59" t="s">
        <v>28</v>
      </c>
      <c r="H944" s="164" t="s">
        <v>10</v>
      </c>
    </row>
    <row r="945" spans="2:8" x14ac:dyDescent="0.25">
      <c r="B945" s="14" t="str">
        <f t="shared" si="15"/>
        <v>1957MasculinoAbsolutoKAMA</v>
      </c>
      <c r="C945" s="39" t="s">
        <v>869</v>
      </c>
      <c r="D945" s="40" t="s">
        <v>1950</v>
      </c>
      <c r="E945" s="41">
        <v>1957</v>
      </c>
      <c r="F945" s="39" t="s">
        <v>1</v>
      </c>
      <c r="G945" s="59" t="s">
        <v>28</v>
      </c>
      <c r="H945" s="164" t="s">
        <v>10</v>
      </c>
    </row>
    <row r="946" spans="2:8" x14ac:dyDescent="0.25">
      <c r="B946" s="14" t="str">
        <f t="shared" si="15"/>
        <v>1958MasculinoAbsolutoKAMA</v>
      </c>
      <c r="C946" s="39" t="s">
        <v>870</v>
      </c>
      <c r="D946" s="40" t="s">
        <v>1950</v>
      </c>
      <c r="E946" s="41">
        <v>1958</v>
      </c>
      <c r="F946" s="39" t="s">
        <v>1</v>
      </c>
      <c r="G946" s="59" t="s">
        <v>28</v>
      </c>
      <c r="H946" s="164" t="s">
        <v>10</v>
      </c>
    </row>
    <row r="947" spans="2:8" x14ac:dyDescent="0.25">
      <c r="B947" s="14" t="str">
        <f t="shared" si="15"/>
        <v>1959MasculinoAbsolutoKAMA</v>
      </c>
      <c r="C947" s="39" t="s">
        <v>871</v>
      </c>
      <c r="D947" s="40" t="s">
        <v>1950</v>
      </c>
      <c r="E947" s="41">
        <v>1959</v>
      </c>
      <c r="F947" s="39" t="s">
        <v>1</v>
      </c>
      <c r="G947" s="59" t="s">
        <v>28</v>
      </c>
      <c r="H947" s="164" t="s">
        <v>10</v>
      </c>
    </row>
    <row r="948" spans="2:8" x14ac:dyDescent="0.25">
      <c r="B948" s="14" t="str">
        <f t="shared" si="15"/>
        <v>1960MasculinoAbsolutoKAMA</v>
      </c>
      <c r="C948" s="39" t="s">
        <v>872</v>
      </c>
      <c r="D948" s="40" t="s">
        <v>1950</v>
      </c>
      <c r="E948" s="41">
        <v>1960</v>
      </c>
      <c r="F948" s="39" t="s">
        <v>1</v>
      </c>
      <c r="G948" s="59" t="s">
        <v>28</v>
      </c>
      <c r="H948" s="164" t="s">
        <v>10</v>
      </c>
    </row>
    <row r="949" spans="2:8" x14ac:dyDescent="0.25">
      <c r="B949" s="14" t="str">
        <f t="shared" si="15"/>
        <v>1961MasculinoAbsolutoKAMA</v>
      </c>
      <c r="C949" s="39" t="s">
        <v>873</v>
      </c>
      <c r="D949" s="40" t="s">
        <v>1950</v>
      </c>
      <c r="E949" s="41">
        <v>1961</v>
      </c>
      <c r="F949" s="39" t="s">
        <v>1</v>
      </c>
      <c r="G949" s="59" t="s">
        <v>28</v>
      </c>
      <c r="H949" s="164" t="s">
        <v>10</v>
      </c>
    </row>
    <row r="950" spans="2:8" x14ac:dyDescent="0.25">
      <c r="B950" s="14" t="str">
        <f t="shared" si="15"/>
        <v>1962MasculinoAbsolutoKAMA</v>
      </c>
      <c r="C950" s="39" t="s">
        <v>874</v>
      </c>
      <c r="D950" s="40" t="s">
        <v>1950</v>
      </c>
      <c r="E950" s="41">
        <v>1962</v>
      </c>
      <c r="F950" s="39" t="s">
        <v>1</v>
      </c>
      <c r="G950" s="59" t="s">
        <v>28</v>
      </c>
      <c r="H950" s="164" t="s">
        <v>10</v>
      </c>
    </row>
    <row r="951" spans="2:8" x14ac:dyDescent="0.25">
      <c r="B951" s="14" t="str">
        <f t="shared" si="15"/>
        <v>1963MasculinoAbsolutoKAMA</v>
      </c>
      <c r="C951" s="39" t="s">
        <v>875</v>
      </c>
      <c r="D951" s="40" t="s">
        <v>1950</v>
      </c>
      <c r="E951" s="41">
        <v>1963</v>
      </c>
      <c r="F951" s="39" t="s">
        <v>1</v>
      </c>
      <c r="G951" s="59" t="s">
        <v>28</v>
      </c>
      <c r="H951" s="164" t="s">
        <v>10</v>
      </c>
    </row>
    <row r="952" spans="2:8" x14ac:dyDescent="0.25">
      <c r="B952" s="14" t="str">
        <f t="shared" si="15"/>
        <v>1964MasculinoAbsolutoKAMA</v>
      </c>
      <c r="C952" s="39" t="s">
        <v>876</v>
      </c>
      <c r="D952" s="40" t="s">
        <v>1950</v>
      </c>
      <c r="E952" s="41">
        <v>1964</v>
      </c>
      <c r="F952" s="39" t="s">
        <v>1</v>
      </c>
      <c r="G952" s="59" t="s">
        <v>28</v>
      </c>
      <c r="H952" s="164" t="s">
        <v>10</v>
      </c>
    </row>
    <row r="953" spans="2:8" x14ac:dyDescent="0.25">
      <c r="B953" s="14" t="str">
        <f t="shared" si="15"/>
        <v>1965MasculinoAbsolutoKAMA</v>
      </c>
      <c r="C953" s="39" t="s">
        <v>877</v>
      </c>
      <c r="D953" s="40" t="s">
        <v>1950</v>
      </c>
      <c r="E953" s="41">
        <v>1965</v>
      </c>
      <c r="F953" s="39" t="s">
        <v>1</v>
      </c>
      <c r="G953" s="59" t="s">
        <v>28</v>
      </c>
      <c r="H953" s="164" t="s">
        <v>10</v>
      </c>
    </row>
    <row r="954" spans="2:8" x14ac:dyDescent="0.25">
      <c r="B954" s="14" t="str">
        <f t="shared" si="15"/>
        <v>1966MasculinoAbsolutoKAMA</v>
      </c>
      <c r="C954" s="39" t="s">
        <v>878</v>
      </c>
      <c r="D954" s="40" t="s">
        <v>1950</v>
      </c>
      <c r="E954" s="41">
        <v>1966</v>
      </c>
      <c r="F954" s="39" t="s">
        <v>1</v>
      </c>
      <c r="G954" s="59" t="s">
        <v>28</v>
      </c>
      <c r="H954" s="164" t="s">
        <v>10</v>
      </c>
    </row>
    <row r="955" spans="2:8" x14ac:dyDescent="0.25">
      <c r="B955" s="14" t="str">
        <f t="shared" si="15"/>
        <v>1967MasculinoAbsolutoKAMA</v>
      </c>
      <c r="C955" s="39" t="s">
        <v>879</v>
      </c>
      <c r="D955" s="40" t="s">
        <v>1950</v>
      </c>
      <c r="E955" s="41">
        <v>1967</v>
      </c>
      <c r="F955" s="39" t="s">
        <v>1</v>
      </c>
      <c r="G955" s="59" t="s">
        <v>28</v>
      </c>
      <c r="H955" s="164" t="s">
        <v>10</v>
      </c>
    </row>
    <row r="956" spans="2:8" x14ac:dyDescent="0.25">
      <c r="B956" s="14" t="str">
        <f t="shared" si="15"/>
        <v>1968MasculinoAbsolutoKAMA</v>
      </c>
      <c r="C956" s="39" t="s">
        <v>880</v>
      </c>
      <c r="D956" s="40" t="s">
        <v>1950</v>
      </c>
      <c r="E956" s="41">
        <v>1968</v>
      </c>
      <c r="F956" s="39" t="s">
        <v>1</v>
      </c>
      <c r="G956" s="59" t="s">
        <v>28</v>
      </c>
      <c r="H956" s="164" t="s">
        <v>10</v>
      </c>
    </row>
    <row r="957" spans="2:8" x14ac:dyDescent="0.25">
      <c r="B957" s="14" t="str">
        <f t="shared" si="15"/>
        <v>1969MasculinoAbsolutoKAMA</v>
      </c>
      <c r="C957" s="39" t="s">
        <v>881</v>
      </c>
      <c r="D957" s="40" t="s">
        <v>1950</v>
      </c>
      <c r="E957" s="41">
        <v>1969</v>
      </c>
      <c r="F957" s="39" t="s">
        <v>1</v>
      </c>
      <c r="G957" s="59" t="s">
        <v>28</v>
      </c>
      <c r="H957" s="164" t="s">
        <v>10</v>
      </c>
    </row>
    <row r="958" spans="2:8" x14ac:dyDescent="0.25">
      <c r="B958" s="14" t="str">
        <f t="shared" si="15"/>
        <v>1970MasculinoAbsolutoKAMA</v>
      </c>
      <c r="C958" s="39" t="s">
        <v>822</v>
      </c>
      <c r="D958" s="40" t="s">
        <v>1950</v>
      </c>
      <c r="E958" s="41">
        <v>1970</v>
      </c>
      <c r="F958" s="39" t="s">
        <v>1</v>
      </c>
      <c r="G958" s="59" t="s">
        <v>28</v>
      </c>
      <c r="H958" s="164" t="s">
        <v>10</v>
      </c>
    </row>
    <row r="959" spans="2:8" x14ac:dyDescent="0.25">
      <c r="B959" s="14" t="str">
        <f t="shared" si="15"/>
        <v>1971MasculinoAbsolutoKAMA</v>
      </c>
      <c r="C959" s="39" t="s">
        <v>823</v>
      </c>
      <c r="D959" s="40" t="s">
        <v>1950</v>
      </c>
      <c r="E959" s="41">
        <v>1971</v>
      </c>
      <c r="F959" s="39" t="s">
        <v>1</v>
      </c>
      <c r="G959" s="59" t="s">
        <v>28</v>
      </c>
      <c r="H959" s="164" t="s">
        <v>10</v>
      </c>
    </row>
    <row r="960" spans="2:8" x14ac:dyDescent="0.25">
      <c r="B960" s="14" t="str">
        <f t="shared" si="15"/>
        <v>1972MasculinoAbsolutoKAMA</v>
      </c>
      <c r="C960" s="39" t="s">
        <v>824</v>
      </c>
      <c r="D960" s="40" t="s">
        <v>1950</v>
      </c>
      <c r="E960" s="41">
        <v>1972</v>
      </c>
      <c r="F960" s="39" t="s">
        <v>1</v>
      </c>
      <c r="G960" s="59" t="s">
        <v>28</v>
      </c>
      <c r="H960" s="164" t="s">
        <v>10</v>
      </c>
    </row>
    <row r="961" spans="2:8" x14ac:dyDescent="0.25">
      <c r="B961" s="14" t="str">
        <f t="shared" si="15"/>
        <v>1973MasculinoAbsolutoKAMA</v>
      </c>
      <c r="C961" s="39" t="s">
        <v>825</v>
      </c>
      <c r="D961" s="40" t="s">
        <v>1950</v>
      </c>
      <c r="E961" s="41">
        <v>1973</v>
      </c>
      <c r="F961" s="39" t="s">
        <v>1</v>
      </c>
      <c r="G961" s="59" t="s">
        <v>28</v>
      </c>
      <c r="H961" s="164" t="s">
        <v>10</v>
      </c>
    </row>
    <row r="962" spans="2:8" x14ac:dyDescent="0.25">
      <c r="B962" s="14" t="str">
        <f t="shared" si="15"/>
        <v>1974MasculinoAbsolutoKAMA</v>
      </c>
      <c r="C962" s="39" t="s">
        <v>826</v>
      </c>
      <c r="D962" s="40" t="s">
        <v>1950</v>
      </c>
      <c r="E962" s="41">
        <v>1974</v>
      </c>
      <c r="F962" s="39" t="s">
        <v>1</v>
      </c>
      <c r="G962" s="59" t="s">
        <v>28</v>
      </c>
      <c r="H962" s="164" t="s">
        <v>10</v>
      </c>
    </row>
    <row r="963" spans="2:8" x14ac:dyDescent="0.25">
      <c r="B963" s="14" t="str">
        <f t="shared" si="15"/>
        <v>1975MasculinoAbsolutoKAMA</v>
      </c>
      <c r="C963" s="39" t="s">
        <v>827</v>
      </c>
      <c r="D963" s="40" t="s">
        <v>1950</v>
      </c>
      <c r="E963" s="41">
        <v>1975</v>
      </c>
      <c r="F963" s="39" t="s">
        <v>1</v>
      </c>
      <c r="G963" s="59" t="s">
        <v>28</v>
      </c>
      <c r="H963" s="164" t="s">
        <v>10</v>
      </c>
    </row>
    <row r="964" spans="2:8" x14ac:dyDescent="0.25">
      <c r="B964" s="14" t="str">
        <f t="shared" si="15"/>
        <v>1976MasculinoAbsolutoKAMA</v>
      </c>
      <c r="C964" s="39" t="s">
        <v>828</v>
      </c>
      <c r="D964" s="40" t="s">
        <v>1950</v>
      </c>
      <c r="E964" s="41">
        <v>1976</v>
      </c>
      <c r="F964" s="39" t="s">
        <v>1</v>
      </c>
      <c r="G964" s="59" t="s">
        <v>28</v>
      </c>
      <c r="H964" s="164" t="s">
        <v>10</v>
      </c>
    </row>
    <row r="965" spans="2:8" x14ac:dyDescent="0.25">
      <c r="B965" s="14" t="str">
        <f t="shared" si="15"/>
        <v>1977MasculinoAbsolutoKAMA</v>
      </c>
      <c r="C965" s="39" t="s">
        <v>829</v>
      </c>
      <c r="D965" s="40" t="s">
        <v>1950</v>
      </c>
      <c r="E965" s="41">
        <v>1977</v>
      </c>
      <c r="F965" s="39" t="s">
        <v>1</v>
      </c>
      <c r="G965" s="59" t="s">
        <v>28</v>
      </c>
      <c r="H965" s="164" t="s">
        <v>10</v>
      </c>
    </row>
    <row r="966" spans="2:8" x14ac:dyDescent="0.25">
      <c r="B966" s="14" t="str">
        <f t="shared" si="15"/>
        <v>1978MasculinoAbsolutoKAMA</v>
      </c>
      <c r="C966" s="39" t="s">
        <v>830</v>
      </c>
      <c r="D966" s="40" t="s">
        <v>1950</v>
      </c>
      <c r="E966" s="41">
        <v>1978</v>
      </c>
      <c r="F966" s="39" t="s">
        <v>1</v>
      </c>
      <c r="G966" s="59" t="s">
        <v>28</v>
      </c>
      <c r="H966" s="164" t="s">
        <v>10</v>
      </c>
    </row>
    <row r="967" spans="2:8" x14ac:dyDescent="0.25">
      <c r="B967" s="14" t="str">
        <f t="shared" si="15"/>
        <v>1979MasculinoAbsolutoKAMA</v>
      </c>
      <c r="C967" s="39" t="s">
        <v>831</v>
      </c>
      <c r="D967" s="40" t="s">
        <v>1950</v>
      </c>
      <c r="E967" s="41">
        <v>1979</v>
      </c>
      <c r="F967" s="39" t="s">
        <v>1</v>
      </c>
      <c r="G967" s="59" t="s">
        <v>28</v>
      </c>
      <c r="H967" s="164" t="s">
        <v>10</v>
      </c>
    </row>
    <row r="968" spans="2:8" x14ac:dyDescent="0.25">
      <c r="B968" s="14" t="str">
        <f t="shared" si="15"/>
        <v>1980MasculinoAbsolutoKAMA</v>
      </c>
      <c r="C968" s="39" t="s">
        <v>832</v>
      </c>
      <c r="D968" s="40" t="s">
        <v>1950</v>
      </c>
      <c r="E968" s="41">
        <v>1980</v>
      </c>
      <c r="F968" s="39" t="s">
        <v>1</v>
      </c>
      <c r="G968" s="59" t="s">
        <v>28</v>
      </c>
      <c r="H968" s="164" t="s">
        <v>10</v>
      </c>
    </row>
    <row r="969" spans="2:8" x14ac:dyDescent="0.25">
      <c r="B969" s="14" t="str">
        <f t="shared" si="15"/>
        <v>2016FemininoAbsolutoBO</v>
      </c>
      <c r="C969" s="153" t="s">
        <v>234</v>
      </c>
      <c r="D969" s="154" t="s">
        <v>1854</v>
      </c>
      <c r="E969" s="155">
        <v>2016</v>
      </c>
      <c r="F969" s="153" t="s">
        <v>29</v>
      </c>
      <c r="G969" s="156" t="s">
        <v>28</v>
      </c>
      <c r="H969" s="171" t="s">
        <v>6</v>
      </c>
    </row>
    <row r="970" spans="2:8" x14ac:dyDescent="0.25">
      <c r="B970" s="14" t="str">
        <f t="shared" si="15"/>
        <v>2017FemininoAbsolutoBO</v>
      </c>
      <c r="C970" s="153" t="s">
        <v>602</v>
      </c>
      <c r="D970" s="154" t="s">
        <v>1854</v>
      </c>
      <c r="E970" s="155">
        <v>2017</v>
      </c>
      <c r="F970" s="153" t="s">
        <v>29</v>
      </c>
      <c r="G970" s="156" t="s">
        <v>28</v>
      </c>
      <c r="H970" s="171" t="s">
        <v>6</v>
      </c>
    </row>
    <row r="971" spans="2:8" x14ac:dyDescent="0.25">
      <c r="C971" s="153" t="s">
        <v>603</v>
      </c>
      <c r="D971" s="154" t="s">
        <v>1854</v>
      </c>
      <c r="E971" s="155">
        <v>2018</v>
      </c>
      <c r="F971" s="153" t="s">
        <v>29</v>
      </c>
      <c r="G971" s="156" t="s">
        <v>28</v>
      </c>
      <c r="H971" s="171" t="s">
        <v>6</v>
      </c>
    </row>
    <row r="972" spans="2:8" x14ac:dyDescent="0.25">
      <c r="C972" s="153" t="s">
        <v>604</v>
      </c>
      <c r="D972" s="154" t="s">
        <v>1854</v>
      </c>
      <c r="E972" s="155">
        <v>2019</v>
      </c>
      <c r="F972" s="153" t="s">
        <v>29</v>
      </c>
      <c r="G972" s="156" t="s">
        <v>28</v>
      </c>
      <c r="H972" s="171" t="s">
        <v>6</v>
      </c>
    </row>
    <row r="973" spans="2:8" x14ac:dyDescent="0.25">
      <c r="B973" s="14" t="str">
        <f t="shared" ref="B973:B997" si="16">_xlfn.CONCAT(E973:H973)</f>
        <v>2014FemininoAbsolutoBO</v>
      </c>
      <c r="C973" s="39" t="s">
        <v>236</v>
      </c>
      <c r="D973" s="40" t="s">
        <v>1856</v>
      </c>
      <c r="E973" s="41">
        <v>2014</v>
      </c>
      <c r="F973" s="39" t="s">
        <v>29</v>
      </c>
      <c r="G973" s="59" t="s">
        <v>28</v>
      </c>
      <c r="H973" s="164" t="s">
        <v>6</v>
      </c>
    </row>
    <row r="974" spans="2:8" x14ac:dyDescent="0.25">
      <c r="B974" s="14" t="str">
        <f t="shared" si="16"/>
        <v>2015FemininoAbsolutoBO</v>
      </c>
      <c r="C974" s="39" t="s">
        <v>233</v>
      </c>
      <c r="D974" s="40" t="s">
        <v>1856</v>
      </c>
      <c r="E974" s="41">
        <v>2015</v>
      </c>
      <c r="F974" s="39" t="s">
        <v>29</v>
      </c>
      <c r="G974" s="59" t="s">
        <v>28</v>
      </c>
      <c r="H974" s="164" t="s">
        <v>6</v>
      </c>
    </row>
    <row r="975" spans="2:8" x14ac:dyDescent="0.25">
      <c r="B975" s="14" t="str">
        <f t="shared" si="16"/>
        <v>2012FemininoAbsolutoBO</v>
      </c>
      <c r="C975" s="153" t="s">
        <v>238</v>
      </c>
      <c r="D975" s="154" t="s">
        <v>1858</v>
      </c>
      <c r="E975" s="155">
        <v>2012</v>
      </c>
      <c r="F975" s="153" t="s">
        <v>29</v>
      </c>
      <c r="G975" s="156" t="s">
        <v>28</v>
      </c>
      <c r="H975" s="171" t="s">
        <v>6</v>
      </c>
    </row>
    <row r="976" spans="2:8" x14ac:dyDescent="0.25">
      <c r="B976" s="14" t="str">
        <f t="shared" si="16"/>
        <v>2013FemininoAbsolutoBO</v>
      </c>
      <c r="C976" s="153" t="s">
        <v>235</v>
      </c>
      <c r="D976" s="154" t="s">
        <v>1858</v>
      </c>
      <c r="E976" s="155">
        <v>2013</v>
      </c>
      <c r="F976" s="153" t="s">
        <v>29</v>
      </c>
      <c r="G976" s="156" t="s">
        <v>28</v>
      </c>
      <c r="H976" s="171" t="s">
        <v>6</v>
      </c>
    </row>
    <row r="977" spans="2:8" x14ac:dyDescent="0.25">
      <c r="B977" s="14" t="str">
        <f t="shared" si="16"/>
        <v>2010FemininoAbsolutoBO</v>
      </c>
      <c r="C977" s="39" t="s">
        <v>240</v>
      </c>
      <c r="D977" s="40" t="s">
        <v>1860</v>
      </c>
      <c r="E977" s="41">
        <v>2010</v>
      </c>
      <c r="F977" s="39" t="s">
        <v>29</v>
      </c>
      <c r="G977" s="59" t="s">
        <v>28</v>
      </c>
      <c r="H977" s="164" t="s">
        <v>6</v>
      </c>
    </row>
    <row r="978" spans="2:8" x14ac:dyDescent="0.25">
      <c r="B978" s="14" t="str">
        <f t="shared" si="16"/>
        <v>2011FemininoAbsolutoBO</v>
      </c>
      <c r="C978" s="39" t="s">
        <v>237</v>
      </c>
      <c r="D978" s="40" t="s">
        <v>1860</v>
      </c>
      <c r="E978" s="41">
        <v>2011</v>
      </c>
      <c r="F978" s="39" t="s">
        <v>29</v>
      </c>
      <c r="G978" s="59" t="s">
        <v>28</v>
      </c>
      <c r="H978" s="164" t="s">
        <v>6</v>
      </c>
    </row>
    <row r="979" spans="2:8" x14ac:dyDescent="0.25">
      <c r="B979" s="14" t="str">
        <f t="shared" si="16"/>
        <v>2008FemininoAbsolutoBO</v>
      </c>
      <c r="C979" s="153" t="s">
        <v>241</v>
      </c>
      <c r="D979" s="154" t="s">
        <v>1862</v>
      </c>
      <c r="E979" s="155">
        <v>2008</v>
      </c>
      <c r="F979" s="153" t="s">
        <v>29</v>
      </c>
      <c r="G979" s="156" t="s">
        <v>28</v>
      </c>
      <c r="H979" s="171" t="s">
        <v>6</v>
      </c>
    </row>
    <row r="980" spans="2:8" x14ac:dyDescent="0.25">
      <c r="B980" s="14" t="str">
        <f t="shared" si="16"/>
        <v>2009FemininoAbsolutoBO</v>
      </c>
      <c r="C980" s="153" t="s">
        <v>239</v>
      </c>
      <c r="D980" s="154" t="s">
        <v>1862</v>
      </c>
      <c r="E980" s="155">
        <v>2009</v>
      </c>
      <c r="F980" s="153" t="s">
        <v>29</v>
      </c>
      <c r="G980" s="156" t="s">
        <v>28</v>
      </c>
      <c r="H980" s="171" t="s">
        <v>6</v>
      </c>
    </row>
    <row r="981" spans="2:8" x14ac:dyDescent="0.25">
      <c r="B981" s="14" t="str">
        <f t="shared" si="16"/>
        <v>1986FemininoAbsolutoBO</v>
      </c>
      <c r="C981" s="39" t="s">
        <v>245</v>
      </c>
      <c r="D981" s="40" t="s">
        <v>1864</v>
      </c>
      <c r="E981" s="41">
        <v>1986</v>
      </c>
      <c r="F981" s="39" t="s">
        <v>29</v>
      </c>
      <c r="G981" s="59" t="s">
        <v>28</v>
      </c>
      <c r="H981" s="164" t="s">
        <v>6</v>
      </c>
    </row>
    <row r="982" spans="2:8" x14ac:dyDescent="0.25">
      <c r="B982" s="14" t="str">
        <f t="shared" si="16"/>
        <v>1987FemininoAbsolutoBO</v>
      </c>
      <c r="C982" s="39" t="s">
        <v>246</v>
      </c>
      <c r="D982" s="40" t="s">
        <v>1864</v>
      </c>
      <c r="E982" s="41">
        <v>1987</v>
      </c>
      <c r="F982" s="39" t="s">
        <v>29</v>
      </c>
      <c r="G982" s="59" t="s">
        <v>28</v>
      </c>
      <c r="H982" s="164" t="s">
        <v>6</v>
      </c>
    </row>
    <row r="983" spans="2:8" x14ac:dyDescent="0.25">
      <c r="B983" s="14" t="str">
        <f t="shared" si="16"/>
        <v>1988FemininoAbsolutoBO</v>
      </c>
      <c r="C983" s="39" t="s">
        <v>247</v>
      </c>
      <c r="D983" s="40" t="s">
        <v>1864</v>
      </c>
      <c r="E983" s="41">
        <v>1988</v>
      </c>
      <c r="F983" s="39" t="s">
        <v>29</v>
      </c>
      <c r="G983" s="59" t="s">
        <v>28</v>
      </c>
      <c r="H983" s="164" t="s">
        <v>6</v>
      </c>
    </row>
    <row r="984" spans="2:8" x14ac:dyDescent="0.25">
      <c r="B984" s="14" t="str">
        <f t="shared" si="16"/>
        <v>1989FemininoAbsolutoBO</v>
      </c>
      <c r="C984" s="39" t="s">
        <v>248</v>
      </c>
      <c r="D984" s="40" t="s">
        <v>1864</v>
      </c>
      <c r="E984" s="41">
        <v>1989</v>
      </c>
      <c r="F984" s="39" t="s">
        <v>29</v>
      </c>
      <c r="G984" s="59" t="s">
        <v>28</v>
      </c>
      <c r="H984" s="164" t="s">
        <v>6</v>
      </c>
    </row>
    <row r="985" spans="2:8" x14ac:dyDescent="0.25">
      <c r="B985" s="14" t="str">
        <f t="shared" si="16"/>
        <v>1990FemininoAbsolutoBO</v>
      </c>
      <c r="C985" s="39" t="s">
        <v>249</v>
      </c>
      <c r="D985" s="40" t="s">
        <v>1864</v>
      </c>
      <c r="E985" s="41">
        <v>1990</v>
      </c>
      <c r="F985" s="39" t="s">
        <v>29</v>
      </c>
      <c r="G985" s="59" t="s">
        <v>28</v>
      </c>
      <c r="H985" s="164" t="s">
        <v>6</v>
      </c>
    </row>
    <row r="986" spans="2:8" x14ac:dyDescent="0.25">
      <c r="B986" s="14" t="str">
        <f t="shared" si="16"/>
        <v>1991FemininoAbsolutoBO</v>
      </c>
      <c r="C986" s="39" t="s">
        <v>250</v>
      </c>
      <c r="D986" s="40" t="s">
        <v>1864</v>
      </c>
      <c r="E986" s="41">
        <v>1991</v>
      </c>
      <c r="F986" s="39" t="s">
        <v>29</v>
      </c>
      <c r="G986" s="59" t="s">
        <v>28</v>
      </c>
      <c r="H986" s="164" t="s">
        <v>6</v>
      </c>
    </row>
    <row r="987" spans="2:8" x14ac:dyDescent="0.25">
      <c r="B987" s="14" t="str">
        <f t="shared" si="16"/>
        <v>1992FemininoAbsolutoBO</v>
      </c>
      <c r="C987" s="39" t="s">
        <v>251</v>
      </c>
      <c r="D987" s="40" t="s">
        <v>1864</v>
      </c>
      <c r="E987" s="41">
        <v>1992</v>
      </c>
      <c r="F987" s="39" t="s">
        <v>29</v>
      </c>
      <c r="G987" s="59" t="s">
        <v>28</v>
      </c>
      <c r="H987" s="164" t="s">
        <v>6</v>
      </c>
    </row>
    <row r="988" spans="2:8" x14ac:dyDescent="0.25">
      <c r="B988" s="14" t="str">
        <f t="shared" si="16"/>
        <v>1993FemininoAbsolutoBO</v>
      </c>
      <c r="C988" s="39" t="s">
        <v>252</v>
      </c>
      <c r="D988" s="40" t="s">
        <v>1864</v>
      </c>
      <c r="E988" s="41">
        <v>1993</v>
      </c>
      <c r="F988" s="39" t="s">
        <v>29</v>
      </c>
      <c r="G988" s="59" t="s">
        <v>28</v>
      </c>
      <c r="H988" s="164" t="s">
        <v>6</v>
      </c>
    </row>
    <row r="989" spans="2:8" x14ac:dyDescent="0.25">
      <c r="B989" s="14" t="str">
        <f t="shared" si="16"/>
        <v>1994FemininoAbsolutoBO</v>
      </c>
      <c r="C989" s="39" t="s">
        <v>253</v>
      </c>
      <c r="D989" s="40" t="s">
        <v>1864</v>
      </c>
      <c r="E989" s="41">
        <v>1994</v>
      </c>
      <c r="F989" s="39" t="s">
        <v>29</v>
      </c>
      <c r="G989" s="59" t="s">
        <v>28</v>
      </c>
      <c r="H989" s="164" t="s">
        <v>6</v>
      </c>
    </row>
    <row r="990" spans="2:8" x14ac:dyDescent="0.25">
      <c r="B990" s="14" t="str">
        <f t="shared" si="16"/>
        <v>1995FemininoAbsolutoBO</v>
      </c>
      <c r="C990" s="39" t="s">
        <v>254</v>
      </c>
      <c r="D990" s="40" t="s">
        <v>1864</v>
      </c>
      <c r="E990" s="41">
        <v>1995</v>
      </c>
      <c r="F990" s="39" t="s">
        <v>29</v>
      </c>
      <c r="G990" s="59" t="s">
        <v>28</v>
      </c>
      <c r="H990" s="164" t="s">
        <v>6</v>
      </c>
    </row>
    <row r="991" spans="2:8" x14ac:dyDescent="0.25">
      <c r="B991" s="14" t="str">
        <f t="shared" si="16"/>
        <v>1996FemininoAbsolutoBO</v>
      </c>
      <c r="C991" s="39" t="s">
        <v>255</v>
      </c>
      <c r="D991" s="40" t="s">
        <v>1864</v>
      </c>
      <c r="E991" s="41">
        <v>1996</v>
      </c>
      <c r="F991" s="39" t="s">
        <v>29</v>
      </c>
      <c r="G991" s="59" t="s">
        <v>28</v>
      </c>
      <c r="H991" s="164" t="s">
        <v>6</v>
      </c>
    </row>
    <row r="992" spans="2:8" x14ac:dyDescent="0.25">
      <c r="B992" s="14" t="str">
        <f t="shared" si="16"/>
        <v>1997FemininoAbsolutoBO</v>
      </c>
      <c r="C992" s="39" t="s">
        <v>256</v>
      </c>
      <c r="D992" s="40" t="s">
        <v>1864</v>
      </c>
      <c r="E992" s="41">
        <v>1997</v>
      </c>
      <c r="F992" s="39" t="s">
        <v>29</v>
      </c>
      <c r="G992" s="59" t="s">
        <v>28</v>
      </c>
      <c r="H992" s="164" t="s">
        <v>6</v>
      </c>
    </row>
    <row r="993" spans="2:8" x14ac:dyDescent="0.25">
      <c r="B993" s="14" t="str">
        <f t="shared" si="16"/>
        <v>1998FemininoAbsolutoBO</v>
      </c>
      <c r="C993" s="39" t="s">
        <v>257</v>
      </c>
      <c r="D993" s="40" t="s">
        <v>1864</v>
      </c>
      <c r="E993" s="41">
        <v>1998</v>
      </c>
      <c r="F993" s="39" t="s">
        <v>29</v>
      </c>
      <c r="G993" s="59" t="s">
        <v>28</v>
      </c>
      <c r="H993" s="164" t="s">
        <v>6</v>
      </c>
    </row>
    <row r="994" spans="2:8" x14ac:dyDescent="0.25">
      <c r="B994" s="14" t="str">
        <f t="shared" si="16"/>
        <v>1999FemininoAbsolutoBO</v>
      </c>
      <c r="C994" s="39" t="s">
        <v>258</v>
      </c>
      <c r="D994" s="40" t="s">
        <v>1864</v>
      </c>
      <c r="E994" s="41">
        <v>1999</v>
      </c>
      <c r="F994" s="39" t="s">
        <v>29</v>
      </c>
      <c r="G994" s="59" t="s">
        <v>28</v>
      </c>
      <c r="H994" s="164" t="s">
        <v>6</v>
      </c>
    </row>
    <row r="995" spans="2:8" x14ac:dyDescent="0.25">
      <c r="B995" s="14" t="str">
        <f t="shared" si="16"/>
        <v>2000FemininoAbsolutoBO</v>
      </c>
      <c r="C995" s="39" t="s">
        <v>259</v>
      </c>
      <c r="D995" s="40" t="s">
        <v>1864</v>
      </c>
      <c r="E995" s="41">
        <v>2000</v>
      </c>
      <c r="F995" s="39" t="s">
        <v>29</v>
      </c>
      <c r="G995" s="59" t="s">
        <v>28</v>
      </c>
      <c r="H995" s="164" t="s">
        <v>6</v>
      </c>
    </row>
    <row r="996" spans="2:8" x14ac:dyDescent="0.25">
      <c r="B996" s="14" t="str">
        <f t="shared" si="16"/>
        <v>2001FemininoAbsolutoBO</v>
      </c>
      <c r="C996" s="39" t="s">
        <v>260</v>
      </c>
      <c r="D996" s="40" t="s">
        <v>1864</v>
      </c>
      <c r="E996" s="41">
        <v>2001</v>
      </c>
      <c r="F996" s="39" t="s">
        <v>29</v>
      </c>
      <c r="G996" s="59" t="s">
        <v>28</v>
      </c>
      <c r="H996" s="164" t="s">
        <v>6</v>
      </c>
    </row>
    <row r="997" spans="2:8" x14ac:dyDescent="0.25">
      <c r="B997" s="14" t="str">
        <f t="shared" si="16"/>
        <v>2002FemininoAbsolutoBO</v>
      </c>
      <c r="C997" s="39" t="s">
        <v>261</v>
      </c>
      <c r="D997" s="40" t="s">
        <v>1864</v>
      </c>
      <c r="E997" s="41">
        <v>2002</v>
      </c>
      <c r="F997" s="39" t="s">
        <v>29</v>
      </c>
      <c r="G997" s="59" t="s">
        <v>28</v>
      </c>
      <c r="H997" s="164" t="s">
        <v>6</v>
      </c>
    </row>
    <row r="998" spans="2:8" x14ac:dyDescent="0.25">
      <c r="C998" s="39" t="s">
        <v>2025</v>
      </c>
      <c r="D998" s="40" t="s">
        <v>1864</v>
      </c>
      <c r="E998" s="41">
        <v>2003</v>
      </c>
      <c r="F998" s="39" t="s">
        <v>29</v>
      </c>
      <c r="G998" s="59" t="s">
        <v>28</v>
      </c>
      <c r="H998" s="164" t="s">
        <v>6</v>
      </c>
    </row>
    <row r="999" spans="2:8" x14ac:dyDescent="0.25">
      <c r="C999" s="39" t="s">
        <v>2026</v>
      </c>
      <c r="D999" s="40" t="s">
        <v>1864</v>
      </c>
      <c r="E999" s="41">
        <v>2004</v>
      </c>
      <c r="F999" s="39" t="s">
        <v>29</v>
      </c>
      <c r="G999" s="59" t="s">
        <v>28</v>
      </c>
      <c r="H999" s="164" t="s">
        <v>6</v>
      </c>
    </row>
    <row r="1000" spans="2:8" x14ac:dyDescent="0.25">
      <c r="C1000" s="39" t="s">
        <v>2027</v>
      </c>
      <c r="D1000" s="40" t="s">
        <v>1864</v>
      </c>
      <c r="E1000" s="41">
        <v>2005</v>
      </c>
      <c r="F1000" s="39" t="s">
        <v>29</v>
      </c>
      <c r="G1000" s="59" t="s">
        <v>28</v>
      </c>
      <c r="H1000" s="164" t="s">
        <v>6</v>
      </c>
    </row>
    <row r="1001" spans="2:8" x14ac:dyDescent="0.25">
      <c r="C1001" s="39" t="s">
        <v>2028</v>
      </c>
      <c r="D1001" s="40" t="s">
        <v>1864</v>
      </c>
      <c r="E1001" s="41">
        <v>2006</v>
      </c>
      <c r="F1001" s="39" t="s">
        <v>29</v>
      </c>
      <c r="G1001" s="59" t="s">
        <v>28</v>
      </c>
      <c r="H1001" s="164" t="s">
        <v>6</v>
      </c>
    </row>
    <row r="1002" spans="2:8" x14ac:dyDescent="0.25">
      <c r="C1002" s="39" t="s">
        <v>2029</v>
      </c>
      <c r="D1002" s="40" t="s">
        <v>1864</v>
      </c>
      <c r="E1002" s="41">
        <v>2007</v>
      </c>
      <c r="F1002" s="39" t="s">
        <v>29</v>
      </c>
      <c r="G1002" s="59" t="s">
        <v>28</v>
      </c>
      <c r="H1002" s="164" t="s">
        <v>6</v>
      </c>
    </row>
    <row r="1003" spans="2:8" x14ac:dyDescent="0.25">
      <c r="C1003" s="183" t="s">
        <v>2030</v>
      </c>
      <c r="D1003" s="184" t="s">
        <v>1867</v>
      </c>
      <c r="E1003" s="185">
        <v>1980</v>
      </c>
      <c r="F1003" s="183" t="s">
        <v>29</v>
      </c>
      <c r="G1003" s="186" t="s">
        <v>28</v>
      </c>
      <c r="H1003" s="187" t="s">
        <v>6</v>
      </c>
    </row>
    <row r="1004" spans="2:8" x14ac:dyDescent="0.25">
      <c r="C1004" s="183" t="s">
        <v>316</v>
      </c>
      <c r="D1004" s="184" t="s">
        <v>1867</v>
      </c>
      <c r="E1004" s="185">
        <v>1981</v>
      </c>
      <c r="F1004" s="183" t="s">
        <v>29</v>
      </c>
      <c r="G1004" s="186" t="s">
        <v>28</v>
      </c>
      <c r="H1004" s="187" t="s">
        <v>6</v>
      </c>
    </row>
    <row r="1005" spans="2:8" x14ac:dyDescent="0.25">
      <c r="C1005" s="183" t="s">
        <v>317</v>
      </c>
      <c r="D1005" s="184" t="s">
        <v>1867</v>
      </c>
      <c r="E1005" s="185">
        <v>1982</v>
      </c>
      <c r="F1005" s="183" t="s">
        <v>29</v>
      </c>
      <c r="G1005" s="186" t="s">
        <v>28</v>
      </c>
      <c r="H1005" s="187" t="s">
        <v>6</v>
      </c>
    </row>
    <row r="1006" spans="2:8" x14ac:dyDescent="0.25">
      <c r="C1006" s="183" t="s">
        <v>242</v>
      </c>
      <c r="D1006" s="184" t="s">
        <v>1867</v>
      </c>
      <c r="E1006" s="185">
        <v>1983</v>
      </c>
      <c r="F1006" s="183" t="s">
        <v>29</v>
      </c>
      <c r="G1006" s="186" t="s">
        <v>28</v>
      </c>
      <c r="H1006" s="187" t="s">
        <v>6</v>
      </c>
    </row>
    <row r="1007" spans="2:8" x14ac:dyDescent="0.25">
      <c r="C1007" s="183" t="s">
        <v>243</v>
      </c>
      <c r="D1007" s="184" t="s">
        <v>1867</v>
      </c>
      <c r="E1007" s="185">
        <v>1984</v>
      </c>
      <c r="F1007" s="183" t="s">
        <v>29</v>
      </c>
      <c r="G1007" s="186" t="s">
        <v>28</v>
      </c>
      <c r="H1007" s="187" t="s">
        <v>6</v>
      </c>
    </row>
    <row r="1008" spans="2:8" x14ac:dyDescent="0.25">
      <c r="C1008" s="183" t="s">
        <v>244</v>
      </c>
      <c r="D1008" s="184" t="s">
        <v>1867</v>
      </c>
      <c r="E1008" s="185">
        <v>1985</v>
      </c>
      <c r="F1008" s="183" t="s">
        <v>29</v>
      </c>
      <c r="G1008" s="186" t="s">
        <v>28</v>
      </c>
      <c r="H1008" s="187" t="s">
        <v>6</v>
      </c>
    </row>
    <row r="1009" spans="2:8" x14ac:dyDescent="0.25">
      <c r="C1009" s="39" t="s">
        <v>306</v>
      </c>
      <c r="D1009" s="40" t="s">
        <v>1870</v>
      </c>
      <c r="E1009" s="41">
        <v>1970</v>
      </c>
      <c r="F1009" s="39" t="s">
        <v>29</v>
      </c>
      <c r="G1009" s="59" t="s">
        <v>28</v>
      </c>
      <c r="H1009" s="164" t="s">
        <v>6</v>
      </c>
    </row>
    <row r="1010" spans="2:8" x14ac:dyDescent="0.25">
      <c r="C1010" s="39" t="s">
        <v>307</v>
      </c>
      <c r="D1010" s="40" t="s">
        <v>1870</v>
      </c>
      <c r="E1010" s="41">
        <v>1971</v>
      </c>
      <c r="F1010" s="39" t="s">
        <v>29</v>
      </c>
      <c r="G1010" s="59" t="s">
        <v>28</v>
      </c>
      <c r="H1010" s="164" t="s">
        <v>6</v>
      </c>
    </row>
    <row r="1011" spans="2:8" x14ac:dyDescent="0.25">
      <c r="C1011" s="39" t="s">
        <v>308</v>
      </c>
      <c r="D1011" s="40" t="s">
        <v>1870</v>
      </c>
      <c r="E1011" s="41">
        <v>1972</v>
      </c>
      <c r="F1011" s="39" t="s">
        <v>29</v>
      </c>
      <c r="G1011" s="59" t="s">
        <v>28</v>
      </c>
      <c r="H1011" s="164" t="s">
        <v>6</v>
      </c>
    </row>
    <row r="1012" spans="2:8" x14ac:dyDescent="0.25">
      <c r="C1012" s="39" t="s">
        <v>309</v>
      </c>
      <c r="D1012" s="40" t="s">
        <v>1870</v>
      </c>
      <c r="E1012" s="41">
        <v>1973</v>
      </c>
      <c r="F1012" s="39" t="s">
        <v>29</v>
      </c>
      <c r="G1012" s="59" t="s">
        <v>28</v>
      </c>
      <c r="H1012" s="164" t="s">
        <v>6</v>
      </c>
    </row>
    <row r="1013" spans="2:8" x14ac:dyDescent="0.25">
      <c r="C1013" s="39" t="s">
        <v>310</v>
      </c>
      <c r="D1013" s="40" t="s">
        <v>1870</v>
      </c>
      <c r="E1013" s="41">
        <v>1974</v>
      </c>
      <c r="F1013" s="39" t="s">
        <v>29</v>
      </c>
      <c r="G1013" s="59" t="s">
        <v>28</v>
      </c>
      <c r="H1013" s="164" t="s">
        <v>6</v>
      </c>
    </row>
    <row r="1014" spans="2:8" x14ac:dyDescent="0.25">
      <c r="C1014" s="39" t="s">
        <v>311</v>
      </c>
      <c r="D1014" s="40" t="s">
        <v>1870</v>
      </c>
      <c r="E1014" s="41">
        <v>1975</v>
      </c>
      <c r="F1014" s="39" t="s">
        <v>29</v>
      </c>
      <c r="G1014" s="59" t="s">
        <v>28</v>
      </c>
      <c r="H1014" s="164" t="s">
        <v>6</v>
      </c>
    </row>
    <row r="1015" spans="2:8" x14ac:dyDescent="0.25">
      <c r="C1015" s="39" t="s">
        <v>312</v>
      </c>
      <c r="D1015" s="40" t="s">
        <v>1870</v>
      </c>
      <c r="E1015" s="41">
        <v>1976</v>
      </c>
      <c r="F1015" s="39" t="s">
        <v>29</v>
      </c>
      <c r="G1015" s="59" t="s">
        <v>28</v>
      </c>
      <c r="H1015" s="164" t="s">
        <v>6</v>
      </c>
    </row>
    <row r="1016" spans="2:8" x14ac:dyDescent="0.25">
      <c r="C1016" s="39" t="s">
        <v>313</v>
      </c>
      <c r="D1016" s="40" t="s">
        <v>1870</v>
      </c>
      <c r="E1016" s="41">
        <v>1977</v>
      </c>
      <c r="F1016" s="39" t="s">
        <v>29</v>
      </c>
      <c r="G1016" s="59" t="s">
        <v>28</v>
      </c>
      <c r="H1016" s="164" t="s">
        <v>6</v>
      </c>
    </row>
    <row r="1017" spans="2:8" x14ac:dyDescent="0.25">
      <c r="C1017" s="39" t="s">
        <v>314</v>
      </c>
      <c r="D1017" s="40" t="s">
        <v>1870</v>
      </c>
      <c r="E1017" s="41">
        <v>1978</v>
      </c>
      <c r="F1017" s="39" t="s">
        <v>29</v>
      </c>
      <c r="G1017" s="59" t="s">
        <v>28</v>
      </c>
      <c r="H1017" s="164" t="s">
        <v>6</v>
      </c>
    </row>
    <row r="1018" spans="2:8" x14ac:dyDescent="0.25">
      <c r="C1018" s="39" t="s">
        <v>315</v>
      </c>
      <c r="D1018" s="40" t="s">
        <v>1870</v>
      </c>
      <c r="E1018" s="41">
        <v>1979</v>
      </c>
      <c r="F1018" s="39" t="s">
        <v>29</v>
      </c>
      <c r="G1018" s="59" t="s">
        <v>28</v>
      </c>
      <c r="H1018" s="164" t="s">
        <v>6</v>
      </c>
    </row>
    <row r="1019" spans="2:8" x14ac:dyDescent="0.25">
      <c r="B1019" s="14" t="str">
        <f t="shared" ref="B1019:B1037" si="17">_xlfn.CONCAT(E1019:H1019)</f>
        <v>1925FemininoAbsolutoBO</v>
      </c>
      <c r="C1019" s="183" t="s">
        <v>262</v>
      </c>
      <c r="D1019" s="184" t="s">
        <v>1873</v>
      </c>
      <c r="E1019" s="185">
        <v>1925</v>
      </c>
      <c r="F1019" s="183" t="s">
        <v>29</v>
      </c>
      <c r="G1019" s="186" t="s">
        <v>28</v>
      </c>
      <c r="H1019" s="187" t="s">
        <v>6</v>
      </c>
    </row>
    <row r="1020" spans="2:8" x14ac:dyDescent="0.25">
      <c r="B1020" s="14" t="str">
        <f t="shared" si="17"/>
        <v>1926FemininoAbsolutoBO</v>
      </c>
      <c r="C1020" s="39" t="s">
        <v>263</v>
      </c>
      <c r="D1020" s="40" t="s">
        <v>1873</v>
      </c>
      <c r="E1020" s="41">
        <v>1926</v>
      </c>
      <c r="F1020" s="39" t="s">
        <v>29</v>
      </c>
      <c r="G1020" s="59" t="s">
        <v>28</v>
      </c>
      <c r="H1020" s="164" t="s">
        <v>6</v>
      </c>
    </row>
    <row r="1021" spans="2:8" x14ac:dyDescent="0.25">
      <c r="B1021" s="14" t="str">
        <f t="shared" si="17"/>
        <v>1927FemininoAbsolutoBO</v>
      </c>
      <c r="C1021" s="39" t="s">
        <v>264</v>
      </c>
      <c r="D1021" s="40" t="s">
        <v>1873</v>
      </c>
      <c r="E1021" s="41">
        <v>1927</v>
      </c>
      <c r="F1021" s="39" t="s">
        <v>29</v>
      </c>
      <c r="G1021" s="59" t="s">
        <v>28</v>
      </c>
      <c r="H1021" s="164" t="s">
        <v>6</v>
      </c>
    </row>
    <row r="1022" spans="2:8" x14ac:dyDescent="0.25">
      <c r="B1022" s="14" t="str">
        <f t="shared" si="17"/>
        <v>1928FemininoAbsolutoBO</v>
      </c>
      <c r="C1022" s="39" t="s">
        <v>265</v>
      </c>
      <c r="D1022" s="40" t="s">
        <v>1873</v>
      </c>
      <c r="E1022" s="41">
        <v>1928</v>
      </c>
      <c r="F1022" s="39" t="s">
        <v>29</v>
      </c>
      <c r="G1022" s="59" t="s">
        <v>28</v>
      </c>
      <c r="H1022" s="164" t="s">
        <v>6</v>
      </c>
    </row>
    <row r="1023" spans="2:8" x14ac:dyDescent="0.25">
      <c r="B1023" s="14" t="str">
        <f t="shared" si="17"/>
        <v>1929FemininoAbsolutoBO</v>
      </c>
      <c r="C1023" s="39" t="s">
        <v>266</v>
      </c>
      <c r="D1023" s="40" t="s">
        <v>1873</v>
      </c>
      <c r="E1023" s="41">
        <v>1929</v>
      </c>
      <c r="F1023" s="39" t="s">
        <v>29</v>
      </c>
      <c r="G1023" s="59" t="s">
        <v>28</v>
      </c>
      <c r="H1023" s="164" t="s">
        <v>6</v>
      </c>
    </row>
    <row r="1024" spans="2:8" x14ac:dyDescent="0.25">
      <c r="B1024" s="14" t="str">
        <f t="shared" si="17"/>
        <v>1930FemininoAbsolutoBO</v>
      </c>
      <c r="C1024" s="39" t="s">
        <v>267</v>
      </c>
      <c r="D1024" s="40" t="s">
        <v>1873</v>
      </c>
      <c r="E1024" s="41">
        <v>1930</v>
      </c>
      <c r="F1024" s="39" t="s">
        <v>29</v>
      </c>
      <c r="G1024" s="59" t="s">
        <v>28</v>
      </c>
      <c r="H1024" s="164" t="s">
        <v>6</v>
      </c>
    </row>
    <row r="1025" spans="2:12" x14ac:dyDescent="0.25">
      <c r="B1025" s="14" t="str">
        <f t="shared" si="17"/>
        <v>1931FemininoAbsolutoBO</v>
      </c>
      <c r="C1025" s="39" t="s">
        <v>268</v>
      </c>
      <c r="D1025" s="40" t="s">
        <v>1873</v>
      </c>
      <c r="E1025" s="41">
        <v>1931</v>
      </c>
      <c r="F1025" s="39" t="s">
        <v>29</v>
      </c>
      <c r="G1025" s="59" t="s">
        <v>28</v>
      </c>
      <c r="H1025" s="164" t="s">
        <v>6</v>
      </c>
      <c r="L1025" s="188"/>
    </row>
    <row r="1026" spans="2:12" x14ac:dyDescent="0.25">
      <c r="B1026" s="14" t="str">
        <f t="shared" si="17"/>
        <v>1932FemininoAbsolutoBO</v>
      </c>
      <c r="C1026" s="39" t="s">
        <v>269</v>
      </c>
      <c r="D1026" s="40" t="s">
        <v>1873</v>
      </c>
      <c r="E1026" s="41">
        <v>1932</v>
      </c>
      <c r="F1026" s="39" t="s">
        <v>29</v>
      </c>
      <c r="G1026" s="59" t="s">
        <v>28</v>
      </c>
      <c r="H1026" s="164" t="s">
        <v>6</v>
      </c>
    </row>
    <row r="1027" spans="2:12" x14ac:dyDescent="0.25">
      <c r="B1027" s="14" t="str">
        <f t="shared" si="17"/>
        <v>1933FemininoAbsolutoBO</v>
      </c>
      <c r="C1027" s="39" t="s">
        <v>270</v>
      </c>
      <c r="D1027" s="40" t="s">
        <v>1873</v>
      </c>
      <c r="E1027" s="41">
        <v>1933</v>
      </c>
      <c r="F1027" s="39" t="s">
        <v>29</v>
      </c>
      <c r="G1027" s="59" t="s">
        <v>28</v>
      </c>
      <c r="H1027" s="164" t="s">
        <v>6</v>
      </c>
    </row>
    <row r="1028" spans="2:12" x14ac:dyDescent="0.25">
      <c r="B1028" s="14" t="str">
        <f t="shared" si="17"/>
        <v>1934FemininoAbsolutoBO</v>
      </c>
      <c r="C1028" s="39" t="s">
        <v>271</v>
      </c>
      <c r="D1028" s="40" t="s">
        <v>1873</v>
      </c>
      <c r="E1028" s="41">
        <v>1934</v>
      </c>
      <c r="F1028" s="39" t="s">
        <v>29</v>
      </c>
      <c r="G1028" s="59" t="s">
        <v>28</v>
      </c>
      <c r="H1028" s="164" t="s">
        <v>6</v>
      </c>
    </row>
    <row r="1029" spans="2:12" x14ac:dyDescent="0.25">
      <c r="B1029" s="14" t="str">
        <f t="shared" si="17"/>
        <v>1935FemininoAbsolutoBO</v>
      </c>
      <c r="C1029" s="39" t="s">
        <v>272</v>
      </c>
      <c r="D1029" s="40" t="s">
        <v>1873</v>
      </c>
      <c r="E1029" s="41">
        <v>1935</v>
      </c>
      <c r="F1029" s="39" t="s">
        <v>29</v>
      </c>
      <c r="G1029" s="59" t="s">
        <v>28</v>
      </c>
      <c r="H1029" s="164" t="s">
        <v>6</v>
      </c>
    </row>
    <row r="1030" spans="2:12" x14ac:dyDescent="0.25">
      <c r="B1030" s="14" t="str">
        <f t="shared" si="17"/>
        <v>1936FemininoAbsolutoBO</v>
      </c>
      <c r="C1030" s="39" t="s">
        <v>273</v>
      </c>
      <c r="D1030" s="40" t="s">
        <v>1873</v>
      </c>
      <c r="E1030" s="41">
        <v>1936</v>
      </c>
      <c r="F1030" s="39" t="s">
        <v>29</v>
      </c>
      <c r="G1030" s="59" t="s">
        <v>28</v>
      </c>
      <c r="H1030" s="164" t="s">
        <v>6</v>
      </c>
    </row>
    <row r="1031" spans="2:12" x14ac:dyDescent="0.25">
      <c r="B1031" s="14" t="str">
        <f t="shared" si="17"/>
        <v>1937FemininoAbsolutoBO</v>
      </c>
      <c r="C1031" s="39" t="s">
        <v>274</v>
      </c>
      <c r="D1031" s="40" t="s">
        <v>1873</v>
      </c>
      <c r="E1031" s="41">
        <v>1937</v>
      </c>
      <c r="F1031" s="39" t="s">
        <v>29</v>
      </c>
      <c r="G1031" s="59" t="s">
        <v>28</v>
      </c>
      <c r="H1031" s="164" t="s">
        <v>6</v>
      </c>
    </row>
    <row r="1032" spans="2:12" x14ac:dyDescent="0.25">
      <c r="B1032" s="14" t="str">
        <f t="shared" si="17"/>
        <v>1938FemininoAbsolutoBO</v>
      </c>
      <c r="C1032" s="39" t="s">
        <v>275</v>
      </c>
      <c r="D1032" s="40" t="s">
        <v>1873</v>
      </c>
      <c r="E1032" s="41">
        <v>1938</v>
      </c>
      <c r="F1032" s="39" t="s">
        <v>29</v>
      </c>
      <c r="G1032" s="59" t="s">
        <v>28</v>
      </c>
      <c r="H1032" s="164" t="s">
        <v>6</v>
      </c>
    </row>
    <row r="1033" spans="2:12" x14ac:dyDescent="0.25">
      <c r="B1033" s="14" t="str">
        <f t="shared" si="17"/>
        <v>1939FemininoAbsolutoBO</v>
      </c>
      <c r="C1033" s="39" t="s">
        <v>276</v>
      </c>
      <c r="D1033" s="40" t="s">
        <v>1873</v>
      </c>
      <c r="E1033" s="41">
        <v>1939</v>
      </c>
      <c r="F1033" s="39" t="s">
        <v>29</v>
      </c>
      <c r="G1033" s="59" t="s">
        <v>28</v>
      </c>
      <c r="H1033" s="164" t="s">
        <v>6</v>
      </c>
    </row>
    <row r="1034" spans="2:12" x14ac:dyDescent="0.25">
      <c r="B1034" s="14" t="str">
        <f t="shared" si="17"/>
        <v>1940FemininoAbsolutoBO</v>
      </c>
      <c r="C1034" s="39" t="s">
        <v>277</v>
      </c>
      <c r="D1034" s="40" t="s">
        <v>1873</v>
      </c>
      <c r="E1034" s="41">
        <v>1940</v>
      </c>
      <c r="F1034" s="39" t="s">
        <v>29</v>
      </c>
      <c r="G1034" s="59" t="s">
        <v>28</v>
      </c>
      <c r="H1034" s="164" t="s">
        <v>6</v>
      </c>
    </row>
    <row r="1035" spans="2:12" x14ac:dyDescent="0.25">
      <c r="B1035" s="14" t="str">
        <f t="shared" si="17"/>
        <v>1941FemininoAbsolutoBO</v>
      </c>
      <c r="C1035" s="39" t="s">
        <v>278</v>
      </c>
      <c r="D1035" s="40" t="s">
        <v>1873</v>
      </c>
      <c r="E1035" s="41">
        <v>1941</v>
      </c>
      <c r="F1035" s="39" t="s">
        <v>29</v>
      </c>
      <c r="G1035" s="59" t="s">
        <v>28</v>
      </c>
      <c r="H1035" s="164" t="s">
        <v>6</v>
      </c>
    </row>
    <row r="1036" spans="2:12" x14ac:dyDescent="0.25">
      <c r="B1036" s="14" t="str">
        <f t="shared" si="17"/>
        <v>1942FemininoAbsolutoBO</v>
      </c>
      <c r="C1036" s="39" t="s">
        <v>279</v>
      </c>
      <c r="D1036" s="40" t="s">
        <v>1873</v>
      </c>
      <c r="E1036" s="41">
        <v>1942</v>
      </c>
      <c r="F1036" s="39" t="s">
        <v>29</v>
      </c>
      <c r="G1036" s="59" t="s">
        <v>28</v>
      </c>
      <c r="H1036" s="164" t="s">
        <v>6</v>
      </c>
    </row>
    <row r="1037" spans="2:12" x14ac:dyDescent="0.25">
      <c r="B1037" s="14" t="str">
        <f t="shared" si="17"/>
        <v>1943FemininoAbsolutoBO</v>
      </c>
      <c r="C1037" s="39" t="s">
        <v>280</v>
      </c>
      <c r="D1037" s="40" t="s">
        <v>1873</v>
      </c>
      <c r="E1037" s="41">
        <v>1943</v>
      </c>
      <c r="F1037" s="39" t="s">
        <v>29</v>
      </c>
      <c r="G1037" s="59" t="s">
        <v>28</v>
      </c>
      <c r="H1037" s="164" t="s">
        <v>6</v>
      </c>
    </row>
    <row r="1038" spans="2:12" x14ac:dyDescent="0.25">
      <c r="B1038" s="14" t="str">
        <f t="shared" ref="B1038:B1062" si="18">_xlfn.CONCAT(E1038:H1038)</f>
        <v>1944FemininoAbsolutoBO</v>
      </c>
      <c r="C1038" s="39" t="s">
        <v>281</v>
      </c>
      <c r="D1038" s="40" t="s">
        <v>1873</v>
      </c>
      <c r="E1038" s="41">
        <v>1944</v>
      </c>
      <c r="F1038" s="39" t="s">
        <v>29</v>
      </c>
      <c r="G1038" s="59" t="s">
        <v>28</v>
      </c>
      <c r="H1038" s="164" t="s">
        <v>6</v>
      </c>
    </row>
    <row r="1039" spans="2:12" x14ac:dyDescent="0.25">
      <c r="B1039" s="14" t="str">
        <f t="shared" si="18"/>
        <v>1945FemininoAbsolutoBO</v>
      </c>
      <c r="C1039" s="39" t="s">
        <v>282</v>
      </c>
      <c r="D1039" s="40" t="s">
        <v>1873</v>
      </c>
      <c r="E1039" s="41">
        <v>1945</v>
      </c>
      <c r="F1039" s="39" t="s">
        <v>29</v>
      </c>
      <c r="G1039" s="59" t="s">
        <v>28</v>
      </c>
      <c r="H1039" s="164" t="s">
        <v>6</v>
      </c>
    </row>
    <row r="1040" spans="2:12" x14ac:dyDescent="0.25">
      <c r="B1040" s="14" t="str">
        <f t="shared" si="18"/>
        <v>1946FemininoAbsolutoBO</v>
      </c>
      <c r="C1040" s="39" t="s">
        <v>283</v>
      </c>
      <c r="D1040" s="40" t="s">
        <v>1873</v>
      </c>
      <c r="E1040" s="41">
        <v>1946</v>
      </c>
      <c r="F1040" s="39" t="s">
        <v>29</v>
      </c>
      <c r="G1040" s="59" t="s">
        <v>28</v>
      </c>
      <c r="H1040" s="164" t="s">
        <v>6</v>
      </c>
    </row>
    <row r="1041" spans="2:8" x14ac:dyDescent="0.25">
      <c r="B1041" s="14" t="str">
        <f t="shared" si="18"/>
        <v>1947FemininoAbsolutoBO</v>
      </c>
      <c r="C1041" s="39" t="s">
        <v>284</v>
      </c>
      <c r="D1041" s="40" t="s">
        <v>1873</v>
      </c>
      <c r="E1041" s="41">
        <v>1947</v>
      </c>
      <c r="F1041" s="39" t="s">
        <v>29</v>
      </c>
      <c r="G1041" s="59" t="s">
        <v>28</v>
      </c>
      <c r="H1041" s="164" t="s">
        <v>6</v>
      </c>
    </row>
    <row r="1042" spans="2:8" x14ac:dyDescent="0.25">
      <c r="B1042" s="14" t="str">
        <f t="shared" si="18"/>
        <v>1948FemininoAbsolutoBO</v>
      </c>
      <c r="C1042" s="39" t="s">
        <v>285</v>
      </c>
      <c r="D1042" s="40" t="s">
        <v>1873</v>
      </c>
      <c r="E1042" s="41">
        <v>1948</v>
      </c>
      <c r="F1042" s="39" t="s">
        <v>29</v>
      </c>
      <c r="G1042" s="59" t="s">
        <v>28</v>
      </c>
      <c r="H1042" s="164" t="s">
        <v>6</v>
      </c>
    </row>
    <row r="1043" spans="2:8" x14ac:dyDescent="0.25">
      <c r="B1043" s="14" t="str">
        <f t="shared" si="18"/>
        <v>1949FemininoAbsolutoBO</v>
      </c>
      <c r="C1043" s="39" t="s">
        <v>286</v>
      </c>
      <c r="D1043" s="40" t="s">
        <v>1873</v>
      </c>
      <c r="E1043" s="41">
        <v>1949</v>
      </c>
      <c r="F1043" s="39" t="s">
        <v>29</v>
      </c>
      <c r="G1043" s="59" t="s">
        <v>28</v>
      </c>
      <c r="H1043" s="164" t="s">
        <v>6</v>
      </c>
    </row>
    <row r="1044" spans="2:8" x14ac:dyDescent="0.25">
      <c r="B1044" s="14" t="str">
        <f t="shared" si="18"/>
        <v>1950FemininoAbsolutoBO</v>
      </c>
      <c r="C1044" s="39" t="s">
        <v>287</v>
      </c>
      <c r="D1044" s="40" t="s">
        <v>1873</v>
      </c>
      <c r="E1044" s="41">
        <v>1950</v>
      </c>
      <c r="F1044" s="39" t="s">
        <v>29</v>
      </c>
      <c r="G1044" s="59" t="s">
        <v>28</v>
      </c>
      <c r="H1044" s="164" t="s">
        <v>6</v>
      </c>
    </row>
    <row r="1045" spans="2:8" x14ac:dyDescent="0.25">
      <c r="B1045" s="14" t="str">
        <f t="shared" si="18"/>
        <v>1951FemininoAbsolutoBO</v>
      </c>
      <c r="C1045" s="39" t="s">
        <v>288</v>
      </c>
      <c r="D1045" s="40" t="s">
        <v>1873</v>
      </c>
      <c r="E1045" s="41">
        <v>1951</v>
      </c>
      <c r="F1045" s="39" t="s">
        <v>29</v>
      </c>
      <c r="G1045" s="59" t="s">
        <v>28</v>
      </c>
      <c r="H1045" s="164" t="s">
        <v>6</v>
      </c>
    </row>
    <row r="1046" spans="2:8" x14ac:dyDescent="0.25">
      <c r="B1046" s="14" t="str">
        <f t="shared" si="18"/>
        <v>1952FemininoAbsolutoBO</v>
      </c>
      <c r="C1046" s="39" t="s">
        <v>289</v>
      </c>
      <c r="D1046" s="40" t="s">
        <v>1873</v>
      </c>
      <c r="E1046" s="41">
        <v>1952</v>
      </c>
      <c r="F1046" s="39" t="s">
        <v>29</v>
      </c>
      <c r="G1046" s="59" t="s">
        <v>28</v>
      </c>
      <c r="H1046" s="164" t="s">
        <v>6</v>
      </c>
    </row>
    <row r="1047" spans="2:8" x14ac:dyDescent="0.25">
      <c r="B1047" s="14" t="str">
        <f t="shared" si="18"/>
        <v>1953FemininoAbsolutoBO</v>
      </c>
      <c r="C1047" s="39" t="s">
        <v>290</v>
      </c>
      <c r="D1047" s="40" t="s">
        <v>1873</v>
      </c>
      <c r="E1047" s="41">
        <v>1953</v>
      </c>
      <c r="F1047" s="39" t="s">
        <v>29</v>
      </c>
      <c r="G1047" s="59" t="s">
        <v>28</v>
      </c>
      <c r="H1047" s="164" t="s">
        <v>6</v>
      </c>
    </row>
    <row r="1048" spans="2:8" x14ac:dyDescent="0.25">
      <c r="B1048" s="14" t="str">
        <f t="shared" si="18"/>
        <v>1954FemininoAbsolutoBO</v>
      </c>
      <c r="C1048" s="39" t="s">
        <v>291</v>
      </c>
      <c r="D1048" s="40" t="s">
        <v>1873</v>
      </c>
      <c r="E1048" s="41">
        <v>1954</v>
      </c>
      <c r="F1048" s="39" t="s">
        <v>29</v>
      </c>
      <c r="G1048" s="59" t="s">
        <v>28</v>
      </c>
      <c r="H1048" s="164" t="s">
        <v>6</v>
      </c>
    </row>
    <row r="1049" spans="2:8" x14ac:dyDescent="0.25">
      <c r="B1049" s="14" t="str">
        <f t="shared" si="18"/>
        <v>1955FemininoAbsolutoBO</v>
      </c>
      <c r="C1049" s="39" t="s">
        <v>292</v>
      </c>
      <c r="D1049" s="40" t="s">
        <v>1873</v>
      </c>
      <c r="E1049" s="41">
        <v>1955</v>
      </c>
      <c r="F1049" s="39" t="s">
        <v>29</v>
      </c>
      <c r="G1049" s="59" t="s">
        <v>28</v>
      </c>
      <c r="H1049" s="164" t="s">
        <v>6</v>
      </c>
    </row>
    <row r="1050" spans="2:8" x14ac:dyDescent="0.25">
      <c r="B1050" s="14" t="str">
        <f t="shared" si="18"/>
        <v>1956FemininoAbsolutoBO</v>
      </c>
      <c r="C1050" s="39" t="s">
        <v>293</v>
      </c>
      <c r="D1050" s="40" t="s">
        <v>1873</v>
      </c>
      <c r="E1050" s="41">
        <v>1956</v>
      </c>
      <c r="F1050" s="39" t="s">
        <v>29</v>
      </c>
      <c r="G1050" s="59" t="s">
        <v>28</v>
      </c>
      <c r="H1050" s="164" t="s">
        <v>6</v>
      </c>
    </row>
    <row r="1051" spans="2:8" x14ac:dyDescent="0.25">
      <c r="B1051" s="14" t="str">
        <f t="shared" si="18"/>
        <v>1957FemininoAbsolutoBO</v>
      </c>
      <c r="C1051" s="39" t="s">
        <v>294</v>
      </c>
      <c r="D1051" s="40" t="s">
        <v>1873</v>
      </c>
      <c r="E1051" s="41">
        <v>1957</v>
      </c>
      <c r="F1051" s="39" t="s">
        <v>29</v>
      </c>
      <c r="G1051" s="59" t="s">
        <v>28</v>
      </c>
      <c r="H1051" s="164" t="s">
        <v>6</v>
      </c>
    </row>
    <row r="1052" spans="2:8" x14ac:dyDescent="0.25">
      <c r="B1052" s="14" t="str">
        <f t="shared" si="18"/>
        <v>1958FemininoAbsolutoBO</v>
      </c>
      <c r="C1052" s="39" t="s">
        <v>295</v>
      </c>
      <c r="D1052" s="40" t="s">
        <v>1873</v>
      </c>
      <c r="E1052" s="41">
        <v>1958</v>
      </c>
      <c r="F1052" s="39" t="s">
        <v>29</v>
      </c>
      <c r="G1052" s="59" t="s">
        <v>28</v>
      </c>
      <c r="H1052" s="164" t="s">
        <v>6</v>
      </c>
    </row>
    <row r="1053" spans="2:8" x14ac:dyDescent="0.25">
      <c r="B1053" s="14" t="str">
        <f t="shared" si="18"/>
        <v>1959FemininoAbsolutoBO</v>
      </c>
      <c r="C1053" s="39" t="s">
        <v>296</v>
      </c>
      <c r="D1053" s="40" t="s">
        <v>1873</v>
      </c>
      <c r="E1053" s="41">
        <v>1959</v>
      </c>
      <c r="F1053" s="39" t="s">
        <v>29</v>
      </c>
      <c r="G1053" s="59" t="s">
        <v>28</v>
      </c>
      <c r="H1053" s="164" t="s">
        <v>6</v>
      </c>
    </row>
    <row r="1054" spans="2:8" x14ac:dyDescent="0.25">
      <c r="B1054" s="14" t="str">
        <f t="shared" si="18"/>
        <v>1960FemininoAbsolutoBO</v>
      </c>
      <c r="C1054" s="39" t="s">
        <v>297</v>
      </c>
      <c r="D1054" s="40" t="s">
        <v>1873</v>
      </c>
      <c r="E1054" s="41">
        <v>1960</v>
      </c>
      <c r="F1054" s="39" t="s">
        <v>29</v>
      </c>
      <c r="G1054" s="59" t="s">
        <v>28</v>
      </c>
      <c r="H1054" s="164" t="s">
        <v>6</v>
      </c>
    </row>
    <row r="1055" spans="2:8" x14ac:dyDescent="0.25">
      <c r="B1055" s="14" t="str">
        <f t="shared" si="18"/>
        <v>1961FemininoAbsolutoBO</v>
      </c>
      <c r="C1055" s="39" t="s">
        <v>298</v>
      </c>
      <c r="D1055" s="40" t="s">
        <v>1873</v>
      </c>
      <c r="E1055" s="41">
        <v>1961</v>
      </c>
      <c r="F1055" s="39" t="s">
        <v>29</v>
      </c>
      <c r="G1055" s="59" t="s">
        <v>28</v>
      </c>
      <c r="H1055" s="164" t="s">
        <v>6</v>
      </c>
    </row>
    <row r="1056" spans="2:8" x14ac:dyDescent="0.25">
      <c r="B1056" s="14" t="str">
        <f t="shared" si="18"/>
        <v>1962FemininoAbsolutoBO</v>
      </c>
      <c r="C1056" s="39" t="s">
        <v>299</v>
      </c>
      <c r="D1056" s="40" t="s">
        <v>1873</v>
      </c>
      <c r="E1056" s="41">
        <v>1962</v>
      </c>
      <c r="F1056" s="39" t="s">
        <v>29</v>
      </c>
      <c r="G1056" s="59" t="s">
        <v>28</v>
      </c>
      <c r="H1056" s="164" t="s">
        <v>6</v>
      </c>
    </row>
    <row r="1057" spans="2:8" x14ac:dyDescent="0.25">
      <c r="B1057" s="14" t="str">
        <f t="shared" si="18"/>
        <v>1963FemininoAbsolutoBO</v>
      </c>
      <c r="C1057" s="39" t="s">
        <v>300</v>
      </c>
      <c r="D1057" s="40" t="s">
        <v>1873</v>
      </c>
      <c r="E1057" s="41">
        <v>1963</v>
      </c>
      <c r="F1057" s="39" t="s">
        <v>29</v>
      </c>
      <c r="G1057" s="59" t="s">
        <v>28</v>
      </c>
      <c r="H1057" s="164" t="s">
        <v>6</v>
      </c>
    </row>
    <row r="1058" spans="2:8" x14ac:dyDescent="0.25">
      <c r="B1058" s="14" t="str">
        <f t="shared" si="18"/>
        <v>1964FemininoAbsolutoBO</v>
      </c>
      <c r="C1058" s="39" t="s">
        <v>301</v>
      </c>
      <c r="D1058" s="40" t="s">
        <v>1873</v>
      </c>
      <c r="E1058" s="41">
        <v>1964</v>
      </c>
      <c r="F1058" s="39" t="s">
        <v>29</v>
      </c>
      <c r="G1058" s="59" t="s">
        <v>28</v>
      </c>
      <c r="H1058" s="164" t="s">
        <v>6</v>
      </c>
    </row>
    <row r="1059" spans="2:8" x14ac:dyDescent="0.25">
      <c r="B1059" s="14" t="str">
        <f t="shared" si="18"/>
        <v>1965FemininoAbsolutoBO</v>
      </c>
      <c r="C1059" s="39" t="s">
        <v>302</v>
      </c>
      <c r="D1059" s="40" t="s">
        <v>1873</v>
      </c>
      <c r="E1059" s="41">
        <v>1965</v>
      </c>
      <c r="F1059" s="39" t="s">
        <v>29</v>
      </c>
      <c r="G1059" s="59" t="s">
        <v>28</v>
      </c>
      <c r="H1059" s="164" t="s">
        <v>6</v>
      </c>
    </row>
    <row r="1060" spans="2:8" x14ac:dyDescent="0.25">
      <c r="B1060" s="14" t="str">
        <f t="shared" si="18"/>
        <v>1966FemininoAbsolutoBO</v>
      </c>
      <c r="C1060" s="39" t="s">
        <v>303</v>
      </c>
      <c r="D1060" s="40" t="s">
        <v>1873</v>
      </c>
      <c r="E1060" s="41">
        <v>1966</v>
      </c>
      <c r="F1060" s="39" t="s">
        <v>29</v>
      </c>
      <c r="G1060" s="59" t="s">
        <v>28</v>
      </c>
      <c r="H1060" s="164" t="s">
        <v>6</v>
      </c>
    </row>
    <row r="1061" spans="2:8" x14ac:dyDescent="0.25">
      <c r="B1061" s="14" t="str">
        <f t="shared" si="18"/>
        <v>1967FemininoAbsolutoBO</v>
      </c>
      <c r="C1061" s="39" t="s">
        <v>304</v>
      </c>
      <c r="D1061" s="40" t="s">
        <v>1873</v>
      </c>
      <c r="E1061" s="41">
        <v>1967</v>
      </c>
      <c r="F1061" s="39" t="s">
        <v>29</v>
      </c>
      <c r="G1061" s="59" t="s">
        <v>28</v>
      </c>
      <c r="H1061" s="164" t="s">
        <v>6</v>
      </c>
    </row>
    <row r="1062" spans="2:8" x14ac:dyDescent="0.25">
      <c r="B1062" s="14" t="str">
        <f t="shared" si="18"/>
        <v>1968FemininoAbsolutoBO</v>
      </c>
      <c r="C1062" s="39" t="s">
        <v>305</v>
      </c>
      <c r="D1062" s="40" t="s">
        <v>1873</v>
      </c>
      <c r="E1062" s="41">
        <v>1968</v>
      </c>
      <c r="F1062" s="39" t="s">
        <v>29</v>
      </c>
      <c r="G1062" s="59" t="s">
        <v>28</v>
      </c>
      <c r="H1062" s="164" t="s">
        <v>6</v>
      </c>
    </row>
    <row r="1063" spans="2:8" x14ac:dyDescent="0.25">
      <c r="B1063" s="14" t="str">
        <f t="shared" ref="B1063" si="19">_xlfn.CONCAT(E1063:H1063)</f>
        <v>1969FemininoAbsolutoBO</v>
      </c>
      <c r="C1063" s="39" t="s">
        <v>2031</v>
      </c>
      <c r="D1063" s="40" t="s">
        <v>1873</v>
      </c>
      <c r="E1063" s="41">
        <v>1969</v>
      </c>
      <c r="F1063" s="39" t="s">
        <v>29</v>
      </c>
      <c r="G1063" s="59" t="s">
        <v>28</v>
      </c>
      <c r="H1063" s="164" t="s">
        <v>6</v>
      </c>
    </row>
    <row r="1064" spans="2:8" x14ac:dyDescent="0.25">
      <c r="B1064" s="14" t="str">
        <f>_xlfn.CONCAT(E1151:H1151)</f>
        <v>2014FemininoAbsolutoNUNCHAKU</v>
      </c>
      <c r="C1064" s="153" t="s">
        <v>319</v>
      </c>
      <c r="D1064" s="154" t="s">
        <v>1887</v>
      </c>
      <c r="E1064" s="155">
        <v>2008</v>
      </c>
      <c r="F1064" s="153" t="s">
        <v>29</v>
      </c>
      <c r="G1064" s="156" t="s">
        <v>28</v>
      </c>
      <c r="H1064" s="171" t="s">
        <v>9</v>
      </c>
    </row>
    <row r="1065" spans="2:8" x14ac:dyDescent="0.25">
      <c r="B1065" s="14" t="str">
        <f>_xlfn.CONCAT(E1152:H1152)</f>
        <v>2015FemininoAbsolutoNUNCHAKU</v>
      </c>
      <c r="C1065" s="153" t="s">
        <v>610</v>
      </c>
      <c r="D1065" s="154" t="s">
        <v>1887</v>
      </c>
      <c r="E1065" s="155">
        <v>2009</v>
      </c>
      <c r="F1065" s="153" t="s">
        <v>29</v>
      </c>
      <c r="G1065" s="156" t="s">
        <v>28</v>
      </c>
      <c r="H1065" s="171" t="s">
        <v>9</v>
      </c>
    </row>
    <row r="1066" spans="2:8" x14ac:dyDescent="0.25">
      <c r="B1066" s="14" t="str">
        <f>_xlfn.CONCAT(E1153:H1153)</f>
        <v>2016FemininoAbsolutoNUNCHAKU</v>
      </c>
      <c r="C1066" s="153" t="s">
        <v>1062</v>
      </c>
      <c r="D1066" s="154" t="s">
        <v>1887</v>
      </c>
      <c r="E1066" s="155">
        <v>2010</v>
      </c>
      <c r="F1066" s="153" t="s">
        <v>29</v>
      </c>
      <c r="G1066" s="156" t="s">
        <v>28</v>
      </c>
      <c r="H1066" s="171" t="s">
        <v>9</v>
      </c>
    </row>
    <row r="1067" spans="2:8" x14ac:dyDescent="0.25">
      <c r="B1067" s="14" t="e">
        <f>_xlfn.CONCAT(#REF!)</f>
        <v>#REF!</v>
      </c>
      <c r="C1067" s="153" t="s">
        <v>1153</v>
      </c>
      <c r="D1067" s="154" t="s">
        <v>1887</v>
      </c>
      <c r="E1067" s="155">
        <v>2011</v>
      </c>
      <c r="F1067" s="153" t="s">
        <v>29</v>
      </c>
      <c r="G1067" s="156" t="s">
        <v>28</v>
      </c>
      <c r="H1067" s="171" t="s">
        <v>9</v>
      </c>
    </row>
    <row r="1068" spans="2:8" x14ac:dyDescent="0.25">
      <c r="B1068" s="14" t="str">
        <f t="shared" ref="B1068:B1099" si="20">_xlfn.CONCAT(E1154:H1154)</f>
        <v>2012FemininoAbsolutoNUNCHAKU</v>
      </c>
      <c r="C1068" s="39" t="s">
        <v>330</v>
      </c>
      <c r="D1068" s="40" t="s">
        <v>1889</v>
      </c>
      <c r="E1068" s="41">
        <v>1991</v>
      </c>
      <c r="F1068" s="39" t="s">
        <v>29</v>
      </c>
      <c r="G1068" s="59" t="s">
        <v>28</v>
      </c>
      <c r="H1068" s="164" t="s">
        <v>9</v>
      </c>
    </row>
    <row r="1069" spans="2:8" x14ac:dyDescent="0.25">
      <c r="B1069" s="14" t="str">
        <f t="shared" si="20"/>
        <v>2013FemininoAbsolutoNUNCHAKU</v>
      </c>
      <c r="C1069" s="39" t="s">
        <v>331</v>
      </c>
      <c r="D1069" s="40" t="s">
        <v>1889</v>
      </c>
      <c r="E1069" s="41">
        <v>1992</v>
      </c>
      <c r="F1069" s="39" t="s">
        <v>29</v>
      </c>
      <c r="G1069" s="59" t="s">
        <v>28</v>
      </c>
      <c r="H1069" s="164" t="s">
        <v>9</v>
      </c>
    </row>
    <row r="1070" spans="2:8" x14ac:dyDescent="0.25">
      <c r="B1070" s="14" t="str">
        <f t="shared" si="20"/>
        <v>2010FemininoAbsolutoNUNCHAKU</v>
      </c>
      <c r="C1070" s="39" t="s">
        <v>332</v>
      </c>
      <c r="D1070" s="40" t="s">
        <v>1889</v>
      </c>
      <c r="E1070" s="41">
        <v>1993</v>
      </c>
      <c r="F1070" s="39" t="s">
        <v>29</v>
      </c>
      <c r="G1070" s="59" t="s">
        <v>28</v>
      </c>
      <c r="H1070" s="164" t="s">
        <v>9</v>
      </c>
    </row>
    <row r="1071" spans="2:8" x14ac:dyDescent="0.25">
      <c r="B1071" s="14" t="str">
        <f t="shared" si="20"/>
        <v>2011FemininoAbsolutoNUNCHAKU</v>
      </c>
      <c r="C1071" s="39" t="s">
        <v>333</v>
      </c>
      <c r="D1071" s="40" t="s">
        <v>1889</v>
      </c>
      <c r="E1071" s="41">
        <v>1994</v>
      </c>
      <c r="F1071" s="39" t="s">
        <v>29</v>
      </c>
      <c r="G1071" s="59" t="s">
        <v>28</v>
      </c>
      <c r="H1071" s="164" t="s">
        <v>9</v>
      </c>
    </row>
    <row r="1072" spans="2:8" x14ac:dyDescent="0.25">
      <c r="B1072" s="14" t="str">
        <f t="shared" si="20"/>
        <v>2008FemininoAbsolutoNUNCHAKU</v>
      </c>
      <c r="C1072" s="39" t="s">
        <v>334</v>
      </c>
      <c r="D1072" s="40" t="s">
        <v>1889</v>
      </c>
      <c r="E1072" s="41">
        <v>1995</v>
      </c>
      <c r="F1072" s="39" t="s">
        <v>29</v>
      </c>
      <c r="G1072" s="59" t="s">
        <v>28</v>
      </c>
      <c r="H1072" s="164" t="s">
        <v>9</v>
      </c>
    </row>
    <row r="1073" spans="2:8" x14ac:dyDescent="0.25">
      <c r="B1073" s="14" t="str">
        <f t="shared" si="20"/>
        <v>2009FemininoAbsolutoNUNCHAKU</v>
      </c>
      <c r="C1073" s="39" t="s">
        <v>335</v>
      </c>
      <c r="D1073" s="40" t="s">
        <v>1889</v>
      </c>
      <c r="E1073" s="41">
        <v>1996</v>
      </c>
      <c r="F1073" s="39" t="s">
        <v>29</v>
      </c>
      <c r="G1073" s="59" t="s">
        <v>28</v>
      </c>
      <c r="H1073" s="164" t="s">
        <v>9</v>
      </c>
    </row>
    <row r="1074" spans="2:8" x14ac:dyDescent="0.25">
      <c r="B1074" s="14" t="str">
        <f t="shared" si="20"/>
        <v>1986FemininoAbsolutoNUNCHAKU</v>
      </c>
      <c r="C1074" s="39" t="s">
        <v>336</v>
      </c>
      <c r="D1074" s="40" t="s">
        <v>1889</v>
      </c>
      <c r="E1074" s="41">
        <v>1997</v>
      </c>
      <c r="F1074" s="39" t="s">
        <v>29</v>
      </c>
      <c r="G1074" s="59" t="s">
        <v>28</v>
      </c>
      <c r="H1074" s="164" t="s">
        <v>9</v>
      </c>
    </row>
    <row r="1075" spans="2:8" x14ac:dyDescent="0.25">
      <c r="B1075" s="14" t="str">
        <f t="shared" si="20"/>
        <v>1987FemininoAbsolutoNUNCHAKU</v>
      </c>
      <c r="C1075" s="39" t="s">
        <v>337</v>
      </c>
      <c r="D1075" s="40" t="s">
        <v>1889</v>
      </c>
      <c r="E1075" s="41">
        <v>1998</v>
      </c>
      <c r="F1075" s="39" t="s">
        <v>29</v>
      </c>
      <c r="G1075" s="59" t="s">
        <v>28</v>
      </c>
      <c r="H1075" s="164" t="s">
        <v>9</v>
      </c>
    </row>
    <row r="1076" spans="2:8" x14ac:dyDescent="0.25">
      <c r="B1076" s="14" t="str">
        <f t="shared" si="20"/>
        <v>1988FemininoAbsolutoNUNCHAKU</v>
      </c>
      <c r="C1076" s="39" t="s">
        <v>338</v>
      </c>
      <c r="D1076" s="40" t="s">
        <v>1889</v>
      </c>
      <c r="E1076" s="41">
        <v>1999</v>
      </c>
      <c r="F1076" s="39" t="s">
        <v>29</v>
      </c>
      <c r="G1076" s="59" t="s">
        <v>28</v>
      </c>
      <c r="H1076" s="164" t="s">
        <v>9</v>
      </c>
    </row>
    <row r="1077" spans="2:8" x14ac:dyDescent="0.25">
      <c r="B1077" s="14" t="str">
        <f t="shared" si="20"/>
        <v>1989FemininoAbsolutoNUNCHAKU</v>
      </c>
      <c r="C1077" s="39" t="s">
        <v>339</v>
      </c>
      <c r="D1077" s="40" t="s">
        <v>1889</v>
      </c>
      <c r="E1077" s="41">
        <v>2000</v>
      </c>
      <c r="F1077" s="39" t="s">
        <v>29</v>
      </c>
      <c r="G1077" s="59" t="s">
        <v>28</v>
      </c>
      <c r="H1077" s="164" t="s">
        <v>9</v>
      </c>
    </row>
    <row r="1078" spans="2:8" x14ac:dyDescent="0.25">
      <c r="B1078" s="14" t="str">
        <f t="shared" si="20"/>
        <v>1990FemininoAbsolutoNUNCHAKU</v>
      </c>
      <c r="C1078" s="39" t="s">
        <v>340</v>
      </c>
      <c r="D1078" s="40" t="s">
        <v>1889</v>
      </c>
      <c r="E1078" s="41">
        <v>2001</v>
      </c>
      <c r="F1078" s="39" t="s">
        <v>29</v>
      </c>
      <c r="G1078" s="59" t="s">
        <v>28</v>
      </c>
      <c r="H1078" s="164" t="s">
        <v>9</v>
      </c>
    </row>
    <row r="1079" spans="2:8" x14ac:dyDescent="0.25">
      <c r="B1079" s="14" t="str">
        <f t="shared" si="20"/>
        <v>1991FemininoAbsolutoNUNCHAKU</v>
      </c>
      <c r="C1079" s="39" t="s">
        <v>341</v>
      </c>
      <c r="D1079" s="40" t="s">
        <v>1889</v>
      </c>
      <c r="E1079" s="41">
        <v>2002</v>
      </c>
      <c r="F1079" s="39" t="s">
        <v>29</v>
      </c>
      <c r="G1079" s="59" t="s">
        <v>28</v>
      </c>
      <c r="H1079" s="164" t="s">
        <v>9</v>
      </c>
    </row>
    <row r="1080" spans="2:8" x14ac:dyDescent="0.25">
      <c r="B1080" s="14" t="str">
        <f t="shared" si="20"/>
        <v>1992FemininoAbsolutoNUNCHAKU</v>
      </c>
      <c r="C1080" s="39" t="s">
        <v>342</v>
      </c>
      <c r="D1080" s="40" t="s">
        <v>1889</v>
      </c>
      <c r="E1080" s="41">
        <v>2003</v>
      </c>
      <c r="F1080" s="39" t="s">
        <v>29</v>
      </c>
      <c r="G1080" s="59" t="s">
        <v>28</v>
      </c>
      <c r="H1080" s="164" t="s">
        <v>9</v>
      </c>
    </row>
    <row r="1081" spans="2:8" x14ac:dyDescent="0.25">
      <c r="B1081" s="14" t="str">
        <f t="shared" si="20"/>
        <v>1993FemininoAbsolutoNUNCHAKU</v>
      </c>
      <c r="C1081" s="39" t="s">
        <v>343</v>
      </c>
      <c r="D1081" s="40" t="s">
        <v>1889</v>
      </c>
      <c r="E1081" s="41">
        <v>2004</v>
      </c>
      <c r="F1081" s="39" t="s">
        <v>29</v>
      </c>
      <c r="G1081" s="59" t="s">
        <v>28</v>
      </c>
      <c r="H1081" s="164" t="s">
        <v>9</v>
      </c>
    </row>
    <row r="1082" spans="2:8" x14ac:dyDescent="0.25">
      <c r="B1082" s="14" t="str">
        <f t="shared" si="20"/>
        <v>1994FemininoAbsolutoNUNCHAKU</v>
      </c>
      <c r="C1082" s="39" t="s">
        <v>320</v>
      </c>
      <c r="D1082" s="40" t="s">
        <v>1889</v>
      </c>
      <c r="E1082" s="41">
        <v>2005</v>
      </c>
      <c r="F1082" s="39" t="s">
        <v>29</v>
      </c>
      <c r="G1082" s="59" t="s">
        <v>28</v>
      </c>
      <c r="H1082" s="164" t="s">
        <v>9</v>
      </c>
    </row>
    <row r="1083" spans="2:8" x14ac:dyDescent="0.25">
      <c r="B1083" s="14" t="str">
        <f t="shared" si="20"/>
        <v>1995FemininoAbsolutoNUNCHAKU</v>
      </c>
      <c r="C1083" s="39" t="s">
        <v>321</v>
      </c>
      <c r="D1083" s="40" t="s">
        <v>1889</v>
      </c>
      <c r="E1083" s="41">
        <v>2006</v>
      </c>
      <c r="F1083" s="39" t="s">
        <v>29</v>
      </c>
      <c r="G1083" s="59" t="s">
        <v>28</v>
      </c>
      <c r="H1083" s="164" t="s">
        <v>9</v>
      </c>
    </row>
    <row r="1084" spans="2:8" x14ac:dyDescent="0.25">
      <c r="B1084" s="14" t="str">
        <f t="shared" si="20"/>
        <v>1996FemininoAbsolutoNUNCHAKU</v>
      </c>
      <c r="C1084" s="39" t="s">
        <v>318</v>
      </c>
      <c r="D1084" s="40" t="s">
        <v>1889</v>
      </c>
      <c r="E1084" s="41">
        <v>2007</v>
      </c>
      <c r="F1084" s="39" t="s">
        <v>29</v>
      </c>
      <c r="G1084" s="59" t="s">
        <v>28</v>
      </c>
      <c r="H1084" s="164" t="s">
        <v>9</v>
      </c>
    </row>
    <row r="1085" spans="2:8" x14ac:dyDescent="0.25">
      <c r="B1085" s="14" t="str">
        <f t="shared" si="20"/>
        <v>1997FemininoAbsolutoNUNCHAKU</v>
      </c>
      <c r="C1085" s="153" t="s">
        <v>400</v>
      </c>
      <c r="D1085" s="154" t="s">
        <v>1891</v>
      </c>
      <c r="E1085" s="155">
        <v>1981</v>
      </c>
      <c r="F1085" s="153" t="s">
        <v>29</v>
      </c>
      <c r="G1085" s="156" t="s">
        <v>28</v>
      </c>
      <c r="H1085" s="171" t="s">
        <v>9</v>
      </c>
    </row>
    <row r="1086" spans="2:8" x14ac:dyDescent="0.25">
      <c r="B1086" s="14" t="str">
        <f t="shared" si="20"/>
        <v>1998FemininoAbsolutoNUNCHAKU</v>
      </c>
      <c r="C1086" s="153" t="s">
        <v>401</v>
      </c>
      <c r="D1086" s="154" t="s">
        <v>1891</v>
      </c>
      <c r="E1086" s="155">
        <v>1982</v>
      </c>
      <c r="F1086" s="153" t="s">
        <v>29</v>
      </c>
      <c r="G1086" s="156" t="s">
        <v>28</v>
      </c>
      <c r="H1086" s="171" t="s">
        <v>9</v>
      </c>
    </row>
    <row r="1087" spans="2:8" x14ac:dyDescent="0.25">
      <c r="B1087" s="14" t="str">
        <f t="shared" si="20"/>
        <v>1999FemininoAbsolutoNUNCHAKU</v>
      </c>
      <c r="C1087" s="153" t="s">
        <v>322</v>
      </c>
      <c r="D1087" s="154" t="s">
        <v>1891</v>
      </c>
      <c r="E1087" s="155">
        <v>1983</v>
      </c>
      <c r="F1087" s="153" t="s">
        <v>29</v>
      </c>
      <c r="G1087" s="156" t="s">
        <v>28</v>
      </c>
      <c r="H1087" s="171" t="s">
        <v>9</v>
      </c>
    </row>
    <row r="1088" spans="2:8" x14ac:dyDescent="0.25">
      <c r="B1088" s="14" t="str">
        <f t="shared" si="20"/>
        <v>2000FemininoAbsolutoNUNCHAKU</v>
      </c>
      <c r="C1088" s="153" t="s">
        <v>323</v>
      </c>
      <c r="D1088" s="154" t="s">
        <v>1891</v>
      </c>
      <c r="E1088" s="155">
        <v>1984</v>
      </c>
      <c r="F1088" s="153" t="s">
        <v>29</v>
      </c>
      <c r="G1088" s="156" t="s">
        <v>28</v>
      </c>
      <c r="H1088" s="171" t="s">
        <v>9</v>
      </c>
    </row>
    <row r="1089" spans="2:8" x14ac:dyDescent="0.25">
      <c r="B1089" s="14" t="str">
        <f t="shared" si="20"/>
        <v>2001FemininoAbsolutoNUNCHAKU</v>
      </c>
      <c r="C1089" s="153" t="s">
        <v>324</v>
      </c>
      <c r="D1089" s="154" t="s">
        <v>1891</v>
      </c>
      <c r="E1089" s="155">
        <v>1985</v>
      </c>
      <c r="F1089" s="153" t="s">
        <v>29</v>
      </c>
      <c r="G1089" s="156" t="s">
        <v>28</v>
      </c>
      <c r="H1089" s="171" t="s">
        <v>9</v>
      </c>
    </row>
    <row r="1090" spans="2:8" x14ac:dyDescent="0.25">
      <c r="B1090" s="14" t="str">
        <f t="shared" si="20"/>
        <v>2002FemininoAbsolutoNUNCHAKU</v>
      </c>
      <c r="C1090" s="153" t="s">
        <v>325</v>
      </c>
      <c r="D1090" s="154" t="s">
        <v>1891</v>
      </c>
      <c r="E1090" s="155">
        <v>1986</v>
      </c>
      <c r="F1090" s="153" t="s">
        <v>29</v>
      </c>
      <c r="G1090" s="156" t="s">
        <v>28</v>
      </c>
      <c r="H1090" s="171" t="s">
        <v>9</v>
      </c>
    </row>
    <row r="1091" spans="2:8" x14ac:dyDescent="0.25">
      <c r="B1091" s="14" t="str">
        <f t="shared" si="20"/>
        <v>2003FemininoAbsolutoNUNCHAKU</v>
      </c>
      <c r="C1091" s="153" t="s">
        <v>326</v>
      </c>
      <c r="D1091" s="154" t="s">
        <v>1891</v>
      </c>
      <c r="E1091" s="155">
        <v>1987</v>
      </c>
      <c r="F1091" s="153" t="s">
        <v>29</v>
      </c>
      <c r="G1091" s="156" t="s">
        <v>28</v>
      </c>
      <c r="H1091" s="171" t="s">
        <v>9</v>
      </c>
    </row>
    <row r="1092" spans="2:8" x14ac:dyDescent="0.25">
      <c r="B1092" s="14" t="str">
        <f t="shared" si="20"/>
        <v>2004FemininoAbsolutoNUNCHAKU</v>
      </c>
      <c r="C1092" s="153" t="s">
        <v>327</v>
      </c>
      <c r="D1092" s="154" t="s">
        <v>1891</v>
      </c>
      <c r="E1092" s="155">
        <v>1988</v>
      </c>
      <c r="F1092" s="153" t="s">
        <v>29</v>
      </c>
      <c r="G1092" s="156" t="s">
        <v>28</v>
      </c>
      <c r="H1092" s="171" t="s">
        <v>9</v>
      </c>
    </row>
    <row r="1093" spans="2:8" x14ac:dyDescent="0.25">
      <c r="B1093" s="14" t="str">
        <f t="shared" si="20"/>
        <v>2005FemininoAbsolutoNUNCHAKU</v>
      </c>
      <c r="C1093" s="153" t="s">
        <v>328</v>
      </c>
      <c r="D1093" s="154" t="s">
        <v>1891</v>
      </c>
      <c r="E1093" s="155">
        <v>1989</v>
      </c>
      <c r="F1093" s="153" t="s">
        <v>29</v>
      </c>
      <c r="G1093" s="156" t="s">
        <v>28</v>
      </c>
      <c r="H1093" s="171" t="s">
        <v>9</v>
      </c>
    </row>
    <row r="1094" spans="2:8" x14ac:dyDescent="0.25">
      <c r="B1094" s="14" t="str">
        <f t="shared" si="20"/>
        <v>2006FemininoAbsolutoNUNCHAKU</v>
      </c>
      <c r="C1094" s="153" t="s">
        <v>329</v>
      </c>
      <c r="D1094" s="154" t="s">
        <v>1891</v>
      </c>
      <c r="E1094" s="155">
        <v>1990</v>
      </c>
      <c r="F1094" s="153" t="s">
        <v>29</v>
      </c>
      <c r="G1094" s="156" t="s">
        <v>28</v>
      </c>
      <c r="H1094" s="171" t="s">
        <v>9</v>
      </c>
    </row>
    <row r="1095" spans="2:8" x14ac:dyDescent="0.25">
      <c r="B1095" s="14" t="str">
        <f t="shared" si="20"/>
        <v>2007FemininoAbsolutoNUNCHAKU</v>
      </c>
      <c r="C1095" s="39" t="s">
        <v>388</v>
      </c>
      <c r="D1095" s="40" t="s">
        <v>1893</v>
      </c>
      <c r="E1095" s="41">
        <v>1969</v>
      </c>
      <c r="F1095" s="39" t="s">
        <v>29</v>
      </c>
      <c r="G1095" s="59" t="s">
        <v>28</v>
      </c>
      <c r="H1095" s="164" t="s">
        <v>9</v>
      </c>
    </row>
    <row r="1096" spans="2:8" x14ac:dyDescent="0.25">
      <c r="B1096" s="14" t="str">
        <f t="shared" si="20"/>
        <v>1971FemininoAbsolutoNUNCHAKU</v>
      </c>
      <c r="C1096" s="39" t="s">
        <v>389</v>
      </c>
      <c r="D1096" s="40" t="s">
        <v>1893</v>
      </c>
      <c r="E1096" s="41">
        <v>1970</v>
      </c>
      <c r="F1096" s="39" t="s">
        <v>29</v>
      </c>
      <c r="G1096" s="59" t="s">
        <v>28</v>
      </c>
      <c r="H1096" s="164" t="s">
        <v>9</v>
      </c>
    </row>
    <row r="1097" spans="2:8" x14ac:dyDescent="0.25">
      <c r="B1097" s="14" t="str">
        <f t="shared" si="20"/>
        <v>1972FemininoAbsolutoNUNCHAKU</v>
      </c>
      <c r="C1097" s="39" t="s">
        <v>390</v>
      </c>
      <c r="D1097" s="40" t="s">
        <v>1893</v>
      </c>
      <c r="E1097" s="41">
        <v>1971</v>
      </c>
      <c r="F1097" s="39" t="s">
        <v>29</v>
      </c>
      <c r="G1097" s="59" t="s">
        <v>28</v>
      </c>
      <c r="H1097" s="164" t="s">
        <v>9</v>
      </c>
    </row>
    <row r="1098" spans="2:8" x14ac:dyDescent="0.25">
      <c r="B1098" s="14" t="str">
        <f t="shared" si="20"/>
        <v>1973FemininoAbsolutoNUNCHAKU</v>
      </c>
      <c r="C1098" s="39" t="s">
        <v>391</v>
      </c>
      <c r="D1098" s="40" t="s">
        <v>1893</v>
      </c>
      <c r="E1098" s="41">
        <v>1972</v>
      </c>
      <c r="F1098" s="39" t="s">
        <v>29</v>
      </c>
      <c r="G1098" s="59" t="s">
        <v>28</v>
      </c>
      <c r="H1098" s="164" t="s">
        <v>9</v>
      </c>
    </row>
    <row r="1099" spans="2:8" x14ac:dyDescent="0.25">
      <c r="B1099" s="14" t="str">
        <f t="shared" si="20"/>
        <v>1974FemininoAbsolutoNUNCHAKU</v>
      </c>
      <c r="C1099" s="39" t="s">
        <v>392</v>
      </c>
      <c r="D1099" s="40" t="s">
        <v>1893</v>
      </c>
      <c r="E1099" s="41">
        <v>1973</v>
      </c>
      <c r="F1099" s="39" t="s">
        <v>29</v>
      </c>
      <c r="G1099" s="59" t="s">
        <v>28</v>
      </c>
      <c r="H1099" s="164" t="s">
        <v>9</v>
      </c>
    </row>
    <row r="1100" spans="2:8" x14ac:dyDescent="0.25">
      <c r="B1100" s="14" t="str">
        <f t="shared" ref="B1100:B1131" si="21">_xlfn.CONCAT(E1186:H1186)</f>
        <v>1975FemininoAbsolutoNUNCHAKU</v>
      </c>
      <c r="C1100" s="39" t="s">
        <v>393</v>
      </c>
      <c r="D1100" s="40" t="s">
        <v>1893</v>
      </c>
      <c r="E1100" s="41">
        <v>1974</v>
      </c>
      <c r="F1100" s="39" t="s">
        <v>29</v>
      </c>
      <c r="G1100" s="59" t="s">
        <v>28</v>
      </c>
      <c r="H1100" s="164" t="s">
        <v>9</v>
      </c>
    </row>
    <row r="1101" spans="2:8" x14ac:dyDescent="0.25">
      <c r="B1101" s="14" t="str">
        <f t="shared" si="21"/>
        <v>1976FemininoAbsolutoNUNCHAKU</v>
      </c>
      <c r="C1101" s="39" t="s">
        <v>394</v>
      </c>
      <c r="D1101" s="40" t="s">
        <v>1893</v>
      </c>
      <c r="E1101" s="41">
        <v>1975</v>
      </c>
      <c r="F1101" s="39" t="s">
        <v>29</v>
      </c>
      <c r="G1101" s="59" t="s">
        <v>28</v>
      </c>
      <c r="H1101" s="164" t="s">
        <v>9</v>
      </c>
    </row>
    <row r="1102" spans="2:8" x14ac:dyDescent="0.25">
      <c r="B1102" s="14" t="str">
        <f t="shared" si="21"/>
        <v>1977FemininoAbsolutoNUNCHAKU</v>
      </c>
      <c r="C1102" s="39" t="s">
        <v>395</v>
      </c>
      <c r="D1102" s="40" t="s">
        <v>1893</v>
      </c>
      <c r="E1102" s="41">
        <v>1976</v>
      </c>
      <c r="F1102" s="39" t="s">
        <v>29</v>
      </c>
      <c r="G1102" s="59" t="s">
        <v>28</v>
      </c>
      <c r="H1102" s="164" t="s">
        <v>9</v>
      </c>
    </row>
    <row r="1103" spans="2:8" x14ac:dyDescent="0.25">
      <c r="B1103" s="14" t="str">
        <f t="shared" si="21"/>
        <v>1978FemininoAbsolutoNUNCHAKU</v>
      </c>
      <c r="C1103" s="39" t="s">
        <v>396</v>
      </c>
      <c r="D1103" s="40" t="s">
        <v>1893</v>
      </c>
      <c r="E1103" s="41">
        <v>1977</v>
      </c>
      <c r="F1103" s="39" t="s">
        <v>29</v>
      </c>
      <c r="G1103" s="59" t="s">
        <v>28</v>
      </c>
      <c r="H1103" s="164" t="s">
        <v>9</v>
      </c>
    </row>
    <row r="1104" spans="2:8" x14ac:dyDescent="0.25">
      <c r="B1104" s="14" t="str">
        <f t="shared" si="21"/>
        <v>1979FemininoAbsolutoNUNCHAKU</v>
      </c>
      <c r="C1104" s="39" t="s">
        <v>397</v>
      </c>
      <c r="D1104" s="40" t="s">
        <v>1893</v>
      </c>
      <c r="E1104" s="41">
        <v>1978</v>
      </c>
      <c r="F1104" s="39" t="s">
        <v>29</v>
      </c>
      <c r="G1104" s="59" t="s">
        <v>28</v>
      </c>
      <c r="H1104" s="164" t="s">
        <v>9</v>
      </c>
    </row>
    <row r="1105" spans="2:8" x14ac:dyDescent="0.25">
      <c r="B1105" s="14" t="str">
        <f t="shared" si="21"/>
        <v>1980FemininoAbsolutoNUNCHAKU</v>
      </c>
      <c r="C1105" s="39" t="s">
        <v>398</v>
      </c>
      <c r="D1105" s="40" t="s">
        <v>1893</v>
      </c>
      <c r="E1105" s="41">
        <v>1979</v>
      </c>
      <c r="F1105" s="39" t="s">
        <v>29</v>
      </c>
      <c r="G1105" s="59" t="s">
        <v>28</v>
      </c>
      <c r="H1105" s="164" t="s">
        <v>9</v>
      </c>
    </row>
    <row r="1106" spans="2:8" x14ac:dyDescent="0.25">
      <c r="B1106" s="14" t="str">
        <f t="shared" si="21"/>
        <v>1981FemininoAbsolutoNUNCHAKU</v>
      </c>
      <c r="C1106" s="39" t="s">
        <v>399</v>
      </c>
      <c r="D1106" s="40" t="s">
        <v>1893</v>
      </c>
      <c r="E1106" s="41">
        <v>1980</v>
      </c>
      <c r="F1106" s="39" t="s">
        <v>29</v>
      </c>
      <c r="G1106" s="59" t="s">
        <v>28</v>
      </c>
      <c r="H1106" s="164" t="s">
        <v>9</v>
      </c>
    </row>
    <row r="1107" spans="2:8" x14ac:dyDescent="0.25">
      <c r="B1107" s="14" t="str">
        <f t="shared" si="21"/>
        <v>1982FemininoAbsolutoNUNCHAKU</v>
      </c>
      <c r="C1107" s="153" t="s">
        <v>344</v>
      </c>
      <c r="D1107" s="154" t="s">
        <v>1895</v>
      </c>
      <c r="E1107" s="155">
        <v>1925</v>
      </c>
      <c r="F1107" s="153" t="s">
        <v>29</v>
      </c>
      <c r="G1107" s="156" t="s">
        <v>28</v>
      </c>
      <c r="H1107" s="171" t="s">
        <v>9</v>
      </c>
    </row>
    <row r="1108" spans="2:8" x14ac:dyDescent="0.25">
      <c r="B1108" s="14" t="str">
        <f t="shared" si="21"/>
        <v>1983FemininoAbsolutoNUNCHAKU</v>
      </c>
      <c r="C1108" s="153" t="s">
        <v>345</v>
      </c>
      <c r="D1108" s="154" t="s">
        <v>1895</v>
      </c>
      <c r="E1108" s="155">
        <v>1926</v>
      </c>
      <c r="F1108" s="153" t="s">
        <v>29</v>
      </c>
      <c r="G1108" s="156" t="s">
        <v>28</v>
      </c>
      <c r="H1108" s="171" t="s">
        <v>9</v>
      </c>
    </row>
    <row r="1109" spans="2:8" x14ac:dyDescent="0.25">
      <c r="B1109" s="14" t="str">
        <f t="shared" si="21"/>
        <v>1984FemininoAbsolutoNUNCHAKU</v>
      </c>
      <c r="C1109" s="153" t="s">
        <v>346</v>
      </c>
      <c r="D1109" s="154" t="s">
        <v>1895</v>
      </c>
      <c r="E1109" s="155">
        <v>1927</v>
      </c>
      <c r="F1109" s="153" t="s">
        <v>29</v>
      </c>
      <c r="G1109" s="156" t="s">
        <v>28</v>
      </c>
      <c r="H1109" s="171" t="s">
        <v>9</v>
      </c>
    </row>
    <row r="1110" spans="2:8" x14ac:dyDescent="0.25">
      <c r="B1110" s="14" t="str">
        <f t="shared" si="21"/>
        <v>1985FemininoAbsolutoNUNCHAKU</v>
      </c>
      <c r="C1110" s="153" t="s">
        <v>347</v>
      </c>
      <c r="D1110" s="154" t="s">
        <v>1895</v>
      </c>
      <c r="E1110" s="155">
        <v>1928</v>
      </c>
      <c r="F1110" s="153" t="s">
        <v>29</v>
      </c>
      <c r="G1110" s="156" t="s">
        <v>28</v>
      </c>
      <c r="H1110" s="171" t="s">
        <v>9</v>
      </c>
    </row>
    <row r="1111" spans="2:8" x14ac:dyDescent="0.25">
      <c r="B1111" s="14" t="str">
        <f t="shared" si="21"/>
        <v>1925FemininoAbsolutoNUNCHAKU</v>
      </c>
      <c r="C1111" s="153" t="s">
        <v>348</v>
      </c>
      <c r="D1111" s="154" t="s">
        <v>1895</v>
      </c>
      <c r="E1111" s="155">
        <v>1929</v>
      </c>
      <c r="F1111" s="153" t="s">
        <v>29</v>
      </c>
      <c r="G1111" s="156" t="s">
        <v>28</v>
      </c>
      <c r="H1111" s="171" t="s">
        <v>9</v>
      </c>
    </row>
    <row r="1112" spans="2:8" x14ac:dyDescent="0.25">
      <c r="B1112" s="14" t="str">
        <f t="shared" si="21"/>
        <v>1926FemininoAbsolutoNUNCHAKU</v>
      </c>
      <c r="C1112" s="153" t="s">
        <v>349</v>
      </c>
      <c r="D1112" s="154" t="s">
        <v>1895</v>
      </c>
      <c r="E1112" s="155">
        <v>1930</v>
      </c>
      <c r="F1112" s="153" t="s">
        <v>29</v>
      </c>
      <c r="G1112" s="156" t="s">
        <v>28</v>
      </c>
      <c r="H1112" s="171" t="s">
        <v>9</v>
      </c>
    </row>
    <row r="1113" spans="2:8" x14ac:dyDescent="0.25">
      <c r="B1113" s="14" t="str">
        <f t="shared" si="21"/>
        <v>1927FemininoAbsolutoNUNCHAKU</v>
      </c>
      <c r="C1113" s="153" t="s">
        <v>350</v>
      </c>
      <c r="D1113" s="154" t="s">
        <v>1895</v>
      </c>
      <c r="E1113" s="155">
        <v>1931</v>
      </c>
      <c r="F1113" s="153" t="s">
        <v>29</v>
      </c>
      <c r="G1113" s="156" t="s">
        <v>28</v>
      </c>
      <c r="H1113" s="171" t="s">
        <v>9</v>
      </c>
    </row>
    <row r="1114" spans="2:8" x14ac:dyDescent="0.25">
      <c r="B1114" s="14" t="str">
        <f t="shared" si="21"/>
        <v>1928FemininoAbsolutoNUNCHAKU</v>
      </c>
      <c r="C1114" s="153" t="s">
        <v>351</v>
      </c>
      <c r="D1114" s="154" t="s">
        <v>1895</v>
      </c>
      <c r="E1114" s="155">
        <v>1932</v>
      </c>
      <c r="F1114" s="153" t="s">
        <v>29</v>
      </c>
      <c r="G1114" s="156" t="s">
        <v>28</v>
      </c>
      <c r="H1114" s="171" t="s">
        <v>9</v>
      </c>
    </row>
    <row r="1115" spans="2:8" x14ac:dyDescent="0.25">
      <c r="B1115" s="14" t="str">
        <f t="shared" si="21"/>
        <v>1929FemininoAbsolutoNUNCHAKU</v>
      </c>
      <c r="C1115" s="153" t="s">
        <v>352</v>
      </c>
      <c r="D1115" s="154" t="s">
        <v>1895</v>
      </c>
      <c r="E1115" s="155">
        <v>1933</v>
      </c>
      <c r="F1115" s="153" t="s">
        <v>29</v>
      </c>
      <c r="G1115" s="156" t="s">
        <v>28</v>
      </c>
      <c r="H1115" s="171" t="s">
        <v>9</v>
      </c>
    </row>
    <row r="1116" spans="2:8" x14ac:dyDescent="0.25">
      <c r="B1116" s="14" t="str">
        <f t="shared" si="21"/>
        <v>1930FemininoAbsolutoNUNCHAKU</v>
      </c>
      <c r="C1116" s="153" t="s">
        <v>353</v>
      </c>
      <c r="D1116" s="154" t="s">
        <v>1895</v>
      </c>
      <c r="E1116" s="155">
        <v>1934</v>
      </c>
      <c r="F1116" s="153" t="s">
        <v>29</v>
      </c>
      <c r="G1116" s="156" t="s">
        <v>28</v>
      </c>
      <c r="H1116" s="171" t="s">
        <v>9</v>
      </c>
    </row>
    <row r="1117" spans="2:8" x14ac:dyDescent="0.25">
      <c r="B1117" s="14" t="str">
        <f t="shared" si="21"/>
        <v>1931FemininoAbsolutoNUNCHAKU</v>
      </c>
      <c r="C1117" s="153" t="s">
        <v>354</v>
      </c>
      <c r="D1117" s="154" t="s">
        <v>1895</v>
      </c>
      <c r="E1117" s="155">
        <v>1935</v>
      </c>
      <c r="F1117" s="153" t="s">
        <v>29</v>
      </c>
      <c r="G1117" s="156" t="s">
        <v>28</v>
      </c>
      <c r="H1117" s="171" t="s">
        <v>9</v>
      </c>
    </row>
    <row r="1118" spans="2:8" x14ac:dyDescent="0.25">
      <c r="B1118" s="14" t="str">
        <f t="shared" si="21"/>
        <v>1932FemininoAbsolutoNUNCHAKU</v>
      </c>
      <c r="C1118" s="153" t="s">
        <v>355</v>
      </c>
      <c r="D1118" s="154" t="s">
        <v>1895</v>
      </c>
      <c r="E1118" s="155">
        <v>1936</v>
      </c>
      <c r="F1118" s="153" t="s">
        <v>29</v>
      </c>
      <c r="G1118" s="156" t="s">
        <v>28</v>
      </c>
      <c r="H1118" s="171" t="s">
        <v>9</v>
      </c>
    </row>
    <row r="1119" spans="2:8" x14ac:dyDescent="0.25">
      <c r="B1119" s="14" t="str">
        <f t="shared" si="21"/>
        <v>1933FemininoAbsolutoNUNCHAKU</v>
      </c>
      <c r="C1119" s="153" t="s">
        <v>356</v>
      </c>
      <c r="D1119" s="154" t="s">
        <v>1895</v>
      </c>
      <c r="E1119" s="155">
        <v>1937</v>
      </c>
      <c r="F1119" s="153" t="s">
        <v>29</v>
      </c>
      <c r="G1119" s="156" t="s">
        <v>28</v>
      </c>
      <c r="H1119" s="171" t="s">
        <v>9</v>
      </c>
    </row>
    <row r="1120" spans="2:8" x14ac:dyDescent="0.25">
      <c r="B1120" s="14" t="str">
        <f t="shared" si="21"/>
        <v>1934FemininoAbsolutoNUNCHAKU</v>
      </c>
      <c r="C1120" s="153" t="s">
        <v>357</v>
      </c>
      <c r="D1120" s="154" t="s">
        <v>1895</v>
      </c>
      <c r="E1120" s="155">
        <v>1938</v>
      </c>
      <c r="F1120" s="153" t="s">
        <v>29</v>
      </c>
      <c r="G1120" s="156" t="s">
        <v>28</v>
      </c>
      <c r="H1120" s="171" t="s">
        <v>9</v>
      </c>
    </row>
    <row r="1121" spans="2:8" x14ac:dyDescent="0.25">
      <c r="B1121" s="14" t="str">
        <f t="shared" si="21"/>
        <v>1935FemininoAbsolutoNUNCHAKU</v>
      </c>
      <c r="C1121" s="153" t="s">
        <v>358</v>
      </c>
      <c r="D1121" s="154" t="s">
        <v>1895</v>
      </c>
      <c r="E1121" s="155">
        <v>1939</v>
      </c>
      <c r="F1121" s="153" t="s">
        <v>29</v>
      </c>
      <c r="G1121" s="156" t="s">
        <v>28</v>
      </c>
      <c r="H1121" s="171" t="s">
        <v>9</v>
      </c>
    </row>
    <row r="1122" spans="2:8" x14ac:dyDescent="0.25">
      <c r="B1122" s="14" t="str">
        <f t="shared" si="21"/>
        <v>1936FemininoAbsolutoNUNCHAKU</v>
      </c>
      <c r="C1122" s="153" t="s">
        <v>359</v>
      </c>
      <c r="D1122" s="154" t="s">
        <v>1895</v>
      </c>
      <c r="E1122" s="155">
        <v>1940</v>
      </c>
      <c r="F1122" s="153" t="s">
        <v>29</v>
      </c>
      <c r="G1122" s="156" t="s">
        <v>28</v>
      </c>
      <c r="H1122" s="171" t="s">
        <v>9</v>
      </c>
    </row>
    <row r="1123" spans="2:8" x14ac:dyDescent="0.25">
      <c r="B1123" s="14" t="str">
        <f t="shared" si="21"/>
        <v>1937FemininoAbsolutoNUNCHAKU</v>
      </c>
      <c r="C1123" s="153" t="s">
        <v>360</v>
      </c>
      <c r="D1123" s="154" t="s">
        <v>1895</v>
      </c>
      <c r="E1123" s="155">
        <v>1941</v>
      </c>
      <c r="F1123" s="153" t="s">
        <v>29</v>
      </c>
      <c r="G1123" s="156" t="s">
        <v>28</v>
      </c>
      <c r="H1123" s="171" t="s">
        <v>9</v>
      </c>
    </row>
    <row r="1124" spans="2:8" x14ac:dyDescent="0.25">
      <c r="B1124" s="14" t="str">
        <f t="shared" si="21"/>
        <v>1938FemininoAbsolutoNUNCHAKU</v>
      </c>
      <c r="C1124" s="153" t="s">
        <v>361</v>
      </c>
      <c r="D1124" s="154" t="s">
        <v>1895</v>
      </c>
      <c r="E1124" s="155">
        <v>1942</v>
      </c>
      <c r="F1124" s="153" t="s">
        <v>29</v>
      </c>
      <c r="G1124" s="156" t="s">
        <v>28</v>
      </c>
      <c r="H1124" s="171" t="s">
        <v>9</v>
      </c>
    </row>
    <row r="1125" spans="2:8" x14ac:dyDescent="0.25">
      <c r="B1125" s="14" t="str">
        <f t="shared" si="21"/>
        <v>1939FemininoAbsolutoNUNCHAKU</v>
      </c>
      <c r="C1125" s="153" t="s">
        <v>362</v>
      </c>
      <c r="D1125" s="154" t="s">
        <v>1895</v>
      </c>
      <c r="E1125" s="155">
        <v>1943</v>
      </c>
      <c r="F1125" s="153" t="s">
        <v>29</v>
      </c>
      <c r="G1125" s="156" t="s">
        <v>28</v>
      </c>
      <c r="H1125" s="171" t="s">
        <v>9</v>
      </c>
    </row>
    <row r="1126" spans="2:8" x14ac:dyDescent="0.25">
      <c r="B1126" s="14" t="str">
        <f t="shared" si="21"/>
        <v>1940FemininoAbsolutoNUNCHAKU</v>
      </c>
      <c r="C1126" s="153" t="s">
        <v>363</v>
      </c>
      <c r="D1126" s="154" t="s">
        <v>1895</v>
      </c>
      <c r="E1126" s="155">
        <v>1944</v>
      </c>
      <c r="F1126" s="153" t="s">
        <v>29</v>
      </c>
      <c r="G1126" s="156" t="s">
        <v>28</v>
      </c>
      <c r="H1126" s="171" t="s">
        <v>9</v>
      </c>
    </row>
    <row r="1127" spans="2:8" x14ac:dyDescent="0.25">
      <c r="B1127" s="14" t="str">
        <f t="shared" si="21"/>
        <v>1941FemininoAbsolutoNUNCHAKU</v>
      </c>
      <c r="C1127" s="153" t="s">
        <v>364</v>
      </c>
      <c r="D1127" s="154" t="s">
        <v>1895</v>
      </c>
      <c r="E1127" s="155">
        <v>1945</v>
      </c>
      <c r="F1127" s="153" t="s">
        <v>29</v>
      </c>
      <c r="G1127" s="156" t="s">
        <v>28</v>
      </c>
      <c r="H1127" s="171" t="s">
        <v>9</v>
      </c>
    </row>
    <row r="1128" spans="2:8" x14ac:dyDescent="0.25">
      <c r="B1128" s="14" t="str">
        <f t="shared" si="21"/>
        <v>1942FemininoAbsolutoNUNCHAKU</v>
      </c>
      <c r="C1128" s="153" t="s">
        <v>365</v>
      </c>
      <c r="D1128" s="154" t="s">
        <v>1895</v>
      </c>
      <c r="E1128" s="155">
        <v>1946</v>
      </c>
      <c r="F1128" s="153" t="s">
        <v>29</v>
      </c>
      <c r="G1128" s="156" t="s">
        <v>28</v>
      </c>
      <c r="H1128" s="171" t="s">
        <v>9</v>
      </c>
    </row>
    <row r="1129" spans="2:8" x14ac:dyDescent="0.25">
      <c r="B1129" s="14" t="str">
        <f t="shared" si="21"/>
        <v>1943FemininoAbsolutoNUNCHAKU</v>
      </c>
      <c r="C1129" s="153" t="s">
        <v>366</v>
      </c>
      <c r="D1129" s="154" t="s">
        <v>1895</v>
      </c>
      <c r="E1129" s="155">
        <v>1947</v>
      </c>
      <c r="F1129" s="153" t="s">
        <v>29</v>
      </c>
      <c r="G1129" s="156" t="s">
        <v>28</v>
      </c>
      <c r="H1129" s="171" t="s">
        <v>9</v>
      </c>
    </row>
    <row r="1130" spans="2:8" x14ac:dyDescent="0.25">
      <c r="B1130" s="14" t="str">
        <f t="shared" si="21"/>
        <v>1944FemininoAbsolutoNUNCHAKU</v>
      </c>
      <c r="C1130" s="153" t="s">
        <v>367</v>
      </c>
      <c r="D1130" s="154" t="s">
        <v>1895</v>
      </c>
      <c r="E1130" s="155">
        <v>1948</v>
      </c>
      <c r="F1130" s="153" t="s">
        <v>29</v>
      </c>
      <c r="G1130" s="156" t="s">
        <v>28</v>
      </c>
      <c r="H1130" s="171" t="s">
        <v>9</v>
      </c>
    </row>
    <row r="1131" spans="2:8" x14ac:dyDescent="0.25">
      <c r="B1131" s="14" t="str">
        <f t="shared" si="21"/>
        <v>1945FemininoAbsolutoNUNCHAKU</v>
      </c>
      <c r="C1131" s="153" t="s">
        <v>368</v>
      </c>
      <c r="D1131" s="154" t="s">
        <v>1895</v>
      </c>
      <c r="E1131" s="155">
        <v>1949</v>
      </c>
      <c r="F1131" s="153" t="s">
        <v>29</v>
      </c>
      <c r="G1131" s="156" t="s">
        <v>28</v>
      </c>
      <c r="H1131" s="171" t="s">
        <v>9</v>
      </c>
    </row>
    <row r="1132" spans="2:8" x14ac:dyDescent="0.25">
      <c r="B1132" s="14" t="str">
        <f t="shared" ref="B1132:B1153" si="22">_xlfn.CONCAT(E1218:H1218)</f>
        <v>1946FemininoAbsolutoNUNCHAKU</v>
      </c>
      <c r="C1132" s="153" t="s">
        <v>369</v>
      </c>
      <c r="D1132" s="154" t="s">
        <v>1895</v>
      </c>
      <c r="E1132" s="155">
        <v>1950</v>
      </c>
      <c r="F1132" s="153" t="s">
        <v>29</v>
      </c>
      <c r="G1132" s="156" t="s">
        <v>28</v>
      </c>
      <c r="H1132" s="171" t="s">
        <v>9</v>
      </c>
    </row>
    <row r="1133" spans="2:8" x14ac:dyDescent="0.25">
      <c r="B1133" s="14" t="str">
        <f t="shared" si="22"/>
        <v>1947FemininoAbsolutoNUNCHAKU</v>
      </c>
      <c r="C1133" s="153" t="s">
        <v>370</v>
      </c>
      <c r="D1133" s="154" t="s">
        <v>1895</v>
      </c>
      <c r="E1133" s="155">
        <v>1951</v>
      </c>
      <c r="F1133" s="153" t="s">
        <v>29</v>
      </c>
      <c r="G1133" s="156" t="s">
        <v>28</v>
      </c>
      <c r="H1133" s="171" t="s">
        <v>9</v>
      </c>
    </row>
    <row r="1134" spans="2:8" x14ac:dyDescent="0.25">
      <c r="B1134" s="14" t="str">
        <f t="shared" si="22"/>
        <v>1948FemininoAbsolutoNUNCHAKU</v>
      </c>
      <c r="C1134" s="153" t="s">
        <v>371</v>
      </c>
      <c r="D1134" s="154" t="s">
        <v>1895</v>
      </c>
      <c r="E1134" s="155">
        <v>1952</v>
      </c>
      <c r="F1134" s="153" t="s">
        <v>29</v>
      </c>
      <c r="G1134" s="156" t="s">
        <v>28</v>
      </c>
      <c r="H1134" s="171" t="s">
        <v>9</v>
      </c>
    </row>
    <row r="1135" spans="2:8" x14ac:dyDescent="0.25">
      <c r="B1135" s="14" t="str">
        <f t="shared" si="22"/>
        <v>1949FemininoAbsolutoNUNCHAKU</v>
      </c>
      <c r="C1135" s="153" t="s">
        <v>372</v>
      </c>
      <c r="D1135" s="154" t="s">
        <v>1895</v>
      </c>
      <c r="E1135" s="155">
        <v>1953</v>
      </c>
      <c r="F1135" s="153" t="s">
        <v>29</v>
      </c>
      <c r="G1135" s="156" t="s">
        <v>28</v>
      </c>
      <c r="H1135" s="171" t="s">
        <v>9</v>
      </c>
    </row>
    <row r="1136" spans="2:8" x14ac:dyDescent="0.25">
      <c r="B1136" s="14" t="str">
        <f t="shared" si="22"/>
        <v>1950FemininoAbsolutoNUNCHAKU</v>
      </c>
      <c r="C1136" s="153" t="s">
        <v>373</v>
      </c>
      <c r="D1136" s="154" t="s">
        <v>1895</v>
      </c>
      <c r="E1136" s="155">
        <v>1954</v>
      </c>
      <c r="F1136" s="153" t="s">
        <v>29</v>
      </c>
      <c r="G1136" s="156" t="s">
        <v>28</v>
      </c>
      <c r="H1136" s="171" t="s">
        <v>9</v>
      </c>
    </row>
    <row r="1137" spans="2:8" x14ac:dyDescent="0.25">
      <c r="B1137" s="14" t="str">
        <f t="shared" si="22"/>
        <v>1951FemininoAbsolutoNUNCHAKU</v>
      </c>
      <c r="C1137" s="153" t="s">
        <v>374</v>
      </c>
      <c r="D1137" s="154" t="s">
        <v>1895</v>
      </c>
      <c r="E1137" s="155">
        <v>1955</v>
      </c>
      <c r="F1137" s="153" t="s">
        <v>29</v>
      </c>
      <c r="G1137" s="156" t="s">
        <v>28</v>
      </c>
      <c r="H1137" s="171" t="s">
        <v>9</v>
      </c>
    </row>
    <row r="1138" spans="2:8" x14ac:dyDescent="0.25">
      <c r="B1138" s="14" t="str">
        <f t="shared" si="22"/>
        <v>1952FemininoAbsolutoNUNCHAKU</v>
      </c>
      <c r="C1138" s="153" t="s">
        <v>375</v>
      </c>
      <c r="D1138" s="154" t="s">
        <v>1895</v>
      </c>
      <c r="E1138" s="155">
        <v>1956</v>
      </c>
      <c r="F1138" s="153" t="s">
        <v>29</v>
      </c>
      <c r="G1138" s="156" t="s">
        <v>28</v>
      </c>
      <c r="H1138" s="171" t="s">
        <v>9</v>
      </c>
    </row>
    <row r="1139" spans="2:8" x14ac:dyDescent="0.25">
      <c r="B1139" s="14" t="str">
        <f t="shared" si="22"/>
        <v>1953FemininoAbsolutoNUNCHAKU</v>
      </c>
      <c r="C1139" s="153" t="s">
        <v>376</v>
      </c>
      <c r="D1139" s="154" t="s">
        <v>1895</v>
      </c>
      <c r="E1139" s="155">
        <v>1957</v>
      </c>
      <c r="F1139" s="153" t="s">
        <v>29</v>
      </c>
      <c r="G1139" s="156" t="s">
        <v>28</v>
      </c>
      <c r="H1139" s="171" t="s">
        <v>9</v>
      </c>
    </row>
    <row r="1140" spans="2:8" x14ac:dyDescent="0.25">
      <c r="B1140" s="14" t="str">
        <f t="shared" si="22"/>
        <v>1954FemininoAbsolutoNUNCHAKU</v>
      </c>
      <c r="C1140" s="153" t="s">
        <v>377</v>
      </c>
      <c r="D1140" s="154" t="s">
        <v>1895</v>
      </c>
      <c r="E1140" s="155">
        <v>1958</v>
      </c>
      <c r="F1140" s="153" t="s">
        <v>29</v>
      </c>
      <c r="G1140" s="156" t="s">
        <v>28</v>
      </c>
      <c r="H1140" s="171" t="s">
        <v>9</v>
      </c>
    </row>
    <row r="1141" spans="2:8" x14ac:dyDescent="0.25">
      <c r="B1141" s="14" t="str">
        <f t="shared" si="22"/>
        <v>1955FemininoAbsolutoNUNCHAKU</v>
      </c>
      <c r="C1141" s="153" t="s">
        <v>378</v>
      </c>
      <c r="D1141" s="154" t="s">
        <v>1895</v>
      </c>
      <c r="E1141" s="155">
        <v>1959</v>
      </c>
      <c r="F1141" s="153" t="s">
        <v>29</v>
      </c>
      <c r="G1141" s="156" t="s">
        <v>28</v>
      </c>
      <c r="H1141" s="171" t="s">
        <v>9</v>
      </c>
    </row>
    <row r="1142" spans="2:8" x14ac:dyDescent="0.25">
      <c r="B1142" s="14" t="str">
        <f t="shared" si="22"/>
        <v>1956FemininoAbsolutoNUNCHAKU</v>
      </c>
      <c r="C1142" s="153" t="s">
        <v>379</v>
      </c>
      <c r="D1142" s="154" t="s">
        <v>1895</v>
      </c>
      <c r="E1142" s="155">
        <v>1960</v>
      </c>
      <c r="F1142" s="153" t="s">
        <v>29</v>
      </c>
      <c r="G1142" s="156" t="s">
        <v>28</v>
      </c>
      <c r="H1142" s="171" t="s">
        <v>9</v>
      </c>
    </row>
    <row r="1143" spans="2:8" x14ac:dyDescent="0.25">
      <c r="B1143" s="14" t="str">
        <f t="shared" si="22"/>
        <v>1957FemininoAbsolutoNUNCHAKU</v>
      </c>
      <c r="C1143" s="153" t="s">
        <v>380</v>
      </c>
      <c r="D1143" s="154" t="s">
        <v>1895</v>
      </c>
      <c r="E1143" s="155">
        <v>1961</v>
      </c>
      <c r="F1143" s="153" t="s">
        <v>29</v>
      </c>
      <c r="G1143" s="156" t="s">
        <v>28</v>
      </c>
      <c r="H1143" s="171" t="s">
        <v>9</v>
      </c>
    </row>
    <row r="1144" spans="2:8" x14ac:dyDescent="0.25">
      <c r="B1144" s="14" t="str">
        <f t="shared" si="22"/>
        <v>1958FemininoAbsolutoNUNCHAKU</v>
      </c>
      <c r="C1144" s="153" t="s">
        <v>381</v>
      </c>
      <c r="D1144" s="154" t="s">
        <v>1895</v>
      </c>
      <c r="E1144" s="155">
        <v>1962</v>
      </c>
      <c r="F1144" s="153" t="s">
        <v>29</v>
      </c>
      <c r="G1144" s="156" t="s">
        <v>28</v>
      </c>
      <c r="H1144" s="171" t="s">
        <v>9</v>
      </c>
    </row>
    <row r="1145" spans="2:8" x14ac:dyDescent="0.25">
      <c r="B1145" s="14" t="str">
        <f t="shared" si="22"/>
        <v>1959FemininoAbsolutoNUNCHAKU</v>
      </c>
      <c r="C1145" s="153" t="s">
        <v>382</v>
      </c>
      <c r="D1145" s="154" t="s">
        <v>1895</v>
      </c>
      <c r="E1145" s="155">
        <v>1963</v>
      </c>
      <c r="F1145" s="153" t="s">
        <v>29</v>
      </c>
      <c r="G1145" s="156" t="s">
        <v>28</v>
      </c>
      <c r="H1145" s="171" t="s">
        <v>9</v>
      </c>
    </row>
    <row r="1146" spans="2:8" x14ac:dyDescent="0.25">
      <c r="B1146" s="14" t="str">
        <f t="shared" si="22"/>
        <v>1960FemininoAbsolutoNUNCHAKU</v>
      </c>
      <c r="C1146" s="153" t="s">
        <v>383</v>
      </c>
      <c r="D1146" s="154" t="s">
        <v>1895</v>
      </c>
      <c r="E1146" s="155">
        <v>1964</v>
      </c>
      <c r="F1146" s="153" t="s">
        <v>29</v>
      </c>
      <c r="G1146" s="156" t="s">
        <v>28</v>
      </c>
      <c r="H1146" s="171" t="s">
        <v>9</v>
      </c>
    </row>
    <row r="1147" spans="2:8" x14ac:dyDescent="0.25">
      <c r="B1147" s="14" t="str">
        <f t="shared" si="22"/>
        <v>1961FemininoAbsolutoNUNCHAKU</v>
      </c>
      <c r="C1147" s="153" t="s">
        <v>384</v>
      </c>
      <c r="D1147" s="154" t="s">
        <v>1895</v>
      </c>
      <c r="E1147" s="155">
        <v>1965</v>
      </c>
      <c r="F1147" s="153" t="s">
        <v>29</v>
      </c>
      <c r="G1147" s="156" t="s">
        <v>28</v>
      </c>
      <c r="H1147" s="171" t="s">
        <v>9</v>
      </c>
    </row>
    <row r="1148" spans="2:8" x14ac:dyDescent="0.25">
      <c r="B1148" s="14" t="str">
        <f t="shared" si="22"/>
        <v>1962FemininoAbsolutoNUNCHAKU</v>
      </c>
      <c r="C1148" s="153" t="s">
        <v>385</v>
      </c>
      <c r="D1148" s="154" t="s">
        <v>1895</v>
      </c>
      <c r="E1148" s="155">
        <v>1966</v>
      </c>
      <c r="F1148" s="153" t="s">
        <v>29</v>
      </c>
      <c r="G1148" s="156" t="s">
        <v>28</v>
      </c>
      <c r="H1148" s="171" t="s">
        <v>9</v>
      </c>
    </row>
    <row r="1149" spans="2:8" x14ac:dyDescent="0.25">
      <c r="B1149" s="14" t="str">
        <f t="shared" si="22"/>
        <v>1963FemininoAbsolutoNUNCHAKU</v>
      </c>
      <c r="C1149" s="153" t="s">
        <v>386</v>
      </c>
      <c r="D1149" s="154" t="s">
        <v>1895</v>
      </c>
      <c r="E1149" s="155">
        <v>1967</v>
      </c>
      <c r="F1149" s="153" t="s">
        <v>29</v>
      </c>
      <c r="G1149" s="156" t="s">
        <v>28</v>
      </c>
      <c r="H1149" s="171" t="s">
        <v>9</v>
      </c>
    </row>
    <row r="1150" spans="2:8" x14ac:dyDescent="0.25">
      <c r="B1150" s="14" t="str">
        <f t="shared" si="22"/>
        <v>1964FemininoAbsolutoNUNCHAKU</v>
      </c>
      <c r="C1150" s="153" t="s">
        <v>387</v>
      </c>
      <c r="D1150" s="154" t="s">
        <v>1895</v>
      </c>
      <c r="E1150" s="155">
        <v>1968</v>
      </c>
      <c r="F1150" s="153" t="s">
        <v>29</v>
      </c>
      <c r="G1150" s="156" t="s">
        <v>28</v>
      </c>
      <c r="H1150" s="171" t="s">
        <v>9</v>
      </c>
    </row>
    <row r="1151" spans="2:8" x14ac:dyDescent="0.25">
      <c r="B1151" s="14" t="str">
        <f t="shared" si="22"/>
        <v>1965FemininoAbsolutoNUNCHAKU</v>
      </c>
      <c r="C1151" s="39" t="s">
        <v>883</v>
      </c>
      <c r="D1151" s="40" t="s">
        <v>1913</v>
      </c>
      <c r="E1151" s="41">
        <v>2014</v>
      </c>
      <c r="F1151" s="39" t="s">
        <v>29</v>
      </c>
      <c r="G1151" s="59" t="s">
        <v>28</v>
      </c>
      <c r="H1151" s="164" t="s">
        <v>7</v>
      </c>
    </row>
    <row r="1152" spans="2:8" x14ac:dyDescent="0.25">
      <c r="B1152" s="14" t="str">
        <f t="shared" si="22"/>
        <v>1966FemininoAbsolutoNUNCHAKU</v>
      </c>
      <c r="C1152" s="39" t="s">
        <v>884</v>
      </c>
      <c r="D1152" s="40" t="s">
        <v>1913</v>
      </c>
      <c r="E1152" s="41">
        <v>2015</v>
      </c>
      <c r="F1152" s="39" t="s">
        <v>29</v>
      </c>
      <c r="G1152" s="59" t="s">
        <v>28</v>
      </c>
      <c r="H1152" s="164" t="s">
        <v>7</v>
      </c>
    </row>
    <row r="1153" spans="2:8" x14ac:dyDescent="0.25">
      <c r="B1153" s="14" t="str">
        <f t="shared" si="22"/>
        <v>1967FemininoAbsolutoNUNCHAKU</v>
      </c>
      <c r="C1153" s="39" t="s">
        <v>885</v>
      </c>
      <c r="D1153" s="40" t="s">
        <v>1913</v>
      </c>
      <c r="E1153" s="41">
        <v>2016</v>
      </c>
      <c r="F1153" s="39" t="s">
        <v>29</v>
      </c>
      <c r="G1153" s="59" t="s">
        <v>28</v>
      </c>
      <c r="H1153" s="164" t="s">
        <v>7</v>
      </c>
    </row>
    <row r="1154" spans="2:8" x14ac:dyDescent="0.25">
      <c r="B1154" s="14" t="str">
        <f>_xlfn.CONCAT(E1241:H1241)</f>
        <v>1969FemininoAbsolutoNUNCHAKU</v>
      </c>
      <c r="C1154" s="153" t="s">
        <v>887</v>
      </c>
      <c r="D1154" s="154" t="s">
        <v>1915</v>
      </c>
      <c r="E1154" s="155">
        <v>2012</v>
      </c>
      <c r="F1154" s="153" t="s">
        <v>29</v>
      </c>
      <c r="G1154" s="156" t="s">
        <v>28</v>
      </c>
      <c r="H1154" s="171" t="s">
        <v>7</v>
      </c>
    </row>
    <row r="1155" spans="2:8" x14ac:dyDescent="0.25">
      <c r="B1155" s="14" t="str">
        <f>_xlfn.CONCAT(E1242:H1242)</f>
        <v>1970FemininoAbsolutoNUNCHAKU</v>
      </c>
      <c r="C1155" s="153" t="s">
        <v>882</v>
      </c>
      <c r="D1155" s="154" t="s">
        <v>1915</v>
      </c>
      <c r="E1155" s="155">
        <v>2013</v>
      </c>
      <c r="F1155" s="153" t="s">
        <v>29</v>
      </c>
      <c r="G1155" s="156" t="s">
        <v>28</v>
      </c>
      <c r="H1155" s="171" t="s">
        <v>7</v>
      </c>
    </row>
    <row r="1156" spans="2:8" x14ac:dyDescent="0.25">
      <c r="B1156" s="14" t="str">
        <f>_xlfn.CONCAT(E1243:H1243)</f>
        <v>2010FemininoAbsolutoTUNQUA</v>
      </c>
      <c r="C1156" s="39" t="s">
        <v>889</v>
      </c>
      <c r="D1156" s="40" t="s">
        <v>1917</v>
      </c>
      <c r="E1156" s="41">
        <v>2010</v>
      </c>
      <c r="F1156" s="39" t="s">
        <v>29</v>
      </c>
      <c r="G1156" s="59" t="s">
        <v>28</v>
      </c>
      <c r="H1156" s="164" t="s">
        <v>7</v>
      </c>
    </row>
    <row r="1157" spans="2:8" x14ac:dyDescent="0.25">
      <c r="B1157" s="14" t="str">
        <f>_xlfn.CONCAT(E1244:H1244)</f>
        <v>2011FemininoAbsolutoTUNQUA</v>
      </c>
      <c r="C1157" s="39" t="s">
        <v>886</v>
      </c>
      <c r="D1157" s="40" t="s">
        <v>1917</v>
      </c>
      <c r="E1157" s="41">
        <v>2011</v>
      </c>
      <c r="F1157" s="39" t="s">
        <v>29</v>
      </c>
      <c r="G1157" s="59" t="s">
        <v>28</v>
      </c>
      <c r="H1157" s="164" t="s">
        <v>7</v>
      </c>
    </row>
    <row r="1158" spans="2:8" x14ac:dyDescent="0.25">
      <c r="B1158" s="14" t="str">
        <f>_xlfn.CONCAT(E1245:H1245)</f>
        <v>2012FemininoAbsolutoTUNQUA</v>
      </c>
      <c r="C1158" s="153" t="s">
        <v>891</v>
      </c>
      <c r="D1158" s="154" t="s">
        <v>1919</v>
      </c>
      <c r="E1158" s="155">
        <v>2008</v>
      </c>
      <c r="F1158" s="153" t="s">
        <v>29</v>
      </c>
      <c r="G1158" s="156" t="s">
        <v>28</v>
      </c>
      <c r="H1158" s="171" t="s">
        <v>7</v>
      </c>
    </row>
    <row r="1159" spans="2:8" x14ac:dyDescent="0.25">
      <c r="B1159" s="14" t="e">
        <f>_xlfn.CONCAT(#REF!)</f>
        <v>#REF!</v>
      </c>
      <c r="C1159" s="153" t="s">
        <v>888</v>
      </c>
      <c r="D1159" s="154" t="s">
        <v>1919</v>
      </c>
      <c r="E1159" s="155">
        <v>2009</v>
      </c>
      <c r="F1159" s="153" t="s">
        <v>29</v>
      </c>
      <c r="G1159" s="156" t="s">
        <v>28</v>
      </c>
      <c r="H1159" s="171" t="s">
        <v>7</v>
      </c>
    </row>
    <row r="1160" spans="2:8" x14ac:dyDescent="0.25">
      <c r="B1160" s="14" t="str">
        <f t="shared" ref="B1160:B1191" si="23">_xlfn.CONCAT(E1246:H1246)</f>
        <v>2008FemininoAbsolutoTUNQUA</v>
      </c>
      <c r="C1160" s="39" t="s">
        <v>893</v>
      </c>
      <c r="D1160" s="40" t="s">
        <v>1921</v>
      </c>
      <c r="E1160" s="41">
        <v>1986</v>
      </c>
      <c r="F1160" s="39" t="s">
        <v>29</v>
      </c>
      <c r="G1160" s="59" t="s">
        <v>28</v>
      </c>
      <c r="H1160" s="164" t="s">
        <v>7</v>
      </c>
    </row>
    <row r="1161" spans="2:8" x14ac:dyDescent="0.25">
      <c r="B1161" s="14" t="str">
        <f t="shared" si="23"/>
        <v>2009FemininoAbsolutoTUNQUA</v>
      </c>
      <c r="C1161" s="39" t="s">
        <v>894</v>
      </c>
      <c r="D1161" s="40" t="s">
        <v>1921</v>
      </c>
      <c r="E1161" s="41">
        <v>1987</v>
      </c>
      <c r="F1161" s="39" t="s">
        <v>29</v>
      </c>
      <c r="G1161" s="59" t="s">
        <v>28</v>
      </c>
      <c r="H1161" s="164" t="s">
        <v>7</v>
      </c>
    </row>
    <row r="1162" spans="2:8" x14ac:dyDescent="0.25">
      <c r="B1162" s="14" t="str">
        <f t="shared" si="23"/>
        <v>1986FemininoAbsolutoTUNQUA</v>
      </c>
      <c r="C1162" s="39" t="s">
        <v>895</v>
      </c>
      <c r="D1162" s="40" t="s">
        <v>1921</v>
      </c>
      <c r="E1162" s="41">
        <v>1988</v>
      </c>
      <c r="F1162" s="39" t="s">
        <v>29</v>
      </c>
      <c r="G1162" s="59" t="s">
        <v>28</v>
      </c>
      <c r="H1162" s="164" t="s">
        <v>7</v>
      </c>
    </row>
    <row r="1163" spans="2:8" x14ac:dyDescent="0.25">
      <c r="B1163" s="14" t="str">
        <f t="shared" si="23"/>
        <v>1987FemininoAbsolutoTUNQUA</v>
      </c>
      <c r="C1163" s="39" t="s">
        <v>896</v>
      </c>
      <c r="D1163" s="40" t="s">
        <v>1921</v>
      </c>
      <c r="E1163" s="41">
        <v>1989</v>
      </c>
      <c r="F1163" s="39" t="s">
        <v>29</v>
      </c>
      <c r="G1163" s="59" t="s">
        <v>28</v>
      </c>
      <c r="H1163" s="164" t="s">
        <v>7</v>
      </c>
    </row>
    <row r="1164" spans="2:8" x14ac:dyDescent="0.25">
      <c r="B1164" s="14" t="str">
        <f t="shared" si="23"/>
        <v>1988FemininoAbsolutoTUNQUA</v>
      </c>
      <c r="C1164" s="39" t="s">
        <v>897</v>
      </c>
      <c r="D1164" s="40" t="s">
        <v>1921</v>
      </c>
      <c r="E1164" s="41">
        <v>1990</v>
      </c>
      <c r="F1164" s="39" t="s">
        <v>29</v>
      </c>
      <c r="G1164" s="59" t="s">
        <v>28</v>
      </c>
      <c r="H1164" s="164" t="s">
        <v>7</v>
      </c>
    </row>
    <row r="1165" spans="2:8" x14ac:dyDescent="0.25">
      <c r="B1165" s="14" t="str">
        <f t="shared" si="23"/>
        <v>1989FemininoAbsolutoTUNQUA</v>
      </c>
      <c r="C1165" s="39" t="s">
        <v>898</v>
      </c>
      <c r="D1165" s="40" t="s">
        <v>1921</v>
      </c>
      <c r="E1165" s="41">
        <v>1991</v>
      </c>
      <c r="F1165" s="39" t="s">
        <v>29</v>
      </c>
      <c r="G1165" s="59" t="s">
        <v>28</v>
      </c>
      <c r="H1165" s="164" t="s">
        <v>7</v>
      </c>
    </row>
    <row r="1166" spans="2:8" x14ac:dyDescent="0.25">
      <c r="B1166" s="14" t="str">
        <f t="shared" si="23"/>
        <v>1990FemininoAbsolutoTUNQUA</v>
      </c>
      <c r="C1166" s="39" t="s">
        <v>899</v>
      </c>
      <c r="D1166" s="40" t="s">
        <v>1921</v>
      </c>
      <c r="E1166" s="41">
        <v>1992</v>
      </c>
      <c r="F1166" s="39" t="s">
        <v>29</v>
      </c>
      <c r="G1166" s="59" t="s">
        <v>28</v>
      </c>
      <c r="H1166" s="164" t="s">
        <v>7</v>
      </c>
    </row>
    <row r="1167" spans="2:8" x14ac:dyDescent="0.25">
      <c r="B1167" s="14" t="str">
        <f t="shared" si="23"/>
        <v>1991FemininoAbsolutoTUNQUA</v>
      </c>
      <c r="C1167" s="39" t="s">
        <v>900</v>
      </c>
      <c r="D1167" s="40" t="s">
        <v>1921</v>
      </c>
      <c r="E1167" s="41">
        <v>1993</v>
      </c>
      <c r="F1167" s="39" t="s">
        <v>29</v>
      </c>
      <c r="G1167" s="59" t="s">
        <v>28</v>
      </c>
      <c r="H1167" s="164" t="s">
        <v>7</v>
      </c>
    </row>
    <row r="1168" spans="2:8" x14ac:dyDescent="0.25">
      <c r="B1168" s="14" t="str">
        <f t="shared" si="23"/>
        <v>1992FemininoAbsolutoTUNQUA</v>
      </c>
      <c r="C1168" s="39" t="s">
        <v>901</v>
      </c>
      <c r="D1168" s="40" t="s">
        <v>1921</v>
      </c>
      <c r="E1168" s="41">
        <v>1994</v>
      </c>
      <c r="F1168" s="39" t="s">
        <v>29</v>
      </c>
      <c r="G1168" s="59" t="s">
        <v>28</v>
      </c>
      <c r="H1168" s="164" t="s">
        <v>7</v>
      </c>
    </row>
    <row r="1169" spans="2:8" x14ac:dyDescent="0.25">
      <c r="B1169" s="14" t="str">
        <f t="shared" si="23"/>
        <v>1993FemininoAbsolutoTUNQUA</v>
      </c>
      <c r="C1169" s="39" t="s">
        <v>902</v>
      </c>
      <c r="D1169" s="40" t="s">
        <v>1921</v>
      </c>
      <c r="E1169" s="41">
        <v>1995</v>
      </c>
      <c r="F1169" s="39" t="s">
        <v>29</v>
      </c>
      <c r="G1169" s="59" t="s">
        <v>28</v>
      </c>
      <c r="H1169" s="164" t="s">
        <v>7</v>
      </c>
    </row>
    <row r="1170" spans="2:8" x14ac:dyDescent="0.25">
      <c r="B1170" s="14" t="str">
        <f t="shared" si="23"/>
        <v>1994FemininoAbsolutoTUNQUA</v>
      </c>
      <c r="C1170" s="39" t="s">
        <v>903</v>
      </c>
      <c r="D1170" s="40" t="s">
        <v>1921</v>
      </c>
      <c r="E1170" s="41">
        <v>1996</v>
      </c>
      <c r="F1170" s="39" t="s">
        <v>29</v>
      </c>
      <c r="G1170" s="59" t="s">
        <v>28</v>
      </c>
      <c r="H1170" s="164" t="s">
        <v>7</v>
      </c>
    </row>
    <row r="1171" spans="2:8" x14ac:dyDescent="0.25">
      <c r="B1171" s="14" t="str">
        <f t="shared" si="23"/>
        <v>1995FemininoAbsolutoTUNQUA</v>
      </c>
      <c r="C1171" s="39" t="s">
        <v>904</v>
      </c>
      <c r="D1171" s="40" t="s">
        <v>1921</v>
      </c>
      <c r="E1171" s="41">
        <v>1997</v>
      </c>
      <c r="F1171" s="39" t="s">
        <v>29</v>
      </c>
      <c r="G1171" s="59" t="s">
        <v>28</v>
      </c>
      <c r="H1171" s="164" t="s">
        <v>7</v>
      </c>
    </row>
    <row r="1172" spans="2:8" x14ac:dyDescent="0.25">
      <c r="B1172" s="14" t="str">
        <f t="shared" si="23"/>
        <v>1996FemininoAbsolutoTUNQUA</v>
      </c>
      <c r="C1172" s="39" t="s">
        <v>905</v>
      </c>
      <c r="D1172" s="40" t="s">
        <v>1921</v>
      </c>
      <c r="E1172" s="41">
        <v>1998</v>
      </c>
      <c r="F1172" s="39" t="s">
        <v>29</v>
      </c>
      <c r="G1172" s="59" t="s">
        <v>28</v>
      </c>
      <c r="H1172" s="164" t="s">
        <v>7</v>
      </c>
    </row>
    <row r="1173" spans="2:8" x14ac:dyDescent="0.25">
      <c r="B1173" s="14" t="str">
        <f t="shared" si="23"/>
        <v>1997FemininoAbsolutoTUNQUA</v>
      </c>
      <c r="C1173" s="39" t="s">
        <v>906</v>
      </c>
      <c r="D1173" s="40" t="s">
        <v>1921</v>
      </c>
      <c r="E1173" s="41">
        <v>1999</v>
      </c>
      <c r="F1173" s="39" t="s">
        <v>29</v>
      </c>
      <c r="G1173" s="59" t="s">
        <v>28</v>
      </c>
      <c r="H1173" s="164" t="s">
        <v>7</v>
      </c>
    </row>
    <row r="1174" spans="2:8" x14ac:dyDescent="0.25">
      <c r="B1174" s="14" t="str">
        <f t="shared" si="23"/>
        <v>1998FemininoAbsolutoTUNQUA</v>
      </c>
      <c r="C1174" s="39" t="s">
        <v>907</v>
      </c>
      <c r="D1174" s="40" t="s">
        <v>1921</v>
      </c>
      <c r="E1174" s="41">
        <v>2000</v>
      </c>
      <c r="F1174" s="39" t="s">
        <v>29</v>
      </c>
      <c r="G1174" s="59" t="s">
        <v>28</v>
      </c>
      <c r="H1174" s="164" t="s">
        <v>7</v>
      </c>
    </row>
    <row r="1175" spans="2:8" x14ac:dyDescent="0.25">
      <c r="B1175" s="14" t="str">
        <f t="shared" si="23"/>
        <v>1999FemininoAbsolutoTUNQUA</v>
      </c>
      <c r="C1175" s="39" t="s">
        <v>908</v>
      </c>
      <c r="D1175" s="40" t="s">
        <v>1921</v>
      </c>
      <c r="E1175" s="41">
        <v>2001</v>
      </c>
      <c r="F1175" s="39" t="s">
        <v>29</v>
      </c>
      <c r="G1175" s="59" t="s">
        <v>28</v>
      </c>
      <c r="H1175" s="164" t="s">
        <v>7</v>
      </c>
    </row>
    <row r="1176" spans="2:8" x14ac:dyDescent="0.25">
      <c r="B1176" s="14" t="str">
        <f t="shared" si="23"/>
        <v>2000FemininoAbsolutoTUNQUA</v>
      </c>
      <c r="C1176" s="39" t="s">
        <v>909</v>
      </c>
      <c r="D1176" s="40" t="s">
        <v>1921</v>
      </c>
      <c r="E1176" s="41">
        <v>2002</v>
      </c>
      <c r="F1176" s="39" t="s">
        <v>29</v>
      </c>
      <c r="G1176" s="59" t="s">
        <v>28</v>
      </c>
      <c r="H1176" s="164" t="s">
        <v>7</v>
      </c>
    </row>
    <row r="1177" spans="2:8" x14ac:dyDescent="0.25">
      <c r="B1177" s="14" t="str">
        <f t="shared" si="23"/>
        <v>2001FemininoAbsolutoTUNQUA</v>
      </c>
      <c r="C1177" s="39" t="s">
        <v>910</v>
      </c>
      <c r="D1177" s="40" t="s">
        <v>1921</v>
      </c>
      <c r="E1177" s="41">
        <v>2003</v>
      </c>
      <c r="F1177" s="39" t="s">
        <v>29</v>
      </c>
      <c r="G1177" s="59" t="s">
        <v>28</v>
      </c>
      <c r="H1177" s="164" t="s">
        <v>7</v>
      </c>
    </row>
    <row r="1178" spans="2:8" x14ac:dyDescent="0.25">
      <c r="B1178" s="14" t="str">
        <f t="shared" si="23"/>
        <v>2002FemininoAbsolutoTUNQUA</v>
      </c>
      <c r="C1178" s="39" t="s">
        <v>911</v>
      </c>
      <c r="D1178" s="40" t="s">
        <v>1921</v>
      </c>
      <c r="E1178" s="41">
        <v>2004</v>
      </c>
      <c r="F1178" s="39" t="s">
        <v>29</v>
      </c>
      <c r="G1178" s="59" t="s">
        <v>28</v>
      </c>
      <c r="H1178" s="164" t="s">
        <v>7</v>
      </c>
    </row>
    <row r="1179" spans="2:8" x14ac:dyDescent="0.25">
      <c r="B1179" s="14" t="str">
        <f t="shared" si="23"/>
        <v>2003FemininoAbsolutoTUNQUA</v>
      </c>
      <c r="C1179" s="39" t="s">
        <v>912</v>
      </c>
      <c r="D1179" s="40" t="s">
        <v>1921</v>
      </c>
      <c r="E1179" s="41">
        <v>2005</v>
      </c>
      <c r="F1179" s="39" t="s">
        <v>29</v>
      </c>
      <c r="G1179" s="59" t="s">
        <v>28</v>
      </c>
      <c r="H1179" s="164" t="s">
        <v>7</v>
      </c>
    </row>
    <row r="1180" spans="2:8" x14ac:dyDescent="0.25">
      <c r="B1180" s="14" t="str">
        <f t="shared" si="23"/>
        <v>2004FemininoAbsolutoTUNQUA</v>
      </c>
      <c r="C1180" s="39" t="s">
        <v>913</v>
      </c>
      <c r="D1180" s="40" t="s">
        <v>1921</v>
      </c>
      <c r="E1180" s="41">
        <v>2006</v>
      </c>
      <c r="F1180" s="39" t="s">
        <v>29</v>
      </c>
      <c r="G1180" s="59" t="s">
        <v>28</v>
      </c>
      <c r="H1180" s="164" t="s">
        <v>7</v>
      </c>
    </row>
    <row r="1181" spans="2:8" x14ac:dyDescent="0.25">
      <c r="B1181" s="14" t="str">
        <f t="shared" si="23"/>
        <v>2005FemininoAbsolutoTUNQUA</v>
      </c>
      <c r="C1181" s="39" t="s">
        <v>890</v>
      </c>
      <c r="D1181" s="40" t="s">
        <v>1921</v>
      </c>
      <c r="E1181" s="41">
        <v>2007</v>
      </c>
      <c r="F1181" s="39" t="s">
        <v>29</v>
      </c>
      <c r="G1181" s="59" t="s">
        <v>28</v>
      </c>
      <c r="H1181" s="164" t="s">
        <v>7</v>
      </c>
    </row>
    <row r="1182" spans="2:8" x14ac:dyDescent="0.25">
      <c r="B1182" s="14" t="str">
        <f t="shared" si="23"/>
        <v>2006FemininoAbsolutoTUNQUA</v>
      </c>
      <c r="C1182" s="153" t="s">
        <v>915</v>
      </c>
      <c r="D1182" s="154" t="s">
        <v>1923</v>
      </c>
      <c r="E1182" s="155">
        <v>1971</v>
      </c>
      <c r="F1182" s="153" t="s">
        <v>29</v>
      </c>
      <c r="G1182" s="156" t="s">
        <v>28</v>
      </c>
      <c r="H1182" s="171" t="s">
        <v>7</v>
      </c>
    </row>
    <row r="1183" spans="2:8" x14ac:dyDescent="0.25">
      <c r="B1183" s="14" t="str">
        <f t="shared" si="23"/>
        <v>2007FemininoAbsolutoTUNQUA</v>
      </c>
      <c r="C1183" s="153" t="s">
        <v>916</v>
      </c>
      <c r="D1183" s="154" t="s">
        <v>1923</v>
      </c>
      <c r="E1183" s="155">
        <v>1972</v>
      </c>
      <c r="F1183" s="153" t="s">
        <v>29</v>
      </c>
      <c r="G1183" s="156" t="s">
        <v>28</v>
      </c>
      <c r="H1183" s="171" t="s">
        <v>7</v>
      </c>
    </row>
    <row r="1184" spans="2:8" x14ac:dyDescent="0.25">
      <c r="B1184" s="14" t="str">
        <f t="shared" si="23"/>
        <v>1925FemininoAbsolutoTUNQUA</v>
      </c>
      <c r="C1184" s="153" t="s">
        <v>917</v>
      </c>
      <c r="D1184" s="154" t="s">
        <v>1923</v>
      </c>
      <c r="E1184" s="155">
        <v>1973</v>
      </c>
      <c r="F1184" s="153" t="s">
        <v>29</v>
      </c>
      <c r="G1184" s="156" t="s">
        <v>28</v>
      </c>
      <c r="H1184" s="171" t="s">
        <v>7</v>
      </c>
    </row>
    <row r="1185" spans="2:8" x14ac:dyDescent="0.25">
      <c r="B1185" s="14" t="str">
        <f t="shared" si="23"/>
        <v>1926FemininoAbsolutoTUNQUA</v>
      </c>
      <c r="C1185" s="153" t="s">
        <v>918</v>
      </c>
      <c r="D1185" s="154" t="s">
        <v>1923</v>
      </c>
      <c r="E1185" s="155">
        <v>1974</v>
      </c>
      <c r="F1185" s="153" t="s">
        <v>29</v>
      </c>
      <c r="G1185" s="156" t="s">
        <v>28</v>
      </c>
      <c r="H1185" s="171" t="s">
        <v>7</v>
      </c>
    </row>
    <row r="1186" spans="2:8" x14ac:dyDescent="0.25">
      <c r="B1186" s="14" t="str">
        <f t="shared" si="23"/>
        <v>1927FemininoAbsolutoTUNQUA</v>
      </c>
      <c r="C1186" s="153" t="s">
        <v>919</v>
      </c>
      <c r="D1186" s="154" t="s">
        <v>1923</v>
      </c>
      <c r="E1186" s="155">
        <v>1975</v>
      </c>
      <c r="F1186" s="153" t="s">
        <v>29</v>
      </c>
      <c r="G1186" s="156" t="s">
        <v>28</v>
      </c>
      <c r="H1186" s="171" t="s">
        <v>7</v>
      </c>
    </row>
    <row r="1187" spans="2:8" x14ac:dyDescent="0.25">
      <c r="B1187" s="14" t="str">
        <f t="shared" si="23"/>
        <v>1928FemininoAbsolutoTUNQUA</v>
      </c>
      <c r="C1187" s="153" t="s">
        <v>920</v>
      </c>
      <c r="D1187" s="154" t="s">
        <v>1923</v>
      </c>
      <c r="E1187" s="155">
        <v>1976</v>
      </c>
      <c r="F1187" s="153" t="s">
        <v>29</v>
      </c>
      <c r="G1187" s="156" t="s">
        <v>28</v>
      </c>
      <c r="H1187" s="171" t="s">
        <v>7</v>
      </c>
    </row>
    <row r="1188" spans="2:8" x14ac:dyDescent="0.25">
      <c r="B1188" s="14" t="str">
        <f t="shared" si="23"/>
        <v>1929FemininoAbsolutoTUNQUA</v>
      </c>
      <c r="C1188" s="153" t="s">
        <v>921</v>
      </c>
      <c r="D1188" s="154" t="s">
        <v>1923</v>
      </c>
      <c r="E1188" s="155">
        <v>1977</v>
      </c>
      <c r="F1188" s="153" t="s">
        <v>29</v>
      </c>
      <c r="G1188" s="156" t="s">
        <v>28</v>
      </c>
      <c r="H1188" s="171" t="s">
        <v>7</v>
      </c>
    </row>
    <row r="1189" spans="2:8" x14ac:dyDescent="0.25">
      <c r="B1189" s="14" t="str">
        <f t="shared" si="23"/>
        <v>1930FemininoAbsolutoTUNQUA</v>
      </c>
      <c r="C1189" s="153" t="s">
        <v>922</v>
      </c>
      <c r="D1189" s="154" t="s">
        <v>1923</v>
      </c>
      <c r="E1189" s="155">
        <v>1978</v>
      </c>
      <c r="F1189" s="153" t="s">
        <v>29</v>
      </c>
      <c r="G1189" s="156" t="s">
        <v>28</v>
      </c>
      <c r="H1189" s="171" t="s">
        <v>7</v>
      </c>
    </row>
    <row r="1190" spans="2:8" x14ac:dyDescent="0.25">
      <c r="B1190" s="14" t="str">
        <f t="shared" si="23"/>
        <v>1931FemininoAbsolutoTUNQUA</v>
      </c>
      <c r="C1190" s="153" t="s">
        <v>923</v>
      </c>
      <c r="D1190" s="154" t="s">
        <v>1923</v>
      </c>
      <c r="E1190" s="155">
        <v>1979</v>
      </c>
      <c r="F1190" s="153" t="s">
        <v>29</v>
      </c>
      <c r="G1190" s="156" t="s">
        <v>28</v>
      </c>
      <c r="H1190" s="171" t="s">
        <v>7</v>
      </c>
    </row>
    <row r="1191" spans="2:8" x14ac:dyDescent="0.25">
      <c r="B1191" s="14" t="str">
        <f t="shared" si="23"/>
        <v>1932FemininoAbsolutoTUNQUA</v>
      </c>
      <c r="C1191" s="153" t="s">
        <v>924</v>
      </c>
      <c r="D1191" s="154" t="s">
        <v>1923</v>
      </c>
      <c r="E1191" s="155">
        <v>1980</v>
      </c>
      <c r="F1191" s="153" t="s">
        <v>29</v>
      </c>
      <c r="G1191" s="156" t="s">
        <v>28</v>
      </c>
      <c r="H1191" s="171" t="s">
        <v>7</v>
      </c>
    </row>
    <row r="1192" spans="2:8" x14ac:dyDescent="0.25">
      <c r="B1192" s="14" t="str">
        <f t="shared" ref="B1192:B1223" si="24">_xlfn.CONCAT(E1278:H1278)</f>
        <v>1933FemininoAbsolutoTUNQUA</v>
      </c>
      <c r="C1192" s="153" t="s">
        <v>925</v>
      </c>
      <c r="D1192" s="154" t="s">
        <v>1923</v>
      </c>
      <c r="E1192" s="155">
        <v>1981</v>
      </c>
      <c r="F1192" s="153" t="s">
        <v>29</v>
      </c>
      <c r="G1192" s="156" t="s">
        <v>28</v>
      </c>
      <c r="H1192" s="171" t="s">
        <v>7</v>
      </c>
    </row>
    <row r="1193" spans="2:8" x14ac:dyDescent="0.25">
      <c r="B1193" s="14" t="str">
        <f t="shared" si="24"/>
        <v>1934FemininoAbsolutoTUNQUA</v>
      </c>
      <c r="C1193" s="153" t="s">
        <v>926</v>
      </c>
      <c r="D1193" s="154" t="s">
        <v>1923</v>
      </c>
      <c r="E1193" s="155">
        <v>1982</v>
      </c>
      <c r="F1193" s="153" t="s">
        <v>29</v>
      </c>
      <c r="G1193" s="156" t="s">
        <v>28</v>
      </c>
      <c r="H1193" s="171" t="s">
        <v>7</v>
      </c>
    </row>
    <row r="1194" spans="2:8" x14ac:dyDescent="0.25">
      <c r="B1194" s="14" t="str">
        <f t="shared" si="24"/>
        <v>1935FemininoAbsolutoTUNQUA</v>
      </c>
      <c r="C1194" s="153" t="s">
        <v>927</v>
      </c>
      <c r="D1194" s="154" t="s">
        <v>1923</v>
      </c>
      <c r="E1194" s="155">
        <v>1983</v>
      </c>
      <c r="F1194" s="153" t="s">
        <v>29</v>
      </c>
      <c r="G1194" s="156" t="s">
        <v>28</v>
      </c>
      <c r="H1194" s="171" t="s">
        <v>7</v>
      </c>
    </row>
    <row r="1195" spans="2:8" x14ac:dyDescent="0.25">
      <c r="B1195" s="14" t="str">
        <f t="shared" si="24"/>
        <v>1936FemininoAbsolutoTUNQUA</v>
      </c>
      <c r="C1195" s="153" t="s">
        <v>928</v>
      </c>
      <c r="D1195" s="154" t="s">
        <v>1923</v>
      </c>
      <c r="E1195" s="155">
        <v>1984</v>
      </c>
      <c r="F1195" s="153" t="s">
        <v>29</v>
      </c>
      <c r="G1195" s="156" t="s">
        <v>28</v>
      </c>
      <c r="H1195" s="171" t="s">
        <v>7</v>
      </c>
    </row>
    <row r="1196" spans="2:8" x14ac:dyDescent="0.25">
      <c r="B1196" s="14" t="str">
        <f t="shared" si="24"/>
        <v>1937FemininoAbsolutoTUNQUA</v>
      </c>
      <c r="C1196" s="153" t="s">
        <v>892</v>
      </c>
      <c r="D1196" s="154" t="s">
        <v>1923</v>
      </c>
      <c r="E1196" s="155">
        <v>1985</v>
      </c>
      <c r="F1196" s="153" t="s">
        <v>29</v>
      </c>
      <c r="G1196" s="156" t="s">
        <v>28</v>
      </c>
      <c r="H1196" s="171" t="s">
        <v>7</v>
      </c>
    </row>
    <row r="1197" spans="2:8" x14ac:dyDescent="0.25">
      <c r="B1197" s="14" t="str">
        <f t="shared" si="24"/>
        <v>1938FemininoAbsolutoTUNQUA</v>
      </c>
      <c r="C1197" s="39" t="s">
        <v>929</v>
      </c>
      <c r="D1197" s="40" t="s">
        <v>1926</v>
      </c>
      <c r="E1197" s="41">
        <v>1925</v>
      </c>
      <c r="F1197" s="39" t="s">
        <v>29</v>
      </c>
      <c r="G1197" s="59" t="s">
        <v>28</v>
      </c>
      <c r="H1197" s="164" t="s">
        <v>7</v>
      </c>
    </row>
    <row r="1198" spans="2:8" x14ac:dyDescent="0.25">
      <c r="B1198" s="14" t="str">
        <f t="shared" si="24"/>
        <v>1939FemininoAbsolutoTUNQUA</v>
      </c>
      <c r="C1198" s="39" t="s">
        <v>930</v>
      </c>
      <c r="D1198" s="40" t="s">
        <v>1926</v>
      </c>
      <c r="E1198" s="41">
        <v>1926</v>
      </c>
      <c r="F1198" s="39" t="s">
        <v>29</v>
      </c>
      <c r="G1198" s="59" t="s">
        <v>28</v>
      </c>
      <c r="H1198" s="164" t="s">
        <v>7</v>
      </c>
    </row>
    <row r="1199" spans="2:8" x14ac:dyDescent="0.25">
      <c r="B1199" s="14" t="str">
        <f t="shared" si="24"/>
        <v>1940FemininoAbsolutoTUNQUA</v>
      </c>
      <c r="C1199" s="39" t="s">
        <v>931</v>
      </c>
      <c r="D1199" s="40" t="s">
        <v>1926</v>
      </c>
      <c r="E1199" s="41">
        <v>1927</v>
      </c>
      <c r="F1199" s="39" t="s">
        <v>29</v>
      </c>
      <c r="G1199" s="59" t="s">
        <v>28</v>
      </c>
      <c r="H1199" s="164" t="s">
        <v>7</v>
      </c>
    </row>
    <row r="1200" spans="2:8" x14ac:dyDescent="0.25">
      <c r="B1200" s="14" t="str">
        <f t="shared" si="24"/>
        <v>1941FemininoAbsolutoTUNQUA</v>
      </c>
      <c r="C1200" s="39" t="s">
        <v>932</v>
      </c>
      <c r="D1200" s="40" t="s">
        <v>1926</v>
      </c>
      <c r="E1200" s="41">
        <v>1928</v>
      </c>
      <c r="F1200" s="39" t="s">
        <v>29</v>
      </c>
      <c r="G1200" s="59" t="s">
        <v>28</v>
      </c>
      <c r="H1200" s="164" t="s">
        <v>7</v>
      </c>
    </row>
    <row r="1201" spans="2:8" x14ac:dyDescent="0.25">
      <c r="B1201" s="14" t="str">
        <f t="shared" si="24"/>
        <v>1942FemininoAbsolutoTUNQUA</v>
      </c>
      <c r="C1201" s="39" t="s">
        <v>933</v>
      </c>
      <c r="D1201" s="40" t="s">
        <v>1926</v>
      </c>
      <c r="E1201" s="41">
        <v>1929</v>
      </c>
      <c r="F1201" s="39" t="s">
        <v>29</v>
      </c>
      <c r="G1201" s="59" t="s">
        <v>28</v>
      </c>
      <c r="H1201" s="164" t="s">
        <v>7</v>
      </c>
    </row>
    <row r="1202" spans="2:8" x14ac:dyDescent="0.25">
      <c r="B1202" s="14" t="str">
        <f t="shared" si="24"/>
        <v>1943FemininoAbsolutoTUNQUA</v>
      </c>
      <c r="C1202" s="39" t="s">
        <v>934</v>
      </c>
      <c r="D1202" s="40" t="s">
        <v>1926</v>
      </c>
      <c r="E1202" s="41">
        <v>1930</v>
      </c>
      <c r="F1202" s="39" t="s">
        <v>29</v>
      </c>
      <c r="G1202" s="59" t="s">
        <v>28</v>
      </c>
      <c r="H1202" s="164" t="s">
        <v>7</v>
      </c>
    </row>
    <row r="1203" spans="2:8" x14ac:dyDescent="0.25">
      <c r="B1203" s="14" t="str">
        <f t="shared" si="24"/>
        <v>1944FemininoAbsolutoTUNQUA</v>
      </c>
      <c r="C1203" s="39" t="s">
        <v>935</v>
      </c>
      <c r="D1203" s="40" t="s">
        <v>1926</v>
      </c>
      <c r="E1203" s="41">
        <v>1931</v>
      </c>
      <c r="F1203" s="39" t="s">
        <v>29</v>
      </c>
      <c r="G1203" s="59" t="s">
        <v>28</v>
      </c>
      <c r="H1203" s="164" t="s">
        <v>7</v>
      </c>
    </row>
    <row r="1204" spans="2:8" x14ac:dyDescent="0.25">
      <c r="B1204" s="14" t="str">
        <f t="shared" si="24"/>
        <v>1945FemininoAbsolutoTUNQUA</v>
      </c>
      <c r="C1204" s="39" t="s">
        <v>936</v>
      </c>
      <c r="D1204" s="40" t="s">
        <v>1926</v>
      </c>
      <c r="E1204" s="41">
        <v>1932</v>
      </c>
      <c r="F1204" s="39" t="s">
        <v>29</v>
      </c>
      <c r="G1204" s="59" t="s">
        <v>28</v>
      </c>
      <c r="H1204" s="164" t="s">
        <v>7</v>
      </c>
    </row>
    <row r="1205" spans="2:8" x14ac:dyDescent="0.25">
      <c r="B1205" s="14" t="str">
        <f t="shared" si="24"/>
        <v>1946FemininoAbsolutoTUNQUA</v>
      </c>
      <c r="C1205" s="39" t="s">
        <v>937</v>
      </c>
      <c r="D1205" s="40" t="s">
        <v>1926</v>
      </c>
      <c r="E1205" s="41">
        <v>1933</v>
      </c>
      <c r="F1205" s="39" t="s">
        <v>29</v>
      </c>
      <c r="G1205" s="59" t="s">
        <v>28</v>
      </c>
      <c r="H1205" s="164" t="s">
        <v>7</v>
      </c>
    </row>
    <row r="1206" spans="2:8" x14ac:dyDescent="0.25">
      <c r="B1206" s="14" t="str">
        <f t="shared" si="24"/>
        <v>1947FemininoAbsolutoTUNQUA</v>
      </c>
      <c r="C1206" s="39" t="s">
        <v>938</v>
      </c>
      <c r="D1206" s="40" t="s">
        <v>1926</v>
      </c>
      <c r="E1206" s="41">
        <v>1934</v>
      </c>
      <c r="F1206" s="39" t="s">
        <v>29</v>
      </c>
      <c r="G1206" s="59" t="s">
        <v>28</v>
      </c>
      <c r="H1206" s="164" t="s">
        <v>7</v>
      </c>
    </row>
    <row r="1207" spans="2:8" x14ac:dyDescent="0.25">
      <c r="B1207" s="14" t="str">
        <f t="shared" si="24"/>
        <v>1948FemininoAbsolutoTUNQUA</v>
      </c>
      <c r="C1207" s="39" t="s">
        <v>939</v>
      </c>
      <c r="D1207" s="40" t="s">
        <v>1926</v>
      </c>
      <c r="E1207" s="41">
        <v>1935</v>
      </c>
      <c r="F1207" s="39" t="s">
        <v>29</v>
      </c>
      <c r="G1207" s="59" t="s">
        <v>28</v>
      </c>
      <c r="H1207" s="164" t="s">
        <v>7</v>
      </c>
    </row>
    <row r="1208" spans="2:8" x14ac:dyDescent="0.25">
      <c r="B1208" s="14" t="str">
        <f t="shared" si="24"/>
        <v>1949FemininoAbsolutoTUNQUA</v>
      </c>
      <c r="C1208" s="39" t="s">
        <v>940</v>
      </c>
      <c r="D1208" s="40" t="s">
        <v>1926</v>
      </c>
      <c r="E1208" s="41">
        <v>1936</v>
      </c>
      <c r="F1208" s="39" t="s">
        <v>29</v>
      </c>
      <c r="G1208" s="59" t="s">
        <v>28</v>
      </c>
      <c r="H1208" s="164" t="s">
        <v>7</v>
      </c>
    </row>
    <row r="1209" spans="2:8" x14ac:dyDescent="0.25">
      <c r="B1209" s="14" t="str">
        <f t="shared" si="24"/>
        <v>1950FemininoAbsolutoTUNQUA</v>
      </c>
      <c r="C1209" s="39" t="s">
        <v>941</v>
      </c>
      <c r="D1209" s="40" t="s">
        <v>1926</v>
      </c>
      <c r="E1209" s="41">
        <v>1937</v>
      </c>
      <c r="F1209" s="39" t="s">
        <v>29</v>
      </c>
      <c r="G1209" s="59" t="s">
        <v>28</v>
      </c>
      <c r="H1209" s="164" t="s">
        <v>7</v>
      </c>
    </row>
    <row r="1210" spans="2:8" x14ac:dyDescent="0.25">
      <c r="B1210" s="14" t="str">
        <f t="shared" si="24"/>
        <v>1951FemininoAbsolutoTUNQUA</v>
      </c>
      <c r="C1210" s="39" t="s">
        <v>942</v>
      </c>
      <c r="D1210" s="40" t="s">
        <v>1926</v>
      </c>
      <c r="E1210" s="41">
        <v>1938</v>
      </c>
      <c r="F1210" s="39" t="s">
        <v>29</v>
      </c>
      <c r="G1210" s="59" t="s">
        <v>28</v>
      </c>
      <c r="H1210" s="164" t="s">
        <v>7</v>
      </c>
    </row>
    <row r="1211" spans="2:8" x14ac:dyDescent="0.25">
      <c r="B1211" s="14" t="str">
        <f t="shared" si="24"/>
        <v>1952FemininoAbsolutoTUNQUA</v>
      </c>
      <c r="C1211" s="39" t="s">
        <v>943</v>
      </c>
      <c r="D1211" s="40" t="s">
        <v>1926</v>
      </c>
      <c r="E1211" s="41">
        <v>1939</v>
      </c>
      <c r="F1211" s="39" t="s">
        <v>29</v>
      </c>
      <c r="G1211" s="59" t="s">
        <v>28</v>
      </c>
      <c r="H1211" s="164" t="s">
        <v>7</v>
      </c>
    </row>
    <row r="1212" spans="2:8" x14ac:dyDescent="0.25">
      <c r="B1212" s="14" t="str">
        <f t="shared" si="24"/>
        <v>1953FemininoAbsolutoTUNQUA</v>
      </c>
      <c r="C1212" s="39" t="s">
        <v>944</v>
      </c>
      <c r="D1212" s="40" t="s">
        <v>1926</v>
      </c>
      <c r="E1212" s="41">
        <v>1940</v>
      </c>
      <c r="F1212" s="39" t="s">
        <v>29</v>
      </c>
      <c r="G1212" s="59" t="s">
        <v>28</v>
      </c>
      <c r="H1212" s="164" t="s">
        <v>7</v>
      </c>
    </row>
    <row r="1213" spans="2:8" x14ac:dyDescent="0.25">
      <c r="B1213" s="14" t="str">
        <f t="shared" si="24"/>
        <v>1954FemininoAbsolutoTUNQUA</v>
      </c>
      <c r="C1213" s="39" t="s">
        <v>945</v>
      </c>
      <c r="D1213" s="40" t="s">
        <v>1926</v>
      </c>
      <c r="E1213" s="41">
        <v>1941</v>
      </c>
      <c r="F1213" s="39" t="s">
        <v>29</v>
      </c>
      <c r="G1213" s="59" t="s">
        <v>28</v>
      </c>
      <c r="H1213" s="164" t="s">
        <v>7</v>
      </c>
    </row>
    <row r="1214" spans="2:8" x14ac:dyDescent="0.25">
      <c r="B1214" s="14" t="str">
        <f t="shared" si="24"/>
        <v>1955FemininoAbsolutoTUNQUA</v>
      </c>
      <c r="C1214" s="39" t="s">
        <v>946</v>
      </c>
      <c r="D1214" s="40" t="s">
        <v>1926</v>
      </c>
      <c r="E1214" s="41">
        <v>1942</v>
      </c>
      <c r="F1214" s="39" t="s">
        <v>29</v>
      </c>
      <c r="G1214" s="59" t="s">
        <v>28</v>
      </c>
      <c r="H1214" s="164" t="s">
        <v>7</v>
      </c>
    </row>
    <row r="1215" spans="2:8" x14ac:dyDescent="0.25">
      <c r="B1215" s="14" t="str">
        <f t="shared" si="24"/>
        <v>1956FemininoAbsolutoTUNQUA</v>
      </c>
      <c r="C1215" s="39" t="s">
        <v>947</v>
      </c>
      <c r="D1215" s="40" t="s">
        <v>1926</v>
      </c>
      <c r="E1215" s="41">
        <v>1943</v>
      </c>
      <c r="F1215" s="39" t="s">
        <v>29</v>
      </c>
      <c r="G1215" s="59" t="s">
        <v>28</v>
      </c>
      <c r="H1215" s="164" t="s">
        <v>7</v>
      </c>
    </row>
    <row r="1216" spans="2:8" x14ac:dyDescent="0.25">
      <c r="B1216" s="14" t="str">
        <f t="shared" si="24"/>
        <v>1957FemininoAbsolutoTUNQUA</v>
      </c>
      <c r="C1216" s="39" t="s">
        <v>948</v>
      </c>
      <c r="D1216" s="40" t="s">
        <v>1926</v>
      </c>
      <c r="E1216" s="41">
        <v>1944</v>
      </c>
      <c r="F1216" s="39" t="s">
        <v>29</v>
      </c>
      <c r="G1216" s="59" t="s">
        <v>28</v>
      </c>
      <c r="H1216" s="164" t="s">
        <v>7</v>
      </c>
    </row>
    <row r="1217" spans="2:8" x14ac:dyDescent="0.25">
      <c r="B1217" s="14" t="str">
        <f t="shared" si="24"/>
        <v>1958FemininoAbsolutoTUNQUA</v>
      </c>
      <c r="C1217" s="39" t="s">
        <v>949</v>
      </c>
      <c r="D1217" s="40" t="s">
        <v>1926</v>
      </c>
      <c r="E1217" s="41">
        <v>1945</v>
      </c>
      <c r="F1217" s="39" t="s">
        <v>29</v>
      </c>
      <c r="G1217" s="59" t="s">
        <v>28</v>
      </c>
      <c r="H1217" s="164" t="s">
        <v>7</v>
      </c>
    </row>
    <row r="1218" spans="2:8" x14ac:dyDescent="0.25">
      <c r="B1218" s="14" t="str">
        <f t="shared" si="24"/>
        <v>1959FemininoAbsolutoTUNQUA</v>
      </c>
      <c r="C1218" s="39" t="s">
        <v>950</v>
      </c>
      <c r="D1218" s="40" t="s">
        <v>1926</v>
      </c>
      <c r="E1218" s="41">
        <v>1946</v>
      </c>
      <c r="F1218" s="39" t="s">
        <v>29</v>
      </c>
      <c r="G1218" s="59" t="s">
        <v>28</v>
      </c>
      <c r="H1218" s="164" t="s">
        <v>7</v>
      </c>
    </row>
    <row r="1219" spans="2:8" x14ac:dyDescent="0.25">
      <c r="B1219" s="14" t="str">
        <f t="shared" si="24"/>
        <v>1960FemininoAbsolutoTUNQUA</v>
      </c>
      <c r="C1219" s="39" t="s">
        <v>951</v>
      </c>
      <c r="D1219" s="40" t="s">
        <v>1926</v>
      </c>
      <c r="E1219" s="41">
        <v>1947</v>
      </c>
      <c r="F1219" s="39" t="s">
        <v>29</v>
      </c>
      <c r="G1219" s="59" t="s">
        <v>28</v>
      </c>
      <c r="H1219" s="164" t="s">
        <v>7</v>
      </c>
    </row>
    <row r="1220" spans="2:8" x14ac:dyDescent="0.25">
      <c r="B1220" s="14" t="str">
        <f t="shared" si="24"/>
        <v>1961FemininoAbsolutoTUNQUA</v>
      </c>
      <c r="C1220" s="39" t="s">
        <v>952</v>
      </c>
      <c r="D1220" s="40" t="s">
        <v>1926</v>
      </c>
      <c r="E1220" s="41">
        <v>1948</v>
      </c>
      <c r="F1220" s="39" t="s">
        <v>29</v>
      </c>
      <c r="G1220" s="59" t="s">
        <v>28</v>
      </c>
      <c r="H1220" s="164" t="s">
        <v>7</v>
      </c>
    </row>
    <row r="1221" spans="2:8" x14ac:dyDescent="0.25">
      <c r="B1221" s="14" t="str">
        <f t="shared" si="24"/>
        <v>1962FemininoAbsolutoTUNQUA</v>
      </c>
      <c r="C1221" s="39" t="s">
        <v>953</v>
      </c>
      <c r="D1221" s="40" t="s">
        <v>1926</v>
      </c>
      <c r="E1221" s="41">
        <v>1949</v>
      </c>
      <c r="F1221" s="39" t="s">
        <v>29</v>
      </c>
      <c r="G1221" s="59" t="s">
        <v>28</v>
      </c>
      <c r="H1221" s="164" t="s">
        <v>7</v>
      </c>
    </row>
    <row r="1222" spans="2:8" x14ac:dyDescent="0.25">
      <c r="B1222" s="14" t="str">
        <f t="shared" si="24"/>
        <v>1963FemininoAbsolutoTUNQUA</v>
      </c>
      <c r="C1222" s="39" t="s">
        <v>954</v>
      </c>
      <c r="D1222" s="40" t="s">
        <v>1926</v>
      </c>
      <c r="E1222" s="41">
        <v>1950</v>
      </c>
      <c r="F1222" s="39" t="s">
        <v>29</v>
      </c>
      <c r="G1222" s="59" t="s">
        <v>28</v>
      </c>
      <c r="H1222" s="164" t="s">
        <v>7</v>
      </c>
    </row>
    <row r="1223" spans="2:8" x14ac:dyDescent="0.25">
      <c r="B1223" s="14" t="str">
        <f t="shared" si="24"/>
        <v>1964FemininoAbsolutoTUNQUA</v>
      </c>
      <c r="C1223" s="39" t="s">
        <v>955</v>
      </c>
      <c r="D1223" s="40" t="s">
        <v>1926</v>
      </c>
      <c r="E1223" s="41">
        <v>1951</v>
      </c>
      <c r="F1223" s="39" t="s">
        <v>29</v>
      </c>
      <c r="G1223" s="59" t="s">
        <v>28</v>
      </c>
      <c r="H1223" s="164" t="s">
        <v>7</v>
      </c>
    </row>
    <row r="1224" spans="2:8" x14ac:dyDescent="0.25">
      <c r="B1224" s="14" t="str">
        <f t="shared" ref="B1224:B1244" si="25">_xlfn.CONCAT(E1310:H1310)</f>
        <v>1965FemininoAbsolutoTUNQUA</v>
      </c>
      <c r="C1224" s="39" t="s">
        <v>956</v>
      </c>
      <c r="D1224" s="40" t="s">
        <v>1926</v>
      </c>
      <c r="E1224" s="41">
        <v>1952</v>
      </c>
      <c r="F1224" s="39" t="s">
        <v>29</v>
      </c>
      <c r="G1224" s="59" t="s">
        <v>28</v>
      </c>
      <c r="H1224" s="164" t="s">
        <v>7</v>
      </c>
    </row>
    <row r="1225" spans="2:8" x14ac:dyDescent="0.25">
      <c r="B1225" s="14" t="str">
        <f t="shared" si="25"/>
        <v>1966FemininoAbsolutoTUNQUA</v>
      </c>
      <c r="C1225" s="39" t="s">
        <v>957</v>
      </c>
      <c r="D1225" s="40" t="s">
        <v>1926</v>
      </c>
      <c r="E1225" s="41">
        <v>1953</v>
      </c>
      <c r="F1225" s="39" t="s">
        <v>29</v>
      </c>
      <c r="G1225" s="59" t="s">
        <v>28</v>
      </c>
      <c r="H1225" s="164" t="s">
        <v>7</v>
      </c>
    </row>
    <row r="1226" spans="2:8" x14ac:dyDescent="0.25">
      <c r="B1226" s="14" t="str">
        <f t="shared" si="25"/>
        <v>1967FemininoAbsolutoTUNQUA</v>
      </c>
      <c r="C1226" s="39" t="s">
        <v>958</v>
      </c>
      <c r="D1226" s="40" t="s">
        <v>1926</v>
      </c>
      <c r="E1226" s="41">
        <v>1954</v>
      </c>
      <c r="F1226" s="39" t="s">
        <v>29</v>
      </c>
      <c r="G1226" s="59" t="s">
        <v>28</v>
      </c>
      <c r="H1226" s="164" t="s">
        <v>7</v>
      </c>
    </row>
    <row r="1227" spans="2:8" x14ac:dyDescent="0.25">
      <c r="B1227" s="14" t="str">
        <f t="shared" si="25"/>
        <v>1968FemininoAbsolutoTUNQUA</v>
      </c>
      <c r="C1227" s="39" t="s">
        <v>959</v>
      </c>
      <c r="D1227" s="40" t="s">
        <v>1926</v>
      </c>
      <c r="E1227" s="41">
        <v>1955</v>
      </c>
      <c r="F1227" s="39" t="s">
        <v>29</v>
      </c>
      <c r="G1227" s="59" t="s">
        <v>28</v>
      </c>
      <c r="H1227" s="164" t="s">
        <v>7</v>
      </c>
    </row>
    <row r="1228" spans="2:8" x14ac:dyDescent="0.25">
      <c r="B1228" s="14" t="str">
        <f t="shared" si="25"/>
        <v>1969FemininoAbsolutoTUNQUA</v>
      </c>
      <c r="C1228" s="39" t="s">
        <v>960</v>
      </c>
      <c r="D1228" s="40" t="s">
        <v>1926</v>
      </c>
      <c r="E1228" s="41">
        <v>1956</v>
      </c>
      <c r="F1228" s="39" t="s">
        <v>29</v>
      </c>
      <c r="G1228" s="59" t="s">
        <v>28</v>
      </c>
      <c r="H1228" s="164" t="s">
        <v>7</v>
      </c>
    </row>
    <row r="1229" spans="2:8" x14ac:dyDescent="0.25">
      <c r="B1229" s="14" t="str">
        <f t="shared" si="25"/>
        <v>1970FemininoAbsolutoTUNQUA</v>
      </c>
      <c r="C1229" s="39" t="s">
        <v>961</v>
      </c>
      <c r="D1229" s="40" t="s">
        <v>1926</v>
      </c>
      <c r="E1229" s="41">
        <v>1957</v>
      </c>
      <c r="F1229" s="39" t="s">
        <v>29</v>
      </c>
      <c r="G1229" s="59" t="s">
        <v>28</v>
      </c>
      <c r="H1229" s="164" t="s">
        <v>7</v>
      </c>
    </row>
    <row r="1230" spans="2:8" x14ac:dyDescent="0.25">
      <c r="B1230" s="14" t="str">
        <f t="shared" si="25"/>
        <v>1971FemininoAbsolutoTUNQUA</v>
      </c>
      <c r="C1230" s="39" t="s">
        <v>962</v>
      </c>
      <c r="D1230" s="40" t="s">
        <v>1926</v>
      </c>
      <c r="E1230" s="41">
        <v>1958</v>
      </c>
      <c r="F1230" s="39" t="s">
        <v>29</v>
      </c>
      <c r="G1230" s="59" t="s">
        <v>28</v>
      </c>
      <c r="H1230" s="164" t="s">
        <v>7</v>
      </c>
    </row>
    <row r="1231" spans="2:8" x14ac:dyDescent="0.25">
      <c r="B1231" s="14" t="str">
        <f t="shared" si="25"/>
        <v>1972FemininoAbsolutoTUNQUA</v>
      </c>
      <c r="C1231" s="39" t="s">
        <v>963</v>
      </c>
      <c r="D1231" s="40" t="s">
        <v>1926</v>
      </c>
      <c r="E1231" s="41">
        <v>1959</v>
      </c>
      <c r="F1231" s="39" t="s">
        <v>29</v>
      </c>
      <c r="G1231" s="59" t="s">
        <v>28</v>
      </c>
      <c r="H1231" s="164" t="s">
        <v>7</v>
      </c>
    </row>
    <row r="1232" spans="2:8" x14ac:dyDescent="0.25">
      <c r="B1232" s="14" t="str">
        <f t="shared" si="25"/>
        <v>1973FemininoAbsolutoTUNQUA</v>
      </c>
      <c r="C1232" s="39" t="s">
        <v>964</v>
      </c>
      <c r="D1232" s="40" t="s">
        <v>1926</v>
      </c>
      <c r="E1232" s="41">
        <v>1960</v>
      </c>
      <c r="F1232" s="39" t="s">
        <v>29</v>
      </c>
      <c r="G1232" s="59" t="s">
        <v>28</v>
      </c>
      <c r="H1232" s="164" t="s">
        <v>7</v>
      </c>
    </row>
    <row r="1233" spans="2:8" x14ac:dyDescent="0.25">
      <c r="B1233" s="14" t="str">
        <f t="shared" si="25"/>
        <v>1974FemininoAbsolutoTUNQUA</v>
      </c>
      <c r="C1233" s="39" t="s">
        <v>965</v>
      </c>
      <c r="D1233" s="40" t="s">
        <v>1926</v>
      </c>
      <c r="E1233" s="41">
        <v>1961</v>
      </c>
      <c r="F1233" s="39" t="s">
        <v>29</v>
      </c>
      <c r="G1233" s="59" t="s">
        <v>28</v>
      </c>
      <c r="H1233" s="164" t="s">
        <v>7</v>
      </c>
    </row>
    <row r="1234" spans="2:8" x14ac:dyDescent="0.25">
      <c r="B1234" s="14" t="str">
        <f t="shared" si="25"/>
        <v>1975FemininoAbsolutoTUNQUA</v>
      </c>
      <c r="C1234" s="39" t="s">
        <v>966</v>
      </c>
      <c r="D1234" s="40" t="s">
        <v>1926</v>
      </c>
      <c r="E1234" s="41">
        <v>1962</v>
      </c>
      <c r="F1234" s="39" t="s">
        <v>29</v>
      </c>
      <c r="G1234" s="59" t="s">
        <v>28</v>
      </c>
      <c r="H1234" s="164" t="s">
        <v>7</v>
      </c>
    </row>
    <row r="1235" spans="2:8" x14ac:dyDescent="0.25">
      <c r="B1235" s="14" t="str">
        <f t="shared" si="25"/>
        <v>1976FemininoAbsolutoTUNQUA</v>
      </c>
      <c r="C1235" s="39" t="s">
        <v>967</v>
      </c>
      <c r="D1235" s="40" t="s">
        <v>1926</v>
      </c>
      <c r="E1235" s="41">
        <v>1963</v>
      </c>
      <c r="F1235" s="39" t="s">
        <v>29</v>
      </c>
      <c r="G1235" s="59" t="s">
        <v>28</v>
      </c>
      <c r="H1235" s="164" t="s">
        <v>7</v>
      </c>
    </row>
    <row r="1236" spans="2:8" x14ac:dyDescent="0.25">
      <c r="B1236" s="14" t="str">
        <f t="shared" si="25"/>
        <v>1977FemininoAbsolutoTUNQUA</v>
      </c>
      <c r="C1236" s="39" t="s">
        <v>968</v>
      </c>
      <c r="D1236" s="40" t="s">
        <v>1926</v>
      </c>
      <c r="E1236" s="41">
        <v>1964</v>
      </c>
      <c r="F1236" s="39" t="s">
        <v>29</v>
      </c>
      <c r="G1236" s="59" t="s">
        <v>28</v>
      </c>
      <c r="H1236" s="164" t="s">
        <v>7</v>
      </c>
    </row>
    <row r="1237" spans="2:8" x14ac:dyDescent="0.25">
      <c r="B1237" s="14" t="str">
        <f t="shared" si="25"/>
        <v>1978FemininoAbsolutoTUNQUA</v>
      </c>
      <c r="C1237" s="39" t="s">
        <v>969</v>
      </c>
      <c r="D1237" s="40" t="s">
        <v>1926</v>
      </c>
      <c r="E1237" s="41">
        <v>1965</v>
      </c>
      <c r="F1237" s="39" t="s">
        <v>29</v>
      </c>
      <c r="G1237" s="59" t="s">
        <v>28</v>
      </c>
      <c r="H1237" s="164" t="s">
        <v>7</v>
      </c>
    </row>
    <row r="1238" spans="2:8" x14ac:dyDescent="0.25">
      <c r="B1238" s="14" t="str">
        <f t="shared" si="25"/>
        <v>1979FemininoAbsolutoTUNQUA</v>
      </c>
      <c r="C1238" s="39" t="s">
        <v>970</v>
      </c>
      <c r="D1238" s="40" t="s">
        <v>1926</v>
      </c>
      <c r="E1238" s="41">
        <v>1966</v>
      </c>
      <c r="F1238" s="39" t="s">
        <v>29</v>
      </c>
      <c r="G1238" s="59" t="s">
        <v>28</v>
      </c>
      <c r="H1238" s="164" t="s">
        <v>7</v>
      </c>
    </row>
    <row r="1239" spans="2:8" x14ac:dyDescent="0.25">
      <c r="B1239" s="14" t="str">
        <f t="shared" si="25"/>
        <v>1980FemininoAbsolutoTUNQUA</v>
      </c>
      <c r="C1239" s="39" t="s">
        <v>971</v>
      </c>
      <c r="D1239" s="40" t="s">
        <v>1926</v>
      </c>
      <c r="E1239" s="41">
        <v>1967</v>
      </c>
      <c r="F1239" s="39" t="s">
        <v>29</v>
      </c>
      <c r="G1239" s="59" t="s">
        <v>28</v>
      </c>
      <c r="H1239" s="164" t="s">
        <v>7</v>
      </c>
    </row>
    <row r="1240" spans="2:8" x14ac:dyDescent="0.25">
      <c r="B1240" s="14" t="str">
        <f t="shared" si="25"/>
        <v>1981FemininoAbsolutoTUNQUA</v>
      </c>
      <c r="C1240" s="39" t="s">
        <v>972</v>
      </c>
      <c r="D1240" s="40" t="s">
        <v>1926</v>
      </c>
      <c r="E1240" s="41">
        <v>1968</v>
      </c>
      <c r="F1240" s="39" t="s">
        <v>29</v>
      </c>
      <c r="G1240" s="59" t="s">
        <v>28</v>
      </c>
      <c r="H1240" s="164" t="s">
        <v>7</v>
      </c>
    </row>
    <row r="1241" spans="2:8" x14ac:dyDescent="0.25">
      <c r="B1241" s="14" t="str">
        <f t="shared" si="25"/>
        <v>1982FemininoAbsolutoTUNQUA</v>
      </c>
      <c r="C1241" s="39" t="s">
        <v>973</v>
      </c>
      <c r="D1241" s="40" t="s">
        <v>1926</v>
      </c>
      <c r="E1241" s="41">
        <v>1969</v>
      </c>
      <c r="F1241" s="39" t="s">
        <v>29</v>
      </c>
      <c r="G1241" s="59" t="s">
        <v>28</v>
      </c>
      <c r="H1241" s="164" t="s">
        <v>7</v>
      </c>
    </row>
    <row r="1242" spans="2:8" x14ac:dyDescent="0.25">
      <c r="B1242" s="14" t="str">
        <f t="shared" si="25"/>
        <v>1983FemininoAbsolutoTUNQUA</v>
      </c>
      <c r="C1242" s="39" t="s">
        <v>914</v>
      </c>
      <c r="D1242" s="40" t="s">
        <v>1926</v>
      </c>
      <c r="E1242" s="41">
        <v>1970</v>
      </c>
      <c r="F1242" s="39" t="s">
        <v>29</v>
      </c>
      <c r="G1242" s="59" t="s">
        <v>28</v>
      </c>
      <c r="H1242" s="164" t="s">
        <v>7</v>
      </c>
    </row>
    <row r="1243" spans="2:8" x14ac:dyDescent="0.25">
      <c r="B1243" s="14" t="str">
        <f t="shared" si="25"/>
        <v>1984FemininoAbsolutoTUNQUA</v>
      </c>
      <c r="C1243" s="153" t="s">
        <v>975</v>
      </c>
      <c r="D1243" s="154" t="s">
        <v>1938</v>
      </c>
      <c r="E1243" s="155">
        <v>2010</v>
      </c>
      <c r="F1243" s="153" t="s">
        <v>29</v>
      </c>
      <c r="G1243" s="156" t="s">
        <v>28</v>
      </c>
      <c r="H1243" s="171" t="s">
        <v>8</v>
      </c>
    </row>
    <row r="1244" spans="2:8" x14ac:dyDescent="0.25">
      <c r="B1244" s="14" t="str">
        <f t="shared" si="25"/>
        <v>1985FemininoAbsolutoTUNQUA</v>
      </c>
      <c r="C1244" s="153" t="s">
        <v>976</v>
      </c>
      <c r="D1244" s="154" t="s">
        <v>1938</v>
      </c>
      <c r="E1244" s="155">
        <v>2011</v>
      </c>
      <c r="F1244" s="153" t="s">
        <v>29</v>
      </c>
      <c r="G1244" s="156" t="s">
        <v>28</v>
      </c>
      <c r="H1244" s="171" t="s">
        <v>8</v>
      </c>
    </row>
    <row r="1245" spans="2:8" x14ac:dyDescent="0.25">
      <c r="B1245" s="14" t="e">
        <f>_xlfn.CONCAT(#REF!)</f>
        <v>#REF!</v>
      </c>
      <c r="C1245" s="153" t="s">
        <v>977</v>
      </c>
      <c r="D1245" s="154" t="s">
        <v>1938</v>
      </c>
      <c r="E1245" s="155">
        <v>2012</v>
      </c>
      <c r="F1245" s="153" t="s">
        <v>29</v>
      </c>
      <c r="G1245" s="156" t="s">
        <v>28</v>
      </c>
      <c r="H1245" s="171" t="s">
        <v>8</v>
      </c>
    </row>
    <row r="1246" spans="2:8" x14ac:dyDescent="0.25">
      <c r="B1246" s="14" t="e">
        <f>_xlfn.CONCAT(#REF!)</f>
        <v>#REF!</v>
      </c>
      <c r="C1246" s="39" t="s">
        <v>979</v>
      </c>
      <c r="D1246" s="40" t="s">
        <v>1940</v>
      </c>
      <c r="E1246" s="41">
        <v>2008</v>
      </c>
      <c r="F1246" s="39" t="s">
        <v>29</v>
      </c>
      <c r="G1246" s="59" t="s">
        <v>28</v>
      </c>
      <c r="H1246" s="164" t="s">
        <v>8</v>
      </c>
    </row>
    <row r="1247" spans="2:8" x14ac:dyDescent="0.25">
      <c r="B1247" s="14" t="e">
        <f>_xlfn.CONCAT(#REF!)</f>
        <v>#REF!</v>
      </c>
      <c r="C1247" s="39" t="s">
        <v>974</v>
      </c>
      <c r="D1247" s="40" t="s">
        <v>1940</v>
      </c>
      <c r="E1247" s="41">
        <v>2009</v>
      </c>
      <c r="F1247" s="39" t="s">
        <v>29</v>
      </c>
      <c r="G1247" s="59" t="s">
        <v>28</v>
      </c>
      <c r="H1247" s="164" t="s">
        <v>8</v>
      </c>
    </row>
    <row r="1248" spans="2:8" x14ac:dyDescent="0.25">
      <c r="B1248" s="14" t="e">
        <f>_xlfn.CONCAT(#REF!)</f>
        <v>#REF!</v>
      </c>
      <c r="C1248" s="153" t="s">
        <v>981</v>
      </c>
      <c r="D1248" s="154" t="s">
        <v>1942</v>
      </c>
      <c r="E1248" s="155">
        <v>1986</v>
      </c>
      <c r="F1248" s="153" t="s">
        <v>29</v>
      </c>
      <c r="G1248" s="156" t="s">
        <v>28</v>
      </c>
      <c r="H1248" s="171" t="s">
        <v>8</v>
      </c>
    </row>
    <row r="1249" spans="2:8" x14ac:dyDescent="0.25">
      <c r="B1249" s="14" t="e">
        <f>_xlfn.CONCAT(#REF!)</f>
        <v>#REF!</v>
      </c>
      <c r="C1249" s="153" t="s">
        <v>982</v>
      </c>
      <c r="D1249" s="154" t="s">
        <v>1942</v>
      </c>
      <c r="E1249" s="155">
        <v>1987</v>
      </c>
      <c r="F1249" s="153" t="s">
        <v>29</v>
      </c>
      <c r="G1249" s="156" t="s">
        <v>28</v>
      </c>
      <c r="H1249" s="171" t="s">
        <v>8</v>
      </c>
    </row>
    <row r="1250" spans="2:8" x14ac:dyDescent="0.25">
      <c r="B1250" s="14" t="e">
        <f>_xlfn.CONCAT(#REF!)</f>
        <v>#REF!</v>
      </c>
      <c r="C1250" s="153" t="s">
        <v>983</v>
      </c>
      <c r="D1250" s="154" t="s">
        <v>1942</v>
      </c>
      <c r="E1250" s="155">
        <v>1988</v>
      </c>
      <c r="F1250" s="153" t="s">
        <v>29</v>
      </c>
      <c r="G1250" s="156" t="s">
        <v>28</v>
      </c>
      <c r="H1250" s="171" t="s">
        <v>8</v>
      </c>
    </row>
    <row r="1251" spans="2:8" x14ac:dyDescent="0.25">
      <c r="B1251" s="14" t="e">
        <f>_xlfn.CONCAT(#REF!)</f>
        <v>#REF!</v>
      </c>
      <c r="C1251" s="153" t="s">
        <v>984</v>
      </c>
      <c r="D1251" s="154" t="s">
        <v>1942</v>
      </c>
      <c r="E1251" s="155">
        <v>1989</v>
      </c>
      <c r="F1251" s="153" t="s">
        <v>29</v>
      </c>
      <c r="G1251" s="156" t="s">
        <v>28</v>
      </c>
      <c r="H1251" s="171" t="s">
        <v>8</v>
      </c>
    </row>
    <row r="1252" spans="2:8" x14ac:dyDescent="0.25">
      <c r="B1252" s="14" t="e">
        <f>_xlfn.CONCAT(#REF!)</f>
        <v>#REF!</v>
      </c>
      <c r="C1252" s="153" t="s">
        <v>985</v>
      </c>
      <c r="D1252" s="154" t="s">
        <v>1942</v>
      </c>
      <c r="E1252" s="155">
        <v>1990</v>
      </c>
      <c r="F1252" s="153" t="s">
        <v>29</v>
      </c>
      <c r="G1252" s="156" t="s">
        <v>28</v>
      </c>
      <c r="H1252" s="171" t="s">
        <v>8</v>
      </c>
    </row>
    <row r="1253" spans="2:8" x14ac:dyDescent="0.25">
      <c r="B1253" s="14" t="e">
        <f>_xlfn.CONCAT(#REF!)</f>
        <v>#REF!</v>
      </c>
      <c r="C1253" s="153" t="s">
        <v>986</v>
      </c>
      <c r="D1253" s="154" t="s">
        <v>1942</v>
      </c>
      <c r="E1253" s="155">
        <v>1991</v>
      </c>
      <c r="F1253" s="153" t="s">
        <v>29</v>
      </c>
      <c r="G1253" s="156" t="s">
        <v>28</v>
      </c>
      <c r="H1253" s="171" t="s">
        <v>8</v>
      </c>
    </row>
    <row r="1254" spans="2:8" x14ac:dyDescent="0.25">
      <c r="B1254" s="14" t="e">
        <f>_xlfn.CONCAT(#REF!)</f>
        <v>#REF!</v>
      </c>
      <c r="C1254" s="153" t="s">
        <v>987</v>
      </c>
      <c r="D1254" s="154" t="s">
        <v>1942</v>
      </c>
      <c r="E1254" s="155">
        <v>1992</v>
      </c>
      <c r="F1254" s="153" t="s">
        <v>29</v>
      </c>
      <c r="G1254" s="156" t="s">
        <v>28</v>
      </c>
      <c r="H1254" s="171" t="s">
        <v>8</v>
      </c>
    </row>
    <row r="1255" spans="2:8" x14ac:dyDescent="0.25">
      <c r="B1255" s="14" t="e">
        <f>_xlfn.CONCAT(#REF!)</f>
        <v>#REF!</v>
      </c>
      <c r="C1255" s="153" t="s">
        <v>988</v>
      </c>
      <c r="D1255" s="154" t="s">
        <v>1942</v>
      </c>
      <c r="E1255" s="155">
        <v>1993</v>
      </c>
      <c r="F1255" s="153" t="s">
        <v>29</v>
      </c>
      <c r="G1255" s="156" t="s">
        <v>28</v>
      </c>
      <c r="H1255" s="171" t="s">
        <v>8</v>
      </c>
    </row>
    <row r="1256" spans="2:8" x14ac:dyDescent="0.25">
      <c r="B1256" s="14" t="e">
        <f>_xlfn.CONCAT(#REF!)</f>
        <v>#REF!</v>
      </c>
      <c r="C1256" s="153" t="s">
        <v>989</v>
      </c>
      <c r="D1256" s="154" t="s">
        <v>1942</v>
      </c>
      <c r="E1256" s="155">
        <v>1994</v>
      </c>
      <c r="F1256" s="153" t="s">
        <v>29</v>
      </c>
      <c r="G1256" s="156" t="s">
        <v>28</v>
      </c>
      <c r="H1256" s="171" t="s">
        <v>8</v>
      </c>
    </row>
    <row r="1257" spans="2:8" x14ac:dyDescent="0.25">
      <c r="B1257" s="14" t="e">
        <f>_xlfn.CONCAT(#REF!)</f>
        <v>#REF!</v>
      </c>
      <c r="C1257" s="153" t="s">
        <v>990</v>
      </c>
      <c r="D1257" s="154" t="s">
        <v>1942</v>
      </c>
      <c r="E1257" s="155">
        <v>1995</v>
      </c>
      <c r="F1257" s="153" t="s">
        <v>29</v>
      </c>
      <c r="G1257" s="156" t="s">
        <v>28</v>
      </c>
      <c r="H1257" s="171" t="s">
        <v>8</v>
      </c>
    </row>
    <row r="1258" spans="2:8" x14ac:dyDescent="0.25">
      <c r="B1258" s="14" t="e">
        <f>_xlfn.CONCAT(#REF!)</f>
        <v>#REF!</v>
      </c>
      <c r="C1258" s="153" t="s">
        <v>991</v>
      </c>
      <c r="D1258" s="154" t="s">
        <v>1942</v>
      </c>
      <c r="E1258" s="155">
        <v>1996</v>
      </c>
      <c r="F1258" s="153" t="s">
        <v>29</v>
      </c>
      <c r="G1258" s="156" t="s">
        <v>28</v>
      </c>
      <c r="H1258" s="171" t="s">
        <v>8</v>
      </c>
    </row>
    <row r="1259" spans="2:8" x14ac:dyDescent="0.25">
      <c r="B1259" s="14" t="e">
        <f>_xlfn.CONCAT(#REF!)</f>
        <v>#REF!</v>
      </c>
      <c r="C1259" s="153" t="s">
        <v>992</v>
      </c>
      <c r="D1259" s="154" t="s">
        <v>1942</v>
      </c>
      <c r="E1259" s="155">
        <v>1997</v>
      </c>
      <c r="F1259" s="153" t="s">
        <v>29</v>
      </c>
      <c r="G1259" s="156" t="s">
        <v>28</v>
      </c>
      <c r="H1259" s="171" t="s">
        <v>8</v>
      </c>
    </row>
    <row r="1260" spans="2:8" x14ac:dyDescent="0.25">
      <c r="B1260" s="14" t="e">
        <f>_xlfn.CONCAT(#REF!)</f>
        <v>#REF!</v>
      </c>
      <c r="C1260" s="153" t="s">
        <v>993</v>
      </c>
      <c r="D1260" s="154" t="s">
        <v>1942</v>
      </c>
      <c r="E1260" s="155">
        <v>1998</v>
      </c>
      <c r="F1260" s="153" t="s">
        <v>29</v>
      </c>
      <c r="G1260" s="156" t="s">
        <v>28</v>
      </c>
      <c r="H1260" s="171" t="s">
        <v>8</v>
      </c>
    </row>
    <row r="1261" spans="2:8" x14ac:dyDescent="0.25">
      <c r="B1261" s="14" t="e">
        <f>_xlfn.CONCAT(#REF!)</f>
        <v>#REF!</v>
      </c>
      <c r="C1261" s="153" t="s">
        <v>994</v>
      </c>
      <c r="D1261" s="154" t="s">
        <v>1942</v>
      </c>
      <c r="E1261" s="155">
        <v>1999</v>
      </c>
      <c r="F1261" s="153" t="s">
        <v>29</v>
      </c>
      <c r="G1261" s="156" t="s">
        <v>28</v>
      </c>
      <c r="H1261" s="171" t="s">
        <v>8</v>
      </c>
    </row>
    <row r="1262" spans="2:8" x14ac:dyDescent="0.25">
      <c r="B1262" s="14" t="e">
        <f>_xlfn.CONCAT(#REF!)</f>
        <v>#REF!</v>
      </c>
      <c r="C1262" s="153" t="s">
        <v>995</v>
      </c>
      <c r="D1262" s="154" t="s">
        <v>1942</v>
      </c>
      <c r="E1262" s="155">
        <v>2000</v>
      </c>
      <c r="F1262" s="153" t="s">
        <v>29</v>
      </c>
      <c r="G1262" s="156" t="s">
        <v>28</v>
      </c>
      <c r="H1262" s="171" t="s">
        <v>8</v>
      </c>
    </row>
    <row r="1263" spans="2:8" x14ac:dyDescent="0.25">
      <c r="B1263" s="14" t="e">
        <f>_xlfn.CONCAT(#REF!)</f>
        <v>#REF!</v>
      </c>
      <c r="C1263" s="153" t="s">
        <v>996</v>
      </c>
      <c r="D1263" s="154" t="s">
        <v>1942</v>
      </c>
      <c r="E1263" s="155">
        <v>2001</v>
      </c>
      <c r="F1263" s="153" t="s">
        <v>29</v>
      </c>
      <c r="G1263" s="156" t="s">
        <v>28</v>
      </c>
      <c r="H1263" s="171" t="s">
        <v>8</v>
      </c>
    </row>
    <row r="1264" spans="2:8" x14ac:dyDescent="0.25">
      <c r="B1264" s="14" t="e">
        <f>_xlfn.CONCAT(#REF!)</f>
        <v>#REF!</v>
      </c>
      <c r="C1264" s="153" t="s">
        <v>997</v>
      </c>
      <c r="D1264" s="154" t="s">
        <v>1942</v>
      </c>
      <c r="E1264" s="155">
        <v>2002</v>
      </c>
      <c r="F1264" s="153" t="s">
        <v>29</v>
      </c>
      <c r="G1264" s="156" t="s">
        <v>28</v>
      </c>
      <c r="H1264" s="171" t="s">
        <v>8</v>
      </c>
    </row>
    <row r="1265" spans="2:8" x14ac:dyDescent="0.25">
      <c r="B1265" s="14" t="e">
        <f>_xlfn.CONCAT(#REF!)</f>
        <v>#REF!</v>
      </c>
      <c r="C1265" s="153" t="s">
        <v>998</v>
      </c>
      <c r="D1265" s="154" t="s">
        <v>1942</v>
      </c>
      <c r="E1265" s="155">
        <v>2003</v>
      </c>
      <c r="F1265" s="153" t="s">
        <v>29</v>
      </c>
      <c r="G1265" s="156" t="s">
        <v>28</v>
      </c>
      <c r="H1265" s="171" t="s">
        <v>8</v>
      </c>
    </row>
    <row r="1266" spans="2:8" x14ac:dyDescent="0.25">
      <c r="B1266" s="14" t="e">
        <f>_xlfn.CONCAT(#REF!)</f>
        <v>#REF!</v>
      </c>
      <c r="C1266" s="153" t="s">
        <v>999</v>
      </c>
      <c r="D1266" s="154" t="s">
        <v>1942</v>
      </c>
      <c r="E1266" s="155">
        <v>2004</v>
      </c>
      <c r="F1266" s="153" t="s">
        <v>29</v>
      </c>
      <c r="G1266" s="156" t="s">
        <v>28</v>
      </c>
      <c r="H1266" s="171" t="s">
        <v>8</v>
      </c>
    </row>
    <row r="1267" spans="2:8" x14ac:dyDescent="0.25">
      <c r="B1267" s="14" t="e">
        <f>_xlfn.CONCAT(#REF!)</f>
        <v>#REF!</v>
      </c>
      <c r="C1267" s="153" t="s">
        <v>1000</v>
      </c>
      <c r="D1267" s="154" t="s">
        <v>1942</v>
      </c>
      <c r="E1267" s="155">
        <v>2005</v>
      </c>
      <c r="F1267" s="153" t="s">
        <v>29</v>
      </c>
      <c r="G1267" s="156" t="s">
        <v>28</v>
      </c>
      <c r="H1267" s="171" t="s">
        <v>8</v>
      </c>
    </row>
    <row r="1268" spans="2:8" x14ac:dyDescent="0.25">
      <c r="B1268" s="14" t="e">
        <f>_xlfn.CONCAT(#REF!)</f>
        <v>#REF!</v>
      </c>
      <c r="C1268" s="153" t="s">
        <v>1001</v>
      </c>
      <c r="D1268" s="154" t="s">
        <v>1942</v>
      </c>
      <c r="E1268" s="155">
        <v>2006</v>
      </c>
      <c r="F1268" s="153" t="s">
        <v>29</v>
      </c>
      <c r="G1268" s="156" t="s">
        <v>28</v>
      </c>
      <c r="H1268" s="171" t="s">
        <v>8</v>
      </c>
    </row>
    <row r="1269" spans="2:8" x14ac:dyDescent="0.25">
      <c r="B1269" s="14" t="e">
        <f>_xlfn.CONCAT(#REF!)</f>
        <v>#REF!</v>
      </c>
      <c r="C1269" s="153" t="s">
        <v>978</v>
      </c>
      <c r="D1269" s="154" t="s">
        <v>1942</v>
      </c>
      <c r="E1269" s="155">
        <v>2007</v>
      </c>
      <c r="F1269" s="153" t="s">
        <v>29</v>
      </c>
      <c r="G1269" s="156" t="s">
        <v>28</v>
      </c>
      <c r="H1269" s="171" t="s">
        <v>8</v>
      </c>
    </row>
    <row r="1270" spans="2:8" x14ac:dyDescent="0.25">
      <c r="B1270" s="14" t="e">
        <f>_xlfn.CONCAT(#REF!)</f>
        <v>#REF!</v>
      </c>
      <c r="C1270" s="39" t="s">
        <v>1017</v>
      </c>
      <c r="D1270" s="40" t="s">
        <v>1944</v>
      </c>
      <c r="E1270" s="41">
        <v>1925</v>
      </c>
      <c r="F1270" s="39" t="s">
        <v>29</v>
      </c>
      <c r="G1270" s="59" t="s">
        <v>28</v>
      </c>
      <c r="H1270" s="164" t="s">
        <v>8</v>
      </c>
    </row>
    <row r="1271" spans="2:8" x14ac:dyDescent="0.25">
      <c r="B1271" s="14" t="e">
        <f>_xlfn.CONCAT(#REF!)</f>
        <v>#REF!</v>
      </c>
      <c r="C1271" s="39" t="s">
        <v>1018</v>
      </c>
      <c r="D1271" s="40" t="s">
        <v>1944</v>
      </c>
      <c r="E1271" s="41">
        <v>1926</v>
      </c>
      <c r="F1271" s="39" t="s">
        <v>29</v>
      </c>
      <c r="G1271" s="59" t="s">
        <v>28</v>
      </c>
      <c r="H1271" s="164" t="s">
        <v>8</v>
      </c>
    </row>
    <row r="1272" spans="2:8" x14ac:dyDescent="0.25">
      <c r="B1272" s="14" t="e">
        <f>_xlfn.CONCAT(#REF!)</f>
        <v>#REF!</v>
      </c>
      <c r="C1272" s="39" t="s">
        <v>1019</v>
      </c>
      <c r="D1272" s="40" t="s">
        <v>1944</v>
      </c>
      <c r="E1272" s="41">
        <v>1927</v>
      </c>
      <c r="F1272" s="39" t="s">
        <v>29</v>
      </c>
      <c r="G1272" s="59" t="s">
        <v>28</v>
      </c>
      <c r="H1272" s="164" t="s">
        <v>8</v>
      </c>
    </row>
    <row r="1273" spans="2:8" x14ac:dyDescent="0.25">
      <c r="B1273" s="14" t="e">
        <f>_xlfn.CONCAT(#REF!)</f>
        <v>#REF!</v>
      </c>
      <c r="C1273" s="39" t="s">
        <v>1020</v>
      </c>
      <c r="D1273" s="40" t="s">
        <v>1944</v>
      </c>
      <c r="E1273" s="41">
        <v>1928</v>
      </c>
      <c r="F1273" s="39" t="s">
        <v>29</v>
      </c>
      <c r="G1273" s="59" t="s">
        <v>28</v>
      </c>
      <c r="H1273" s="164" t="s">
        <v>8</v>
      </c>
    </row>
    <row r="1274" spans="2:8" x14ac:dyDescent="0.25">
      <c r="B1274" s="14" t="e">
        <f>_xlfn.CONCAT(#REF!)</f>
        <v>#REF!</v>
      </c>
      <c r="C1274" s="39" t="s">
        <v>1021</v>
      </c>
      <c r="D1274" s="40" t="s">
        <v>1944</v>
      </c>
      <c r="E1274" s="41">
        <v>1929</v>
      </c>
      <c r="F1274" s="39" t="s">
        <v>29</v>
      </c>
      <c r="G1274" s="59" t="s">
        <v>28</v>
      </c>
      <c r="H1274" s="164" t="s">
        <v>8</v>
      </c>
    </row>
    <row r="1275" spans="2:8" x14ac:dyDescent="0.25">
      <c r="B1275" s="14" t="e">
        <f>_xlfn.CONCAT(#REF!)</f>
        <v>#REF!</v>
      </c>
      <c r="C1275" s="39" t="s">
        <v>1022</v>
      </c>
      <c r="D1275" s="40" t="s">
        <v>1944</v>
      </c>
      <c r="E1275" s="41">
        <v>1930</v>
      </c>
      <c r="F1275" s="39" t="s">
        <v>29</v>
      </c>
      <c r="G1275" s="59" t="s">
        <v>28</v>
      </c>
      <c r="H1275" s="164" t="s">
        <v>8</v>
      </c>
    </row>
    <row r="1276" spans="2:8" x14ac:dyDescent="0.25">
      <c r="B1276" s="14" t="e">
        <f>_xlfn.CONCAT(#REF!)</f>
        <v>#REF!</v>
      </c>
      <c r="C1276" s="39" t="s">
        <v>1023</v>
      </c>
      <c r="D1276" s="40" t="s">
        <v>1944</v>
      </c>
      <c r="E1276" s="41">
        <v>1931</v>
      </c>
      <c r="F1276" s="39" t="s">
        <v>29</v>
      </c>
      <c r="G1276" s="59" t="s">
        <v>28</v>
      </c>
      <c r="H1276" s="164" t="s">
        <v>8</v>
      </c>
    </row>
    <row r="1277" spans="2:8" x14ac:dyDescent="0.25">
      <c r="B1277" s="14" t="e">
        <f>_xlfn.CONCAT(#REF!)</f>
        <v>#REF!</v>
      </c>
      <c r="C1277" s="39" t="s">
        <v>1024</v>
      </c>
      <c r="D1277" s="40" t="s">
        <v>1944</v>
      </c>
      <c r="E1277" s="41">
        <v>1932</v>
      </c>
      <c r="F1277" s="39" t="s">
        <v>29</v>
      </c>
      <c r="G1277" s="59" t="s">
        <v>28</v>
      </c>
      <c r="H1277" s="164" t="s">
        <v>8</v>
      </c>
    </row>
    <row r="1278" spans="2:8" x14ac:dyDescent="0.25">
      <c r="B1278" s="14" t="e">
        <f>_xlfn.CONCAT(#REF!)</f>
        <v>#REF!</v>
      </c>
      <c r="C1278" s="39" t="s">
        <v>1025</v>
      </c>
      <c r="D1278" s="40" t="s">
        <v>1944</v>
      </c>
      <c r="E1278" s="41">
        <v>1933</v>
      </c>
      <c r="F1278" s="39" t="s">
        <v>29</v>
      </c>
      <c r="G1278" s="59" t="s">
        <v>28</v>
      </c>
      <c r="H1278" s="164" t="s">
        <v>8</v>
      </c>
    </row>
    <row r="1279" spans="2:8" x14ac:dyDescent="0.25">
      <c r="B1279" s="14" t="e">
        <f>_xlfn.CONCAT(#REF!)</f>
        <v>#REF!</v>
      </c>
      <c r="C1279" s="39" t="s">
        <v>1026</v>
      </c>
      <c r="D1279" s="40" t="s">
        <v>1944</v>
      </c>
      <c r="E1279" s="41">
        <v>1934</v>
      </c>
      <c r="F1279" s="39" t="s">
        <v>29</v>
      </c>
      <c r="G1279" s="59" t="s">
        <v>28</v>
      </c>
      <c r="H1279" s="164" t="s">
        <v>8</v>
      </c>
    </row>
    <row r="1280" spans="2:8" x14ac:dyDescent="0.25">
      <c r="B1280" s="14" t="e">
        <f>_xlfn.CONCAT(#REF!)</f>
        <v>#REF!</v>
      </c>
      <c r="C1280" s="39" t="s">
        <v>1027</v>
      </c>
      <c r="D1280" s="40" t="s">
        <v>1944</v>
      </c>
      <c r="E1280" s="41">
        <v>1935</v>
      </c>
      <c r="F1280" s="39" t="s">
        <v>29</v>
      </c>
      <c r="G1280" s="59" t="s">
        <v>28</v>
      </c>
      <c r="H1280" s="164" t="s">
        <v>8</v>
      </c>
    </row>
    <row r="1281" spans="2:8" x14ac:dyDescent="0.25">
      <c r="B1281" s="14" t="e">
        <f>_xlfn.CONCAT(#REF!)</f>
        <v>#REF!</v>
      </c>
      <c r="C1281" s="39" t="s">
        <v>1028</v>
      </c>
      <c r="D1281" s="40" t="s">
        <v>1944</v>
      </c>
      <c r="E1281" s="41">
        <v>1936</v>
      </c>
      <c r="F1281" s="39" t="s">
        <v>29</v>
      </c>
      <c r="G1281" s="59" t="s">
        <v>28</v>
      </c>
      <c r="H1281" s="164" t="s">
        <v>8</v>
      </c>
    </row>
    <row r="1282" spans="2:8" x14ac:dyDescent="0.25">
      <c r="B1282" s="14" t="e">
        <f>_xlfn.CONCAT(#REF!)</f>
        <v>#REF!</v>
      </c>
      <c r="C1282" s="39" t="s">
        <v>1029</v>
      </c>
      <c r="D1282" s="40" t="s">
        <v>1944</v>
      </c>
      <c r="E1282" s="41">
        <v>1937</v>
      </c>
      <c r="F1282" s="39" t="s">
        <v>29</v>
      </c>
      <c r="G1282" s="59" t="s">
        <v>28</v>
      </c>
      <c r="H1282" s="164" t="s">
        <v>8</v>
      </c>
    </row>
    <row r="1283" spans="2:8" x14ac:dyDescent="0.25">
      <c r="B1283" s="14" t="e">
        <f>_xlfn.CONCAT(#REF!)</f>
        <v>#REF!</v>
      </c>
      <c r="C1283" s="39" t="s">
        <v>1030</v>
      </c>
      <c r="D1283" s="40" t="s">
        <v>1944</v>
      </c>
      <c r="E1283" s="41">
        <v>1938</v>
      </c>
      <c r="F1283" s="39" t="s">
        <v>29</v>
      </c>
      <c r="G1283" s="59" t="s">
        <v>28</v>
      </c>
      <c r="H1283" s="164" t="s">
        <v>8</v>
      </c>
    </row>
    <row r="1284" spans="2:8" x14ac:dyDescent="0.25">
      <c r="B1284" s="14" t="e">
        <f>_xlfn.CONCAT(#REF!)</f>
        <v>#REF!</v>
      </c>
      <c r="C1284" s="39" t="s">
        <v>1031</v>
      </c>
      <c r="D1284" s="40" t="s">
        <v>1944</v>
      </c>
      <c r="E1284" s="41">
        <v>1939</v>
      </c>
      <c r="F1284" s="39" t="s">
        <v>29</v>
      </c>
      <c r="G1284" s="59" t="s">
        <v>28</v>
      </c>
      <c r="H1284" s="164" t="s">
        <v>8</v>
      </c>
    </row>
    <row r="1285" spans="2:8" x14ac:dyDescent="0.25">
      <c r="B1285" s="14" t="e">
        <f>_xlfn.CONCAT(#REF!)</f>
        <v>#REF!</v>
      </c>
      <c r="C1285" s="39" t="s">
        <v>1032</v>
      </c>
      <c r="D1285" s="40" t="s">
        <v>1944</v>
      </c>
      <c r="E1285" s="41">
        <v>1940</v>
      </c>
      <c r="F1285" s="39" t="s">
        <v>29</v>
      </c>
      <c r="G1285" s="59" t="s">
        <v>28</v>
      </c>
      <c r="H1285" s="164" t="s">
        <v>8</v>
      </c>
    </row>
    <row r="1286" spans="2:8" x14ac:dyDescent="0.25">
      <c r="B1286" s="14" t="e">
        <f>_xlfn.CONCAT(#REF!)</f>
        <v>#REF!</v>
      </c>
      <c r="C1286" s="39" t="s">
        <v>1033</v>
      </c>
      <c r="D1286" s="40" t="s">
        <v>1944</v>
      </c>
      <c r="E1286" s="41">
        <v>1941</v>
      </c>
      <c r="F1286" s="39" t="s">
        <v>29</v>
      </c>
      <c r="G1286" s="59" t="s">
        <v>28</v>
      </c>
      <c r="H1286" s="164" t="s">
        <v>8</v>
      </c>
    </row>
    <row r="1287" spans="2:8" x14ac:dyDescent="0.25">
      <c r="B1287" s="14" t="e">
        <f>_xlfn.CONCAT(#REF!)</f>
        <v>#REF!</v>
      </c>
      <c r="C1287" s="39" t="s">
        <v>1034</v>
      </c>
      <c r="D1287" s="40" t="s">
        <v>1944</v>
      </c>
      <c r="E1287" s="41">
        <v>1942</v>
      </c>
      <c r="F1287" s="39" t="s">
        <v>29</v>
      </c>
      <c r="G1287" s="59" t="s">
        <v>28</v>
      </c>
      <c r="H1287" s="164" t="s">
        <v>8</v>
      </c>
    </row>
    <row r="1288" spans="2:8" x14ac:dyDescent="0.25">
      <c r="B1288" s="14" t="e">
        <f>_xlfn.CONCAT(#REF!)</f>
        <v>#REF!</v>
      </c>
      <c r="C1288" s="39" t="s">
        <v>1035</v>
      </c>
      <c r="D1288" s="40" t="s">
        <v>1944</v>
      </c>
      <c r="E1288" s="41">
        <v>1943</v>
      </c>
      <c r="F1288" s="39" t="s">
        <v>29</v>
      </c>
      <c r="G1288" s="59" t="s">
        <v>28</v>
      </c>
      <c r="H1288" s="164" t="s">
        <v>8</v>
      </c>
    </row>
    <row r="1289" spans="2:8" x14ac:dyDescent="0.25">
      <c r="B1289" s="14" t="e">
        <f>_xlfn.CONCAT(#REF!)</f>
        <v>#REF!</v>
      </c>
      <c r="C1289" s="39" t="s">
        <v>1036</v>
      </c>
      <c r="D1289" s="40" t="s">
        <v>1944</v>
      </c>
      <c r="E1289" s="41">
        <v>1944</v>
      </c>
      <c r="F1289" s="39" t="s">
        <v>29</v>
      </c>
      <c r="G1289" s="59" t="s">
        <v>28</v>
      </c>
      <c r="H1289" s="164" t="s">
        <v>8</v>
      </c>
    </row>
    <row r="1290" spans="2:8" x14ac:dyDescent="0.25">
      <c r="B1290" s="14" t="e">
        <f>_xlfn.CONCAT(#REF!)</f>
        <v>#REF!</v>
      </c>
      <c r="C1290" s="39" t="s">
        <v>1037</v>
      </c>
      <c r="D1290" s="40" t="s">
        <v>1944</v>
      </c>
      <c r="E1290" s="41">
        <v>1945</v>
      </c>
      <c r="F1290" s="39" t="s">
        <v>29</v>
      </c>
      <c r="G1290" s="59" t="s">
        <v>28</v>
      </c>
      <c r="H1290" s="164" t="s">
        <v>8</v>
      </c>
    </row>
    <row r="1291" spans="2:8" x14ac:dyDescent="0.25">
      <c r="B1291" s="14" t="e">
        <f>_xlfn.CONCAT(#REF!)</f>
        <v>#REF!</v>
      </c>
      <c r="C1291" s="39" t="s">
        <v>1038</v>
      </c>
      <c r="D1291" s="40" t="s">
        <v>1944</v>
      </c>
      <c r="E1291" s="41">
        <v>1946</v>
      </c>
      <c r="F1291" s="39" t="s">
        <v>29</v>
      </c>
      <c r="G1291" s="59" t="s">
        <v>28</v>
      </c>
      <c r="H1291" s="164" t="s">
        <v>8</v>
      </c>
    </row>
    <row r="1292" spans="2:8" x14ac:dyDescent="0.25">
      <c r="B1292" s="14" t="e">
        <f>_xlfn.CONCAT(#REF!)</f>
        <v>#REF!</v>
      </c>
      <c r="C1292" s="39" t="s">
        <v>1039</v>
      </c>
      <c r="D1292" s="40" t="s">
        <v>1944</v>
      </c>
      <c r="E1292" s="41">
        <v>1947</v>
      </c>
      <c r="F1292" s="39" t="s">
        <v>29</v>
      </c>
      <c r="G1292" s="59" t="s">
        <v>28</v>
      </c>
      <c r="H1292" s="164" t="s">
        <v>8</v>
      </c>
    </row>
    <row r="1293" spans="2:8" x14ac:dyDescent="0.25">
      <c r="B1293" s="14" t="e">
        <f>_xlfn.CONCAT(#REF!)</f>
        <v>#REF!</v>
      </c>
      <c r="C1293" s="39" t="s">
        <v>1040</v>
      </c>
      <c r="D1293" s="40" t="s">
        <v>1944</v>
      </c>
      <c r="E1293" s="41">
        <v>1948</v>
      </c>
      <c r="F1293" s="39" t="s">
        <v>29</v>
      </c>
      <c r="G1293" s="59" t="s">
        <v>28</v>
      </c>
      <c r="H1293" s="164" t="s">
        <v>8</v>
      </c>
    </row>
    <row r="1294" spans="2:8" x14ac:dyDescent="0.25">
      <c r="B1294" s="14" t="e">
        <f>_xlfn.CONCAT(#REF!)</f>
        <v>#REF!</v>
      </c>
      <c r="C1294" s="39" t="s">
        <v>1041</v>
      </c>
      <c r="D1294" s="40" t="s">
        <v>1944</v>
      </c>
      <c r="E1294" s="41">
        <v>1949</v>
      </c>
      <c r="F1294" s="39" t="s">
        <v>29</v>
      </c>
      <c r="G1294" s="59" t="s">
        <v>28</v>
      </c>
      <c r="H1294" s="164" t="s">
        <v>8</v>
      </c>
    </row>
    <row r="1295" spans="2:8" x14ac:dyDescent="0.25">
      <c r="B1295" s="14" t="e">
        <f>_xlfn.CONCAT(#REF!)</f>
        <v>#REF!</v>
      </c>
      <c r="C1295" s="39" t="s">
        <v>1042</v>
      </c>
      <c r="D1295" s="40" t="s">
        <v>1944</v>
      </c>
      <c r="E1295" s="41">
        <v>1950</v>
      </c>
      <c r="F1295" s="39" t="s">
        <v>29</v>
      </c>
      <c r="G1295" s="59" t="s">
        <v>28</v>
      </c>
      <c r="H1295" s="164" t="s">
        <v>8</v>
      </c>
    </row>
    <row r="1296" spans="2:8" x14ac:dyDescent="0.25">
      <c r="B1296" s="14" t="e">
        <f>_xlfn.CONCAT(#REF!)</f>
        <v>#REF!</v>
      </c>
      <c r="C1296" s="39" t="s">
        <v>1043</v>
      </c>
      <c r="D1296" s="40" t="s">
        <v>1944</v>
      </c>
      <c r="E1296" s="41">
        <v>1951</v>
      </c>
      <c r="F1296" s="39" t="s">
        <v>29</v>
      </c>
      <c r="G1296" s="59" t="s">
        <v>28</v>
      </c>
      <c r="H1296" s="164" t="s">
        <v>8</v>
      </c>
    </row>
    <row r="1297" spans="2:8" x14ac:dyDescent="0.25">
      <c r="B1297" s="14" t="e">
        <f>_xlfn.CONCAT(#REF!)</f>
        <v>#REF!</v>
      </c>
      <c r="C1297" s="39" t="s">
        <v>1044</v>
      </c>
      <c r="D1297" s="40" t="s">
        <v>1944</v>
      </c>
      <c r="E1297" s="41">
        <v>1952</v>
      </c>
      <c r="F1297" s="39" t="s">
        <v>29</v>
      </c>
      <c r="G1297" s="59" t="s">
        <v>28</v>
      </c>
      <c r="H1297" s="164" t="s">
        <v>8</v>
      </c>
    </row>
    <row r="1298" spans="2:8" x14ac:dyDescent="0.25">
      <c r="B1298" s="14" t="e">
        <f>_xlfn.CONCAT(#REF!)</f>
        <v>#REF!</v>
      </c>
      <c r="C1298" s="39" t="s">
        <v>1045</v>
      </c>
      <c r="D1298" s="40" t="s">
        <v>1944</v>
      </c>
      <c r="E1298" s="41">
        <v>1953</v>
      </c>
      <c r="F1298" s="39" t="s">
        <v>29</v>
      </c>
      <c r="G1298" s="59" t="s">
        <v>28</v>
      </c>
      <c r="H1298" s="164" t="s">
        <v>8</v>
      </c>
    </row>
    <row r="1299" spans="2:8" x14ac:dyDescent="0.25">
      <c r="B1299" s="14" t="e">
        <f>_xlfn.CONCAT(#REF!)</f>
        <v>#REF!</v>
      </c>
      <c r="C1299" s="39" t="s">
        <v>1046</v>
      </c>
      <c r="D1299" s="40" t="s">
        <v>1944</v>
      </c>
      <c r="E1299" s="41">
        <v>1954</v>
      </c>
      <c r="F1299" s="39" t="s">
        <v>29</v>
      </c>
      <c r="G1299" s="59" t="s">
        <v>28</v>
      </c>
      <c r="H1299" s="164" t="s">
        <v>8</v>
      </c>
    </row>
    <row r="1300" spans="2:8" x14ac:dyDescent="0.25">
      <c r="B1300" s="14" t="e">
        <f>_xlfn.CONCAT(#REF!)</f>
        <v>#REF!</v>
      </c>
      <c r="C1300" s="39" t="s">
        <v>1047</v>
      </c>
      <c r="D1300" s="40" t="s">
        <v>1944</v>
      </c>
      <c r="E1300" s="41">
        <v>1955</v>
      </c>
      <c r="F1300" s="39" t="s">
        <v>29</v>
      </c>
      <c r="G1300" s="59" t="s">
        <v>28</v>
      </c>
      <c r="H1300" s="164" t="s">
        <v>8</v>
      </c>
    </row>
    <row r="1301" spans="2:8" x14ac:dyDescent="0.25">
      <c r="B1301" s="14" t="e">
        <f>_xlfn.CONCAT(#REF!)</f>
        <v>#REF!</v>
      </c>
      <c r="C1301" s="39" t="s">
        <v>1048</v>
      </c>
      <c r="D1301" s="40" t="s">
        <v>1944</v>
      </c>
      <c r="E1301" s="41">
        <v>1956</v>
      </c>
      <c r="F1301" s="39" t="s">
        <v>29</v>
      </c>
      <c r="G1301" s="59" t="s">
        <v>28</v>
      </c>
      <c r="H1301" s="164" t="s">
        <v>8</v>
      </c>
    </row>
    <row r="1302" spans="2:8" x14ac:dyDescent="0.25">
      <c r="B1302" s="14" t="e">
        <f>_xlfn.CONCAT(#REF!)</f>
        <v>#REF!</v>
      </c>
      <c r="C1302" s="39" t="s">
        <v>1049</v>
      </c>
      <c r="D1302" s="40" t="s">
        <v>1944</v>
      </c>
      <c r="E1302" s="41">
        <v>1957</v>
      </c>
      <c r="F1302" s="39" t="s">
        <v>29</v>
      </c>
      <c r="G1302" s="59" t="s">
        <v>28</v>
      </c>
      <c r="H1302" s="164" t="s">
        <v>8</v>
      </c>
    </row>
    <row r="1303" spans="2:8" x14ac:dyDescent="0.25">
      <c r="B1303" s="14" t="e">
        <f>_xlfn.CONCAT(#REF!)</f>
        <v>#REF!</v>
      </c>
      <c r="C1303" s="39" t="s">
        <v>1050</v>
      </c>
      <c r="D1303" s="40" t="s">
        <v>1944</v>
      </c>
      <c r="E1303" s="41">
        <v>1958</v>
      </c>
      <c r="F1303" s="39" t="s">
        <v>29</v>
      </c>
      <c r="G1303" s="59" t="s">
        <v>28</v>
      </c>
      <c r="H1303" s="164" t="s">
        <v>8</v>
      </c>
    </row>
    <row r="1304" spans="2:8" x14ac:dyDescent="0.25">
      <c r="B1304" s="14" t="e">
        <f>_xlfn.CONCAT(#REF!)</f>
        <v>#REF!</v>
      </c>
      <c r="C1304" s="39" t="s">
        <v>1051</v>
      </c>
      <c r="D1304" s="40" t="s">
        <v>1944</v>
      </c>
      <c r="E1304" s="41">
        <v>1959</v>
      </c>
      <c r="F1304" s="39" t="s">
        <v>29</v>
      </c>
      <c r="G1304" s="59" t="s">
        <v>28</v>
      </c>
      <c r="H1304" s="164" t="s">
        <v>8</v>
      </c>
    </row>
    <row r="1305" spans="2:8" x14ac:dyDescent="0.25">
      <c r="B1305" s="14" t="e">
        <f>_xlfn.CONCAT(#REF!)</f>
        <v>#REF!</v>
      </c>
      <c r="C1305" s="39" t="s">
        <v>1052</v>
      </c>
      <c r="D1305" s="40" t="s">
        <v>1944</v>
      </c>
      <c r="E1305" s="41">
        <v>1960</v>
      </c>
      <c r="F1305" s="39" t="s">
        <v>29</v>
      </c>
      <c r="G1305" s="59" t="s">
        <v>28</v>
      </c>
      <c r="H1305" s="164" t="s">
        <v>8</v>
      </c>
    </row>
    <row r="1306" spans="2:8" x14ac:dyDescent="0.25">
      <c r="B1306" s="14" t="e">
        <f>_xlfn.CONCAT(#REF!)</f>
        <v>#REF!</v>
      </c>
      <c r="C1306" s="39" t="s">
        <v>1053</v>
      </c>
      <c r="D1306" s="40" t="s">
        <v>1944</v>
      </c>
      <c r="E1306" s="41">
        <v>1961</v>
      </c>
      <c r="F1306" s="39" t="s">
        <v>29</v>
      </c>
      <c r="G1306" s="59" t="s">
        <v>28</v>
      </c>
      <c r="H1306" s="164" t="s">
        <v>8</v>
      </c>
    </row>
    <row r="1307" spans="2:8" x14ac:dyDescent="0.25">
      <c r="B1307" s="14" t="e">
        <f>_xlfn.CONCAT(#REF!)</f>
        <v>#REF!</v>
      </c>
      <c r="C1307" s="39" t="s">
        <v>1054</v>
      </c>
      <c r="D1307" s="40" t="s">
        <v>1944</v>
      </c>
      <c r="E1307" s="41">
        <v>1962</v>
      </c>
      <c r="F1307" s="39" t="s">
        <v>29</v>
      </c>
      <c r="G1307" s="59" t="s">
        <v>28</v>
      </c>
      <c r="H1307" s="164" t="s">
        <v>8</v>
      </c>
    </row>
    <row r="1308" spans="2:8" x14ac:dyDescent="0.25">
      <c r="B1308" s="14" t="e">
        <f>_xlfn.CONCAT(#REF!)</f>
        <v>#REF!</v>
      </c>
      <c r="C1308" s="39" t="s">
        <v>1055</v>
      </c>
      <c r="D1308" s="40" t="s">
        <v>1944</v>
      </c>
      <c r="E1308" s="41">
        <v>1963</v>
      </c>
      <c r="F1308" s="39" t="s">
        <v>29</v>
      </c>
      <c r="G1308" s="59" t="s">
        <v>28</v>
      </c>
      <c r="H1308" s="164" t="s">
        <v>8</v>
      </c>
    </row>
    <row r="1309" spans="2:8" x14ac:dyDescent="0.25">
      <c r="B1309" s="14" t="e">
        <f>_xlfn.CONCAT(#REF!)</f>
        <v>#REF!</v>
      </c>
      <c r="C1309" s="39" t="s">
        <v>1056</v>
      </c>
      <c r="D1309" s="40" t="s">
        <v>1944</v>
      </c>
      <c r="E1309" s="41">
        <v>1964</v>
      </c>
      <c r="F1309" s="39" t="s">
        <v>29</v>
      </c>
      <c r="G1309" s="59" t="s">
        <v>28</v>
      </c>
      <c r="H1309" s="164" t="s">
        <v>8</v>
      </c>
    </row>
    <row r="1310" spans="2:8" x14ac:dyDescent="0.25">
      <c r="B1310" s="14" t="e">
        <f>_xlfn.CONCAT(#REF!)</f>
        <v>#REF!</v>
      </c>
      <c r="C1310" s="39" t="s">
        <v>1057</v>
      </c>
      <c r="D1310" s="40" t="s">
        <v>1944</v>
      </c>
      <c r="E1310" s="41">
        <v>1965</v>
      </c>
      <c r="F1310" s="39" t="s">
        <v>29</v>
      </c>
      <c r="G1310" s="59" t="s">
        <v>28</v>
      </c>
      <c r="H1310" s="164" t="s">
        <v>8</v>
      </c>
    </row>
    <row r="1311" spans="2:8" x14ac:dyDescent="0.25">
      <c r="B1311" s="14" t="e">
        <f>_xlfn.CONCAT(#REF!)</f>
        <v>#REF!</v>
      </c>
      <c r="C1311" s="39" t="s">
        <v>1058</v>
      </c>
      <c r="D1311" s="40" t="s">
        <v>1944</v>
      </c>
      <c r="E1311" s="41">
        <v>1966</v>
      </c>
      <c r="F1311" s="39" t="s">
        <v>29</v>
      </c>
      <c r="G1311" s="59" t="s">
        <v>28</v>
      </c>
      <c r="H1311" s="164" t="s">
        <v>8</v>
      </c>
    </row>
    <row r="1312" spans="2:8" x14ac:dyDescent="0.25">
      <c r="B1312" s="14" t="e">
        <f>_xlfn.CONCAT(#REF!)</f>
        <v>#REF!</v>
      </c>
      <c r="C1312" s="39" t="s">
        <v>1059</v>
      </c>
      <c r="D1312" s="40" t="s">
        <v>1944</v>
      </c>
      <c r="E1312" s="41">
        <v>1967</v>
      </c>
      <c r="F1312" s="39" t="s">
        <v>29</v>
      </c>
      <c r="G1312" s="59" t="s">
        <v>28</v>
      </c>
      <c r="H1312" s="164" t="s">
        <v>8</v>
      </c>
    </row>
    <row r="1313" spans="2:8" x14ac:dyDescent="0.25">
      <c r="B1313" s="14" t="e">
        <f>_xlfn.CONCAT(#REF!)</f>
        <v>#REF!</v>
      </c>
      <c r="C1313" s="39" t="s">
        <v>1060</v>
      </c>
      <c r="D1313" s="40" t="s">
        <v>1944</v>
      </c>
      <c r="E1313" s="41">
        <v>1968</v>
      </c>
      <c r="F1313" s="39" t="s">
        <v>29</v>
      </c>
      <c r="G1313" s="59" t="s">
        <v>28</v>
      </c>
      <c r="H1313" s="164" t="s">
        <v>8</v>
      </c>
    </row>
    <row r="1314" spans="2:8" x14ac:dyDescent="0.25">
      <c r="B1314" s="14" t="e">
        <f>_xlfn.CONCAT(#REF!)</f>
        <v>#REF!</v>
      </c>
      <c r="C1314" s="39" t="s">
        <v>1061</v>
      </c>
      <c r="D1314" s="40" t="s">
        <v>1944</v>
      </c>
      <c r="E1314" s="41">
        <v>1969</v>
      </c>
      <c r="F1314" s="39" t="s">
        <v>29</v>
      </c>
      <c r="G1314" s="59" t="s">
        <v>28</v>
      </c>
      <c r="H1314" s="164" t="s">
        <v>8</v>
      </c>
    </row>
    <row r="1315" spans="2:8" x14ac:dyDescent="0.25">
      <c r="B1315" s="14" t="e">
        <f>_xlfn.CONCAT(#REF!)</f>
        <v>#REF!</v>
      </c>
      <c r="C1315" s="39" t="s">
        <v>1002</v>
      </c>
      <c r="D1315" s="40" t="s">
        <v>1944</v>
      </c>
      <c r="E1315" s="41">
        <v>1970</v>
      </c>
      <c r="F1315" s="39" t="s">
        <v>29</v>
      </c>
      <c r="G1315" s="59" t="s">
        <v>28</v>
      </c>
      <c r="H1315" s="164" t="s">
        <v>8</v>
      </c>
    </row>
    <row r="1316" spans="2:8" x14ac:dyDescent="0.25">
      <c r="B1316" s="14" t="e">
        <f>_xlfn.CONCAT(#REF!)</f>
        <v>#REF!</v>
      </c>
      <c r="C1316" s="39" t="s">
        <v>1003</v>
      </c>
      <c r="D1316" s="40" t="s">
        <v>1944</v>
      </c>
      <c r="E1316" s="41">
        <v>1971</v>
      </c>
      <c r="F1316" s="39" t="s">
        <v>29</v>
      </c>
      <c r="G1316" s="59" t="s">
        <v>28</v>
      </c>
      <c r="H1316" s="164" t="s">
        <v>8</v>
      </c>
    </row>
    <row r="1317" spans="2:8" x14ac:dyDescent="0.25">
      <c r="B1317" s="14" t="e">
        <f>_xlfn.CONCAT(#REF!)</f>
        <v>#REF!</v>
      </c>
      <c r="C1317" s="39" t="s">
        <v>1004</v>
      </c>
      <c r="D1317" s="40" t="s">
        <v>1944</v>
      </c>
      <c r="E1317" s="41">
        <v>1972</v>
      </c>
      <c r="F1317" s="39" t="s">
        <v>29</v>
      </c>
      <c r="G1317" s="59" t="s">
        <v>28</v>
      </c>
      <c r="H1317" s="164" t="s">
        <v>8</v>
      </c>
    </row>
    <row r="1318" spans="2:8" x14ac:dyDescent="0.25">
      <c r="B1318" s="14" t="e">
        <f>_xlfn.CONCAT(#REF!)</f>
        <v>#REF!</v>
      </c>
      <c r="C1318" s="39" t="s">
        <v>1005</v>
      </c>
      <c r="D1318" s="40" t="s">
        <v>1944</v>
      </c>
      <c r="E1318" s="41">
        <v>1973</v>
      </c>
      <c r="F1318" s="39" t="s">
        <v>29</v>
      </c>
      <c r="G1318" s="59" t="s">
        <v>28</v>
      </c>
      <c r="H1318" s="164" t="s">
        <v>8</v>
      </c>
    </row>
    <row r="1319" spans="2:8" x14ac:dyDescent="0.25">
      <c r="B1319" s="14" t="e">
        <f>_xlfn.CONCAT(#REF!)</f>
        <v>#REF!</v>
      </c>
      <c r="C1319" s="39" t="s">
        <v>1006</v>
      </c>
      <c r="D1319" s="40" t="s">
        <v>1944</v>
      </c>
      <c r="E1319" s="41">
        <v>1974</v>
      </c>
      <c r="F1319" s="39" t="s">
        <v>29</v>
      </c>
      <c r="G1319" s="59" t="s">
        <v>28</v>
      </c>
      <c r="H1319" s="164" t="s">
        <v>8</v>
      </c>
    </row>
    <row r="1320" spans="2:8" x14ac:dyDescent="0.25">
      <c r="B1320" s="14" t="e">
        <f>_xlfn.CONCAT(#REF!)</f>
        <v>#REF!</v>
      </c>
      <c r="C1320" s="39" t="s">
        <v>1007</v>
      </c>
      <c r="D1320" s="40" t="s">
        <v>1944</v>
      </c>
      <c r="E1320" s="41">
        <v>1975</v>
      </c>
      <c r="F1320" s="39" t="s">
        <v>29</v>
      </c>
      <c r="G1320" s="59" t="s">
        <v>28</v>
      </c>
      <c r="H1320" s="164" t="s">
        <v>8</v>
      </c>
    </row>
    <row r="1321" spans="2:8" x14ac:dyDescent="0.25">
      <c r="B1321" s="14" t="e">
        <f>_xlfn.CONCAT(#REF!)</f>
        <v>#REF!</v>
      </c>
      <c r="C1321" s="39" t="s">
        <v>1008</v>
      </c>
      <c r="D1321" s="40" t="s">
        <v>1944</v>
      </c>
      <c r="E1321" s="41">
        <v>1976</v>
      </c>
      <c r="F1321" s="39" t="s">
        <v>29</v>
      </c>
      <c r="G1321" s="59" t="s">
        <v>28</v>
      </c>
      <c r="H1321" s="164" t="s">
        <v>8</v>
      </c>
    </row>
    <row r="1322" spans="2:8" x14ac:dyDescent="0.25">
      <c r="B1322" s="14" t="e">
        <f>_xlfn.CONCAT(#REF!)</f>
        <v>#REF!</v>
      </c>
      <c r="C1322" s="39" t="s">
        <v>1009</v>
      </c>
      <c r="D1322" s="40" t="s">
        <v>1944</v>
      </c>
      <c r="E1322" s="41">
        <v>1977</v>
      </c>
      <c r="F1322" s="39" t="s">
        <v>29</v>
      </c>
      <c r="G1322" s="59" t="s">
        <v>28</v>
      </c>
      <c r="H1322" s="164" t="s">
        <v>8</v>
      </c>
    </row>
    <row r="1323" spans="2:8" x14ac:dyDescent="0.25">
      <c r="B1323" s="14" t="e">
        <f>_xlfn.CONCAT(#REF!)</f>
        <v>#REF!</v>
      </c>
      <c r="C1323" s="39" t="s">
        <v>1010</v>
      </c>
      <c r="D1323" s="40" t="s">
        <v>1944</v>
      </c>
      <c r="E1323" s="41">
        <v>1978</v>
      </c>
      <c r="F1323" s="39" t="s">
        <v>29</v>
      </c>
      <c r="G1323" s="59" t="s">
        <v>28</v>
      </c>
      <c r="H1323" s="164" t="s">
        <v>8</v>
      </c>
    </row>
    <row r="1324" spans="2:8" x14ac:dyDescent="0.25">
      <c r="B1324" s="14" t="e">
        <f>_xlfn.CONCAT(#REF!)</f>
        <v>#REF!</v>
      </c>
      <c r="C1324" s="39" t="s">
        <v>1011</v>
      </c>
      <c r="D1324" s="40" t="s">
        <v>1944</v>
      </c>
      <c r="E1324" s="41">
        <v>1979</v>
      </c>
      <c r="F1324" s="39" t="s">
        <v>29</v>
      </c>
      <c r="G1324" s="59" t="s">
        <v>28</v>
      </c>
      <c r="H1324" s="164" t="s">
        <v>8</v>
      </c>
    </row>
    <row r="1325" spans="2:8" x14ac:dyDescent="0.25">
      <c r="B1325" s="14" t="e">
        <f>_xlfn.CONCAT(#REF!)</f>
        <v>#REF!</v>
      </c>
      <c r="C1325" s="39" t="s">
        <v>1012</v>
      </c>
      <c r="D1325" s="40" t="s">
        <v>1944</v>
      </c>
      <c r="E1325" s="41">
        <v>1980</v>
      </c>
      <c r="F1325" s="39" t="s">
        <v>29</v>
      </c>
      <c r="G1325" s="59" t="s">
        <v>28</v>
      </c>
      <c r="H1325" s="164" t="s">
        <v>8</v>
      </c>
    </row>
    <row r="1326" spans="2:8" x14ac:dyDescent="0.25">
      <c r="B1326" s="14" t="e">
        <f>_xlfn.CONCAT(#REF!)</f>
        <v>#REF!</v>
      </c>
      <c r="C1326" s="39" t="s">
        <v>1013</v>
      </c>
      <c r="D1326" s="40" t="s">
        <v>1944</v>
      </c>
      <c r="E1326" s="41">
        <v>1981</v>
      </c>
      <c r="F1326" s="39" t="s">
        <v>29</v>
      </c>
      <c r="G1326" s="59" t="s">
        <v>28</v>
      </c>
      <c r="H1326" s="164" t="s">
        <v>8</v>
      </c>
    </row>
    <row r="1327" spans="2:8" x14ac:dyDescent="0.25">
      <c r="B1327" s="14" t="e">
        <f>_xlfn.CONCAT(#REF!)</f>
        <v>#REF!</v>
      </c>
      <c r="C1327" s="39" t="s">
        <v>1014</v>
      </c>
      <c r="D1327" s="40" t="s">
        <v>1944</v>
      </c>
      <c r="E1327" s="41">
        <v>1982</v>
      </c>
      <c r="F1327" s="39" t="s">
        <v>29</v>
      </c>
      <c r="G1327" s="59" t="s">
        <v>28</v>
      </c>
      <c r="H1327" s="164" t="s">
        <v>8</v>
      </c>
    </row>
    <row r="1328" spans="2:8" x14ac:dyDescent="0.25">
      <c r="B1328" s="14" t="e">
        <f>_xlfn.CONCAT(#REF!)</f>
        <v>#REF!</v>
      </c>
      <c r="C1328" s="39" t="s">
        <v>1015</v>
      </c>
      <c r="D1328" s="40" t="s">
        <v>1944</v>
      </c>
      <c r="E1328" s="41">
        <v>1983</v>
      </c>
      <c r="F1328" s="39" t="s">
        <v>29</v>
      </c>
      <c r="G1328" s="59" t="s">
        <v>28</v>
      </c>
      <c r="H1328" s="164" t="s">
        <v>8</v>
      </c>
    </row>
    <row r="1329" spans="2:8" x14ac:dyDescent="0.25">
      <c r="B1329" s="14" t="e">
        <f>_xlfn.CONCAT(#REF!)</f>
        <v>#REF!</v>
      </c>
      <c r="C1329" s="39" t="s">
        <v>1016</v>
      </c>
      <c r="D1329" s="40" t="s">
        <v>1944</v>
      </c>
      <c r="E1329" s="41">
        <v>1984</v>
      </c>
      <c r="F1329" s="39" t="s">
        <v>29</v>
      </c>
      <c r="G1329" s="59" t="s">
        <v>28</v>
      </c>
      <c r="H1329" s="164" t="s">
        <v>8</v>
      </c>
    </row>
    <row r="1330" spans="2:8" x14ac:dyDescent="0.25">
      <c r="B1330" s="14" t="e">
        <f>_xlfn.CONCAT(#REF!)</f>
        <v>#REF!</v>
      </c>
      <c r="C1330" s="39" t="s">
        <v>980</v>
      </c>
      <c r="D1330" s="40" t="s">
        <v>1944</v>
      </c>
      <c r="E1330" s="41">
        <v>1985</v>
      </c>
      <c r="F1330" s="39" t="s">
        <v>29</v>
      </c>
      <c r="G1330" s="59" t="s">
        <v>28</v>
      </c>
      <c r="H1330" s="164" t="s">
        <v>8</v>
      </c>
    </row>
    <row r="1331" spans="2:8" x14ac:dyDescent="0.25">
      <c r="B1331" s="14" t="str">
        <f t="shared" ref="B1331:B1362" si="26">_xlfn.CONCAT(E1418:H1418)</f>
        <v>1929MistoAbsolutoPCD KATA</v>
      </c>
      <c r="C1331" s="153" t="s">
        <v>1069</v>
      </c>
      <c r="D1331" s="154" t="s">
        <v>1953</v>
      </c>
      <c r="E1331" s="155">
        <v>1991</v>
      </c>
      <c r="F1331" s="153" t="s">
        <v>29</v>
      </c>
      <c r="G1331" s="156" t="s">
        <v>28</v>
      </c>
      <c r="H1331" s="171" t="s">
        <v>10</v>
      </c>
    </row>
    <row r="1332" spans="2:8" x14ac:dyDescent="0.25">
      <c r="B1332" s="14" t="str">
        <f t="shared" si="26"/>
        <v>1930MistoAbsolutoPCD KATA</v>
      </c>
      <c r="C1332" s="153" t="s">
        <v>1070</v>
      </c>
      <c r="D1332" s="154" t="s">
        <v>1953</v>
      </c>
      <c r="E1332" s="155">
        <v>1992</v>
      </c>
      <c r="F1332" s="153" t="s">
        <v>29</v>
      </c>
      <c r="G1332" s="156" t="s">
        <v>28</v>
      </c>
      <c r="H1332" s="171" t="s">
        <v>10</v>
      </c>
    </row>
    <row r="1333" spans="2:8" x14ac:dyDescent="0.25">
      <c r="B1333" s="14" t="str">
        <f t="shared" si="26"/>
        <v>1931MistoAbsolutoPCD KATA</v>
      </c>
      <c r="C1333" s="153" t="s">
        <v>1071</v>
      </c>
      <c r="D1333" s="154" t="s">
        <v>1953</v>
      </c>
      <c r="E1333" s="155">
        <v>1993</v>
      </c>
      <c r="F1333" s="153" t="s">
        <v>29</v>
      </c>
      <c r="G1333" s="156" t="s">
        <v>28</v>
      </c>
      <c r="H1333" s="171" t="s">
        <v>10</v>
      </c>
    </row>
    <row r="1334" spans="2:8" x14ac:dyDescent="0.25">
      <c r="B1334" s="14" t="str">
        <f t="shared" si="26"/>
        <v>1932MistoAbsolutoPCD KATA</v>
      </c>
      <c r="C1334" s="153" t="s">
        <v>1072</v>
      </c>
      <c r="D1334" s="154" t="s">
        <v>1953</v>
      </c>
      <c r="E1334" s="155">
        <v>1994</v>
      </c>
      <c r="F1334" s="153" t="s">
        <v>29</v>
      </c>
      <c r="G1334" s="156" t="s">
        <v>28</v>
      </c>
      <c r="H1334" s="171" t="s">
        <v>10</v>
      </c>
    </row>
    <row r="1335" spans="2:8" x14ac:dyDescent="0.25">
      <c r="B1335" s="14" t="str">
        <f t="shared" si="26"/>
        <v>1933MistoAbsolutoPCD KATA</v>
      </c>
      <c r="C1335" s="153" t="s">
        <v>1073</v>
      </c>
      <c r="D1335" s="154" t="s">
        <v>1953</v>
      </c>
      <c r="E1335" s="155">
        <v>1995</v>
      </c>
      <c r="F1335" s="153" t="s">
        <v>29</v>
      </c>
      <c r="G1335" s="156" t="s">
        <v>28</v>
      </c>
      <c r="H1335" s="171" t="s">
        <v>10</v>
      </c>
    </row>
    <row r="1336" spans="2:8" x14ac:dyDescent="0.25">
      <c r="B1336" s="14" t="str">
        <f t="shared" si="26"/>
        <v>1934MistoAbsolutoPCD KATA</v>
      </c>
      <c r="C1336" s="153" t="s">
        <v>1074</v>
      </c>
      <c r="D1336" s="154" t="s">
        <v>1953</v>
      </c>
      <c r="E1336" s="155">
        <v>1996</v>
      </c>
      <c r="F1336" s="153" t="s">
        <v>29</v>
      </c>
      <c r="G1336" s="156" t="s">
        <v>28</v>
      </c>
      <c r="H1336" s="171" t="s">
        <v>10</v>
      </c>
    </row>
    <row r="1337" spans="2:8" x14ac:dyDescent="0.25">
      <c r="B1337" s="14" t="str">
        <f t="shared" si="26"/>
        <v>1935MistoAbsolutoPCD KATA</v>
      </c>
      <c r="C1337" s="153" t="s">
        <v>1075</v>
      </c>
      <c r="D1337" s="154" t="s">
        <v>1953</v>
      </c>
      <c r="E1337" s="155">
        <v>1997</v>
      </c>
      <c r="F1337" s="153" t="s">
        <v>29</v>
      </c>
      <c r="G1337" s="156" t="s">
        <v>28</v>
      </c>
      <c r="H1337" s="171" t="s">
        <v>10</v>
      </c>
    </row>
    <row r="1338" spans="2:8" x14ac:dyDescent="0.25">
      <c r="B1338" s="14" t="str">
        <f t="shared" si="26"/>
        <v>1936MistoAbsolutoPCD KATA</v>
      </c>
      <c r="C1338" s="153" t="s">
        <v>1076</v>
      </c>
      <c r="D1338" s="154" t="s">
        <v>1953</v>
      </c>
      <c r="E1338" s="155">
        <v>1998</v>
      </c>
      <c r="F1338" s="153" t="s">
        <v>29</v>
      </c>
      <c r="G1338" s="156" t="s">
        <v>28</v>
      </c>
      <c r="H1338" s="171" t="s">
        <v>10</v>
      </c>
    </row>
    <row r="1339" spans="2:8" x14ac:dyDescent="0.25">
      <c r="B1339" s="14" t="str">
        <f t="shared" si="26"/>
        <v>1937MistoAbsolutoPCD KATA</v>
      </c>
      <c r="C1339" s="153" t="s">
        <v>1077</v>
      </c>
      <c r="D1339" s="154" t="s">
        <v>1953</v>
      </c>
      <c r="E1339" s="155">
        <v>1999</v>
      </c>
      <c r="F1339" s="153" t="s">
        <v>29</v>
      </c>
      <c r="G1339" s="156" t="s">
        <v>28</v>
      </c>
      <c r="H1339" s="171" t="s">
        <v>10</v>
      </c>
    </row>
    <row r="1340" spans="2:8" x14ac:dyDescent="0.25">
      <c r="B1340" s="14" t="str">
        <f t="shared" si="26"/>
        <v>1938MistoAbsolutoPCD KATA</v>
      </c>
      <c r="C1340" s="153" t="s">
        <v>1078</v>
      </c>
      <c r="D1340" s="154" t="s">
        <v>1953</v>
      </c>
      <c r="E1340" s="155">
        <v>2000</v>
      </c>
      <c r="F1340" s="153" t="s">
        <v>29</v>
      </c>
      <c r="G1340" s="156" t="s">
        <v>28</v>
      </c>
      <c r="H1340" s="171" t="s">
        <v>10</v>
      </c>
    </row>
    <row r="1341" spans="2:8" x14ac:dyDescent="0.25">
      <c r="B1341" s="14" t="str">
        <f t="shared" si="26"/>
        <v>1939MistoAbsolutoPCD KATA</v>
      </c>
      <c r="C1341" s="153" t="s">
        <v>1079</v>
      </c>
      <c r="D1341" s="154" t="s">
        <v>1953</v>
      </c>
      <c r="E1341" s="155">
        <v>2001</v>
      </c>
      <c r="F1341" s="153" t="s">
        <v>29</v>
      </c>
      <c r="G1341" s="156" t="s">
        <v>28</v>
      </c>
      <c r="H1341" s="171" t="s">
        <v>10</v>
      </c>
    </row>
    <row r="1342" spans="2:8" x14ac:dyDescent="0.25">
      <c r="B1342" s="14" t="str">
        <f t="shared" si="26"/>
        <v>1940MistoAbsolutoPCD KATA</v>
      </c>
      <c r="C1342" s="153" t="s">
        <v>1080</v>
      </c>
      <c r="D1342" s="154" t="s">
        <v>1953</v>
      </c>
      <c r="E1342" s="155">
        <v>2002</v>
      </c>
      <c r="F1342" s="153" t="s">
        <v>29</v>
      </c>
      <c r="G1342" s="156" t="s">
        <v>28</v>
      </c>
      <c r="H1342" s="171" t="s">
        <v>10</v>
      </c>
    </row>
    <row r="1343" spans="2:8" x14ac:dyDescent="0.25">
      <c r="B1343" s="14" t="str">
        <f t="shared" si="26"/>
        <v>1941MistoAbsolutoPCD KATA</v>
      </c>
      <c r="C1343" s="153" t="s">
        <v>1081</v>
      </c>
      <c r="D1343" s="154" t="s">
        <v>1953</v>
      </c>
      <c r="E1343" s="155">
        <v>2003</v>
      </c>
      <c r="F1343" s="153" t="s">
        <v>29</v>
      </c>
      <c r="G1343" s="156" t="s">
        <v>28</v>
      </c>
      <c r="H1343" s="171" t="s">
        <v>10</v>
      </c>
    </row>
    <row r="1344" spans="2:8" x14ac:dyDescent="0.25">
      <c r="B1344" s="14" t="str">
        <f t="shared" si="26"/>
        <v>1942MistoAbsolutoPCD KATA</v>
      </c>
      <c r="C1344" s="153" t="s">
        <v>1082</v>
      </c>
      <c r="D1344" s="154" t="s">
        <v>1953</v>
      </c>
      <c r="E1344" s="155">
        <v>2004</v>
      </c>
      <c r="F1344" s="153" t="s">
        <v>29</v>
      </c>
      <c r="G1344" s="156" t="s">
        <v>28</v>
      </c>
      <c r="H1344" s="171" t="s">
        <v>10</v>
      </c>
    </row>
    <row r="1345" spans="2:8" x14ac:dyDescent="0.25">
      <c r="B1345" s="14" t="str">
        <f t="shared" si="26"/>
        <v>1943MistoAbsolutoPCD KATA</v>
      </c>
      <c r="C1345" s="153" t="s">
        <v>1083</v>
      </c>
      <c r="D1345" s="154" t="s">
        <v>1953</v>
      </c>
      <c r="E1345" s="155">
        <v>2005</v>
      </c>
      <c r="F1345" s="153" t="s">
        <v>29</v>
      </c>
      <c r="G1345" s="156" t="s">
        <v>28</v>
      </c>
      <c r="H1345" s="171" t="s">
        <v>10</v>
      </c>
    </row>
    <row r="1346" spans="2:8" x14ac:dyDescent="0.25">
      <c r="B1346" s="14" t="str">
        <f t="shared" si="26"/>
        <v>1944MistoAbsolutoPCD KATA</v>
      </c>
      <c r="C1346" s="153" t="s">
        <v>1084</v>
      </c>
      <c r="D1346" s="154" t="s">
        <v>1953</v>
      </c>
      <c r="E1346" s="155">
        <v>2006</v>
      </c>
      <c r="F1346" s="153" t="s">
        <v>29</v>
      </c>
      <c r="G1346" s="156" t="s">
        <v>28</v>
      </c>
      <c r="H1346" s="171" t="s">
        <v>10</v>
      </c>
    </row>
    <row r="1347" spans="2:8" x14ac:dyDescent="0.25">
      <c r="B1347" s="14" t="str">
        <f t="shared" si="26"/>
        <v>1945MistoAbsolutoPCD KATA</v>
      </c>
      <c r="C1347" s="153" t="s">
        <v>1154</v>
      </c>
      <c r="D1347" s="154" t="s">
        <v>1953</v>
      </c>
      <c r="E1347" s="155">
        <v>2007</v>
      </c>
      <c r="F1347" s="153" t="s">
        <v>29</v>
      </c>
      <c r="G1347" s="156" t="s">
        <v>28</v>
      </c>
      <c r="H1347" s="171" t="s">
        <v>10</v>
      </c>
    </row>
    <row r="1348" spans="2:8" x14ac:dyDescent="0.25">
      <c r="B1348" s="14" t="str">
        <f t="shared" si="26"/>
        <v>1946MistoAbsolutoPCD KATA</v>
      </c>
      <c r="C1348" s="39" t="s">
        <v>1096</v>
      </c>
      <c r="D1348" s="40" t="s">
        <v>1955</v>
      </c>
      <c r="E1348" s="41">
        <v>1981</v>
      </c>
      <c r="F1348" s="39" t="s">
        <v>29</v>
      </c>
      <c r="G1348" s="59" t="s">
        <v>28</v>
      </c>
      <c r="H1348" s="164" t="s">
        <v>10</v>
      </c>
    </row>
    <row r="1349" spans="2:8" x14ac:dyDescent="0.25">
      <c r="B1349" s="14" t="str">
        <f t="shared" si="26"/>
        <v>1947MistoAbsolutoPCD KATA</v>
      </c>
      <c r="C1349" s="39" t="s">
        <v>1097</v>
      </c>
      <c r="D1349" s="40" t="s">
        <v>1955</v>
      </c>
      <c r="E1349" s="41">
        <v>1982</v>
      </c>
      <c r="F1349" s="39" t="s">
        <v>29</v>
      </c>
      <c r="G1349" s="59" t="s">
        <v>28</v>
      </c>
      <c r="H1349" s="164" t="s">
        <v>10</v>
      </c>
    </row>
    <row r="1350" spans="2:8" x14ac:dyDescent="0.25">
      <c r="B1350" s="14" t="str">
        <f t="shared" si="26"/>
        <v>1948MistoAbsolutoPCD KATA</v>
      </c>
      <c r="C1350" s="39" t="s">
        <v>1098</v>
      </c>
      <c r="D1350" s="40" t="s">
        <v>1955</v>
      </c>
      <c r="E1350" s="41">
        <v>1983</v>
      </c>
      <c r="F1350" s="39" t="s">
        <v>29</v>
      </c>
      <c r="G1350" s="59" t="s">
        <v>28</v>
      </c>
      <c r="H1350" s="164" t="s">
        <v>10</v>
      </c>
    </row>
    <row r="1351" spans="2:8" x14ac:dyDescent="0.25">
      <c r="B1351" s="14" t="str">
        <f t="shared" si="26"/>
        <v>1949MistoAbsolutoPCD KATA</v>
      </c>
      <c r="C1351" s="39" t="s">
        <v>1099</v>
      </c>
      <c r="D1351" s="40" t="s">
        <v>1955</v>
      </c>
      <c r="E1351" s="41">
        <v>1984</v>
      </c>
      <c r="F1351" s="39" t="s">
        <v>29</v>
      </c>
      <c r="G1351" s="59" t="s">
        <v>28</v>
      </c>
      <c r="H1351" s="164" t="s">
        <v>10</v>
      </c>
    </row>
    <row r="1352" spans="2:8" x14ac:dyDescent="0.25">
      <c r="B1352" s="14" t="str">
        <f t="shared" si="26"/>
        <v>1950MistoAbsolutoPCD KATA</v>
      </c>
      <c r="C1352" s="39" t="s">
        <v>1063</v>
      </c>
      <c r="D1352" s="40" t="s">
        <v>1955</v>
      </c>
      <c r="E1352" s="41">
        <v>1985</v>
      </c>
      <c r="F1352" s="39" t="s">
        <v>29</v>
      </c>
      <c r="G1352" s="59" t="s">
        <v>28</v>
      </c>
      <c r="H1352" s="164" t="s">
        <v>10</v>
      </c>
    </row>
    <row r="1353" spans="2:8" x14ac:dyDescent="0.25">
      <c r="B1353" s="14" t="str">
        <f t="shared" si="26"/>
        <v>1951MistoAbsolutoPCD KATA</v>
      </c>
      <c r="C1353" s="39" t="s">
        <v>1064</v>
      </c>
      <c r="D1353" s="40" t="s">
        <v>1955</v>
      </c>
      <c r="E1353" s="41">
        <v>1986</v>
      </c>
      <c r="F1353" s="39" t="s">
        <v>29</v>
      </c>
      <c r="G1353" s="59" t="s">
        <v>28</v>
      </c>
      <c r="H1353" s="164" t="s">
        <v>10</v>
      </c>
    </row>
    <row r="1354" spans="2:8" x14ac:dyDescent="0.25">
      <c r="B1354" s="14" t="str">
        <f t="shared" si="26"/>
        <v>1952MistoAbsolutoPCD KATA</v>
      </c>
      <c r="C1354" s="39" t="s">
        <v>1065</v>
      </c>
      <c r="D1354" s="40" t="s">
        <v>1955</v>
      </c>
      <c r="E1354" s="41">
        <v>1987</v>
      </c>
      <c r="F1354" s="39" t="s">
        <v>29</v>
      </c>
      <c r="G1354" s="59" t="s">
        <v>28</v>
      </c>
      <c r="H1354" s="164" t="s">
        <v>10</v>
      </c>
    </row>
    <row r="1355" spans="2:8" x14ac:dyDescent="0.25">
      <c r="B1355" s="14" t="str">
        <f t="shared" si="26"/>
        <v>1953MistoAbsolutoPCD KATA</v>
      </c>
      <c r="C1355" s="39" t="s">
        <v>1066</v>
      </c>
      <c r="D1355" s="40" t="s">
        <v>1955</v>
      </c>
      <c r="E1355" s="41">
        <v>1988</v>
      </c>
      <c r="F1355" s="39" t="s">
        <v>29</v>
      </c>
      <c r="G1355" s="59" t="s">
        <v>28</v>
      </c>
      <c r="H1355" s="164" t="s">
        <v>10</v>
      </c>
    </row>
    <row r="1356" spans="2:8" x14ac:dyDescent="0.25">
      <c r="B1356" s="14" t="str">
        <f t="shared" si="26"/>
        <v>1954MistoAbsolutoPCD KATA</v>
      </c>
      <c r="C1356" s="39" t="s">
        <v>1067</v>
      </c>
      <c r="D1356" s="40" t="s">
        <v>1955</v>
      </c>
      <c r="E1356" s="41">
        <v>1989</v>
      </c>
      <c r="F1356" s="39" t="s">
        <v>29</v>
      </c>
      <c r="G1356" s="59" t="s">
        <v>28</v>
      </c>
      <c r="H1356" s="164" t="s">
        <v>10</v>
      </c>
    </row>
    <row r="1357" spans="2:8" x14ac:dyDescent="0.25">
      <c r="B1357" s="14" t="str">
        <f t="shared" si="26"/>
        <v>1955MistoAbsolutoPCD KATA</v>
      </c>
      <c r="C1357" s="39" t="s">
        <v>1068</v>
      </c>
      <c r="D1357" s="40" t="s">
        <v>1955</v>
      </c>
      <c r="E1357" s="41">
        <v>1990</v>
      </c>
      <c r="F1357" s="39" t="s">
        <v>29</v>
      </c>
      <c r="G1357" s="59" t="s">
        <v>28</v>
      </c>
      <c r="H1357" s="164" t="s">
        <v>10</v>
      </c>
    </row>
    <row r="1358" spans="2:8" x14ac:dyDescent="0.25">
      <c r="B1358" s="14" t="str">
        <f t="shared" si="26"/>
        <v>1956MistoAbsolutoPCD KATA</v>
      </c>
      <c r="C1358" s="153" t="s">
        <v>1996</v>
      </c>
      <c r="D1358" s="154" t="s">
        <v>1957</v>
      </c>
      <c r="E1358" s="155">
        <v>1925</v>
      </c>
      <c r="F1358" s="153" t="s">
        <v>29</v>
      </c>
      <c r="G1358" s="156" t="s">
        <v>28</v>
      </c>
      <c r="H1358" s="171" t="s">
        <v>10</v>
      </c>
    </row>
    <row r="1359" spans="2:8" x14ac:dyDescent="0.25">
      <c r="B1359" s="14" t="str">
        <f t="shared" si="26"/>
        <v>1957MistoAbsolutoPCD KATA</v>
      </c>
      <c r="C1359" s="153" t="s">
        <v>1100</v>
      </c>
      <c r="D1359" s="154" t="s">
        <v>1957</v>
      </c>
      <c r="E1359" s="155">
        <v>1926</v>
      </c>
      <c r="F1359" s="153" t="s">
        <v>29</v>
      </c>
      <c r="G1359" s="156" t="s">
        <v>28</v>
      </c>
      <c r="H1359" s="171" t="s">
        <v>10</v>
      </c>
    </row>
    <row r="1360" spans="2:8" x14ac:dyDescent="0.25">
      <c r="B1360" s="14" t="str">
        <f t="shared" si="26"/>
        <v>1958MistoAbsolutoPCD KATA</v>
      </c>
      <c r="C1360" s="153" t="s">
        <v>1101</v>
      </c>
      <c r="D1360" s="154" t="s">
        <v>1957</v>
      </c>
      <c r="E1360" s="155">
        <v>1927</v>
      </c>
      <c r="F1360" s="153" t="s">
        <v>29</v>
      </c>
      <c r="G1360" s="156" t="s">
        <v>28</v>
      </c>
      <c r="H1360" s="171" t="s">
        <v>10</v>
      </c>
    </row>
    <row r="1361" spans="2:8" x14ac:dyDescent="0.25">
      <c r="B1361" s="14" t="str">
        <f t="shared" si="26"/>
        <v>1959MistoAbsolutoPCD KATA</v>
      </c>
      <c r="C1361" s="153" t="s">
        <v>1102</v>
      </c>
      <c r="D1361" s="154" t="s">
        <v>1957</v>
      </c>
      <c r="E1361" s="155">
        <v>1928</v>
      </c>
      <c r="F1361" s="153" t="s">
        <v>29</v>
      </c>
      <c r="G1361" s="156" t="s">
        <v>28</v>
      </c>
      <c r="H1361" s="171" t="s">
        <v>10</v>
      </c>
    </row>
    <row r="1362" spans="2:8" x14ac:dyDescent="0.25">
      <c r="B1362" s="14" t="str">
        <f t="shared" si="26"/>
        <v>1960MistoAbsolutoPCD KATA</v>
      </c>
      <c r="C1362" s="153" t="s">
        <v>1103</v>
      </c>
      <c r="D1362" s="154" t="s">
        <v>1957</v>
      </c>
      <c r="E1362" s="155">
        <v>1929</v>
      </c>
      <c r="F1362" s="153" t="s">
        <v>29</v>
      </c>
      <c r="G1362" s="156" t="s">
        <v>28</v>
      </c>
      <c r="H1362" s="171" t="s">
        <v>10</v>
      </c>
    </row>
    <row r="1363" spans="2:8" x14ac:dyDescent="0.25">
      <c r="B1363" s="14" t="str">
        <f t="shared" ref="B1363:B1394" si="27">_xlfn.CONCAT(E1450:H1450)</f>
        <v>1961MistoAbsolutoPCD KATA</v>
      </c>
      <c r="C1363" s="153" t="s">
        <v>1104</v>
      </c>
      <c r="D1363" s="154" t="s">
        <v>1957</v>
      </c>
      <c r="E1363" s="155">
        <v>1930</v>
      </c>
      <c r="F1363" s="153" t="s">
        <v>29</v>
      </c>
      <c r="G1363" s="156" t="s">
        <v>28</v>
      </c>
      <c r="H1363" s="171" t="s">
        <v>10</v>
      </c>
    </row>
    <row r="1364" spans="2:8" x14ac:dyDescent="0.25">
      <c r="B1364" s="14" t="str">
        <f t="shared" si="27"/>
        <v>1962MistoAbsolutoPCD KATA</v>
      </c>
      <c r="C1364" s="153" t="s">
        <v>1105</v>
      </c>
      <c r="D1364" s="154" t="s">
        <v>1957</v>
      </c>
      <c r="E1364" s="155">
        <v>1931</v>
      </c>
      <c r="F1364" s="153" t="s">
        <v>29</v>
      </c>
      <c r="G1364" s="156" t="s">
        <v>28</v>
      </c>
      <c r="H1364" s="171" t="s">
        <v>10</v>
      </c>
    </row>
    <row r="1365" spans="2:8" x14ac:dyDescent="0.25">
      <c r="B1365" s="14" t="str">
        <f t="shared" si="27"/>
        <v>1963MistoAbsolutoPCD KATA</v>
      </c>
      <c r="C1365" s="153" t="s">
        <v>1106</v>
      </c>
      <c r="D1365" s="154" t="s">
        <v>1957</v>
      </c>
      <c r="E1365" s="155">
        <v>1932</v>
      </c>
      <c r="F1365" s="153" t="s">
        <v>29</v>
      </c>
      <c r="G1365" s="156" t="s">
        <v>28</v>
      </c>
      <c r="H1365" s="171" t="s">
        <v>10</v>
      </c>
    </row>
    <row r="1366" spans="2:8" x14ac:dyDescent="0.25">
      <c r="B1366" s="14" t="str">
        <f t="shared" si="27"/>
        <v>1964MistoAbsolutoPCD KATA</v>
      </c>
      <c r="C1366" s="153" t="s">
        <v>1107</v>
      </c>
      <c r="D1366" s="154" t="s">
        <v>1957</v>
      </c>
      <c r="E1366" s="155">
        <v>1933</v>
      </c>
      <c r="F1366" s="153" t="s">
        <v>29</v>
      </c>
      <c r="G1366" s="156" t="s">
        <v>28</v>
      </c>
      <c r="H1366" s="171" t="s">
        <v>10</v>
      </c>
    </row>
    <row r="1367" spans="2:8" x14ac:dyDescent="0.25">
      <c r="B1367" s="14" t="str">
        <f t="shared" si="27"/>
        <v>1965MistoAbsolutoPCD KATA</v>
      </c>
      <c r="C1367" s="153" t="s">
        <v>1108</v>
      </c>
      <c r="D1367" s="154" t="s">
        <v>1957</v>
      </c>
      <c r="E1367" s="155">
        <v>1934</v>
      </c>
      <c r="F1367" s="153" t="s">
        <v>29</v>
      </c>
      <c r="G1367" s="156" t="s">
        <v>28</v>
      </c>
      <c r="H1367" s="171" t="s">
        <v>10</v>
      </c>
    </row>
    <row r="1368" spans="2:8" x14ac:dyDescent="0.25">
      <c r="B1368" s="14" t="str">
        <f t="shared" si="27"/>
        <v>1966MistoAbsolutoPCD KATA</v>
      </c>
      <c r="C1368" s="153" t="s">
        <v>1109</v>
      </c>
      <c r="D1368" s="154" t="s">
        <v>1957</v>
      </c>
      <c r="E1368" s="155">
        <v>1935</v>
      </c>
      <c r="F1368" s="153" t="s">
        <v>29</v>
      </c>
      <c r="G1368" s="156" t="s">
        <v>28</v>
      </c>
      <c r="H1368" s="171" t="s">
        <v>10</v>
      </c>
    </row>
    <row r="1369" spans="2:8" x14ac:dyDescent="0.25">
      <c r="B1369" s="14" t="str">
        <f t="shared" si="27"/>
        <v>1967MistoAbsolutoPCD KATA</v>
      </c>
      <c r="C1369" s="153" t="s">
        <v>1110</v>
      </c>
      <c r="D1369" s="154" t="s">
        <v>1957</v>
      </c>
      <c r="E1369" s="155">
        <v>1936</v>
      </c>
      <c r="F1369" s="153" t="s">
        <v>29</v>
      </c>
      <c r="G1369" s="156" t="s">
        <v>28</v>
      </c>
      <c r="H1369" s="171" t="s">
        <v>10</v>
      </c>
    </row>
    <row r="1370" spans="2:8" x14ac:dyDescent="0.25">
      <c r="B1370" s="14" t="str">
        <f t="shared" si="27"/>
        <v>1968MistoAbsolutoPCD KATA</v>
      </c>
      <c r="C1370" s="153" t="s">
        <v>1111</v>
      </c>
      <c r="D1370" s="154" t="s">
        <v>1957</v>
      </c>
      <c r="E1370" s="155">
        <v>1937</v>
      </c>
      <c r="F1370" s="153" t="s">
        <v>29</v>
      </c>
      <c r="G1370" s="156" t="s">
        <v>28</v>
      </c>
      <c r="H1370" s="171" t="s">
        <v>10</v>
      </c>
    </row>
    <row r="1371" spans="2:8" x14ac:dyDescent="0.25">
      <c r="B1371" s="14" t="str">
        <f t="shared" si="27"/>
        <v>1969MistoAbsolutoPCD KATA</v>
      </c>
      <c r="C1371" s="153" t="s">
        <v>1112</v>
      </c>
      <c r="D1371" s="154" t="s">
        <v>1957</v>
      </c>
      <c r="E1371" s="155">
        <v>1938</v>
      </c>
      <c r="F1371" s="153" t="s">
        <v>29</v>
      </c>
      <c r="G1371" s="156" t="s">
        <v>28</v>
      </c>
      <c r="H1371" s="171" t="s">
        <v>10</v>
      </c>
    </row>
    <row r="1372" spans="2:8" x14ac:dyDescent="0.25">
      <c r="B1372" s="14" t="str">
        <f t="shared" si="27"/>
        <v>1970MistoAbsolutoPCD KATA</v>
      </c>
      <c r="C1372" s="153" t="s">
        <v>1113</v>
      </c>
      <c r="D1372" s="154" t="s">
        <v>1957</v>
      </c>
      <c r="E1372" s="155">
        <v>1939</v>
      </c>
      <c r="F1372" s="153" t="s">
        <v>29</v>
      </c>
      <c r="G1372" s="156" t="s">
        <v>28</v>
      </c>
      <c r="H1372" s="171" t="s">
        <v>10</v>
      </c>
    </row>
    <row r="1373" spans="2:8" x14ac:dyDescent="0.25">
      <c r="B1373" s="14" t="str">
        <f t="shared" si="27"/>
        <v>1971MistoAbsolutoPCD KATA</v>
      </c>
      <c r="C1373" s="153" t="s">
        <v>1114</v>
      </c>
      <c r="D1373" s="154" t="s">
        <v>1957</v>
      </c>
      <c r="E1373" s="155">
        <v>1940</v>
      </c>
      <c r="F1373" s="153" t="s">
        <v>29</v>
      </c>
      <c r="G1373" s="156" t="s">
        <v>28</v>
      </c>
      <c r="H1373" s="171" t="s">
        <v>10</v>
      </c>
    </row>
    <row r="1374" spans="2:8" x14ac:dyDescent="0.25">
      <c r="B1374" s="14" t="str">
        <f t="shared" si="27"/>
        <v>1972MistoAbsolutoPCD KATA</v>
      </c>
      <c r="C1374" s="153" t="s">
        <v>1115</v>
      </c>
      <c r="D1374" s="154" t="s">
        <v>1957</v>
      </c>
      <c r="E1374" s="155">
        <v>1941</v>
      </c>
      <c r="F1374" s="153" t="s">
        <v>29</v>
      </c>
      <c r="G1374" s="156" t="s">
        <v>28</v>
      </c>
      <c r="H1374" s="171" t="s">
        <v>10</v>
      </c>
    </row>
    <row r="1375" spans="2:8" x14ac:dyDescent="0.25">
      <c r="B1375" s="14" t="str">
        <f t="shared" si="27"/>
        <v>1973MistoAbsolutoPCD KATA</v>
      </c>
      <c r="C1375" s="153" t="s">
        <v>1116</v>
      </c>
      <c r="D1375" s="154" t="s">
        <v>1957</v>
      </c>
      <c r="E1375" s="155">
        <v>1942</v>
      </c>
      <c r="F1375" s="153" t="s">
        <v>29</v>
      </c>
      <c r="G1375" s="156" t="s">
        <v>28</v>
      </c>
      <c r="H1375" s="171" t="s">
        <v>10</v>
      </c>
    </row>
    <row r="1376" spans="2:8" x14ac:dyDescent="0.25">
      <c r="B1376" s="14" t="str">
        <f t="shared" si="27"/>
        <v>1974MistoAbsolutoPCD KATA</v>
      </c>
      <c r="C1376" s="153" t="s">
        <v>1117</v>
      </c>
      <c r="D1376" s="154" t="s">
        <v>1957</v>
      </c>
      <c r="E1376" s="155">
        <v>1943</v>
      </c>
      <c r="F1376" s="153" t="s">
        <v>29</v>
      </c>
      <c r="G1376" s="156" t="s">
        <v>28</v>
      </c>
      <c r="H1376" s="171" t="s">
        <v>10</v>
      </c>
    </row>
    <row r="1377" spans="2:8" x14ac:dyDescent="0.25">
      <c r="B1377" s="14" t="str">
        <f t="shared" si="27"/>
        <v>1975MistoAbsolutoPCD KATA</v>
      </c>
      <c r="C1377" s="153" t="s">
        <v>1118</v>
      </c>
      <c r="D1377" s="154" t="s">
        <v>1957</v>
      </c>
      <c r="E1377" s="155">
        <v>1944</v>
      </c>
      <c r="F1377" s="153" t="s">
        <v>29</v>
      </c>
      <c r="G1377" s="156" t="s">
        <v>28</v>
      </c>
      <c r="H1377" s="171" t="s">
        <v>10</v>
      </c>
    </row>
    <row r="1378" spans="2:8" x14ac:dyDescent="0.25">
      <c r="B1378" s="14" t="str">
        <f t="shared" si="27"/>
        <v>1976MistoAbsolutoPCD KATA</v>
      </c>
      <c r="C1378" s="153" t="s">
        <v>1119</v>
      </c>
      <c r="D1378" s="154" t="s">
        <v>1957</v>
      </c>
      <c r="E1378" s="155">
        <v>1945</v>
      </c>
      <c r="F1378" s="153" t="s">
        <v>29</v>
      </c>
      <c r="G1378" s="156" t="s">
        <v>28</v>
      </c>
      <c r="H1378" s="171" t="s">
        <v>10</v>
      </c>
    </row>
    <row r="1379" spans="2:8" x14ac:dyDescent="0.25">
      <c r="B1379" s="14" t="str">
        <f t="shared" si="27"/>
        <v>1977MistoAbsolutoPCD KATA</v>
      </c>
      <c r="C1379" s="153" t="s">
        <v>1120</v>
      </c>
      <c r="D1379" s="154" t="s">
        <v>1957</v>
      </c>
      <c r="E1379" s="155">
        <v>1946</v>
      </c>
      <c r="F1379" s="153" t="s">
        <v>29</v>
      </c>
      <c r="G1379" s="156" t="s">
        <v>28</v>
      </c>
      <c r="H1379" s="171" t="s">
        <v>10</v>
      </c>
    </row>
    <row r="1380" spans="2:8" x14ac:dyDescent="0.25">
      <c r="B1380" s="14" t="str">
        <f t="shared" si="27"/>
        <v>1978MistoAbsolutoPCD KATA</v>
      </c>
      <c r="C1380" s="153" t="s">
        <v>1121</v>
      </c>
      <c r="D1380" s="154" t="s">
        <v>1957</v>
      </c>
      <c r="E1380" s="155">
        <v>1947</v>
      </c>
      <c r="F1380" s="153" t="s">
        <v>29</v>
      </c>
      <c r="G1380" s="156" t="s">
        <v>28</v>
      </c>
      <c r="H1380" s="171" t="s">
        <v>10</v>
      </c>
    </row>
    <row r="1381" spans="2:8" x14ac:dyDescent="0.25">
      <c r="B1381" s="14" t="str">
        <f t="shared" si="27"/>
        <v>1979MistoAbsolutoPCD KATA</v>
      </c>
      <c r="C1381" s="153" t="s">
        <v>1122</v>
      </c>
      <c r="D1381" s="154" t="s">
        <v>1957</v>
      </c>
      <c r="E1381" s="155">
        <v>1948</v>
      </c>
      <c r="F1381" s="153" t="s">
        <v>29</v>
      </c>
      <c r="G1381" s="156" t="s">
        <v>28</v>
      </c>
      <c r="H1381" s="171" t="s">
        <v>10</v>
      </c>
    </row>
    <row r="1382" spans="2:8" x14ac:dyDescent="0.25">
      <c r="B1382" s="14" t="str">
        <f t="shared" si="27"/>
        <v>1980MistoAbsolutoPCD KATA</v>
      </c>
      <c r="C1382" s="153" t="s">
        <v>1123</v>
      </c>
      <c r="D1382" s="154" t="s">
        <v>1957</v>
      </c>
      <c r="E1382" s="155">
        <v>1949</v>
      </c>
      <c r="F1382" s="153" t="s">
        <v>29</v>
      </c>
      <c r="G1382" s="156" t="s">
        <v>28</v>
      </c>
      <c r="H1382" s="171" t="s">
        <v>10</v>
      </c>
    </row>
    <row r="1383" spans="2:8" x14ac:dyDescent="0.25">
      <c r="B1383" s="14" t="str">
        <f t="shared" si="27"/>
        <v>1981MistoAbsolutoPCD KATA</v>
      </c>
      <c r="C1383" s="153" t="s">
        <v>1124</v>
      </c>
      <c r="D1383" s="154" t="s">
        <v>1957</v>
      </c>
      <c r="E1383" s="155">
        <v>1950</v>
      </c>
      <c r="F1383" s="153" t="s">
        <v>29</v>
      </c>
      <c r="G1383" s="156" t="s">
        <v>28</v>
      </c>
      <c r="H1383" s="171" t="s">
        <v>10</v>
      </c>
    </row>
    <row r="1384" spans="2:8" x14ac:dyDescent="0.25">
      <c r="B1384" s="14" t="str">
        <f t="shared" si="27"/>
        <v>1982MistoAbsolutoPCD KATA</v>
      </c>
      <c r="C1384" s="153" t="s">
        <v>1125</v>
      </c>
      <c r="D1384" s="154" t="s">
        <v>1957</v>
      </c>
      <c r="E1384" s="155">
        <v>1951</v>
      </c>
      <c r="F1384" s="153" t="s">
        <v>29</v>
      </c>
      <c r="G1384" s="156" t="s">
        <v>28</v>
      </c>
      <c r="H1384" s="171" t="s">
        <v>10</v>
      </c>
    </row>
    <row r="1385" spans="2:8" x14ac:dyDescent="0.25">
      <c r="B1385" s="14" t="str">
        <f t="shared" si="27"/>
        <v>1983MistoAbsolutoPCD KATA</v>
      </c>
      <c r="C1385" s="153" t="s">
        <v>1126</v>
      </c>
      <c r="D1385" s="154" t="s">
        <v>1957</v>
      </c>
      <c r="E1385" s="155">
        <v>1952</v>
      </c>
      <c r="F1385" s="153" t="s">
        <v>29</v>
      </c>
      <c r="G1385" s="156" t="s">
        <v>28</v>
      </c>
      <c r="H1385" s="171" t="s">
        <v>10</v>
      </c>
    </row>
    <row r="1386" spans="2:8" x14ac:dyDescent="0.25">
      <c r="B1386" s="14" t="str">
        <f t="shared" si="27"/>
        <v>1984MistoAbsolutoPCD KATA</v>
      </c>
      <c r="C1386" s="153" t="s">
        <v>1127</v>
      </c>
      <c r="D1386" s="154" t="s">
        <v>1957</v>
      </c>
      <c r="E1386" s="155">
        <v>1953</v>
      </c>
      <c r="F1386" s="153" t="s">
        <v>29</v>
      </c>
      <c r="G1386" s="156" t="s">
        <v>28</v>
      </c>
      <c r="H1386" s="171" t="s">
        <v>10</v>
      </c>
    </row>
    <row r="1387" spans="2:8" x14ac:dyDescent="0.25">
      <c r="B1387" s="14" t="str">
        <f t="shared" si="27"/>
        <v>1985MistoAbsolutoPCD KATA</v>
      </c>
      <c r="C1387" s="153" t="s">
        <v>1128</v>
      </c>
      <c r="D1387" s="154" t="s">
        <v>1957</v>
      </c>
      <c r="E1387" s="155">
        <v>1954</v>
      </c>
      <c r="F1387" s="153" t="s">
        <v>29</v>
      </c>
      <c r="G1387" s="156" t="s">
        <v>28</v>
      </c>
      <c r="H1387" s="171" t="s">
        <v>10</v>
      </c>
    </row>
    <row r="1388" spans="2:8" x14ac:dyDescent="0.25">
      <c r="B1388" s="14" t="str">
        <f t="shared" si="27"/>
        <v>1986MistoAbsolutoPCD KATA</v>
      </c>
      <c r="C1388" s="153" t="s">
        <v>1129</v>
      </c>
      <c r="D1388" s="154" t="s">
        <v>1957</v>
      </c>
      <c r="E1388" s="155">
        <v>1955</v>
      </c>
      <c r="F1388" s="153" t="s">
        <v>29</v>
      </c>
      <c r="G1388" s="156" t="s">
        <v>28</v>
      </c>
      <c r="H1388" s="171" t="s">
        <v>10</v>
      </c>
    </row>
    <row r="1389" spans="2:8" x14ac:dyDescent="0.25">
      <c r="B1389" s="14" t="str">
        <f t="shared" si="27"/>
        <v>1987MistoAbsolutoPCD KATA</v>
      </c>
      <c r="C1389" s="153" t="s">
        <v>1130</v>
      </c>
      <c r="D1389" s="154" t="s">
        <v>1957</v>
      </c>
      <c r="E1389" s="155">
        <v>1956</v>
      </c>
      <c r="F1389" s="153" t="s">
        <v>29</v>
      </c>
      <c r="G1389" s="156" t="s">
        <v>28</v>
      </c>
      <c r="H1389" s="171" t="s">
        <v>10</v>
      </c>
    </row>
    <row r="1390" spans="2:8" x14ac:dyDescent="0.25">
      <c r="B1390" s="14" t="str">
        <f t="shared" si="27"/>
        <v>1988MistoAbsolutoPCD KATA</v>
      </c>
      <c r="C1390" s="153" t="s">
        <v>1131</v>
      </c>
      <c r="D1390" s="154" t="s">
        <v>1957</v>
      </c>
      <c r="E1390" s="155">
        <v>1957</v>
      </c>
      <c r="F1390" s="153" t="s">
        <v>29</v>
      </c>
      <c r="G1390" s="156" t="s">
        <v>28</v>
      </c>
      <c r="H1390" s="171" t="s">
        <v>10</v>
      </c>
    </row>
    <row r="1391" spans="2:8" x14ac:dyDescent="0.25">
      <c r="B1391" s="14" t="str">
        <f t="shared" si="27"/>
        <v>1989MistoAbsolutoPCD KATA</v>
      </c>
      <c r="C1391" s="153" t="s">
        <v>1132</v>
      </c>
      <c r="D1391" s="154" t="s">
        <v>1957</v>
      </c>
      <c r="E1391" s="155">
        <v>1958</v>
      </c>
      <c r="F1391" s="153" t="s">
        <v>29</v>
      </c>
      <c r="G1391" s="156" t="s">
        <v>28</v>
      </c>
      <c r="H1391" s="171" t="s">
        <v>10</v>
      </c>
    </row>
    <row r="1392" spans="2:8" x14ac:dyDescent="0.25">
      <c r="B1392" s="14" t="str">
        <f t="shared" si="27"/>
        <v>1990MistoAbsolutoPCD KATA</v>
      </c>
      <c r="C1392" s="153" t="s">
        <v>1133</v>
      </c>
      <c r="D1392" s="154" t="s">
        <v>1957</v>
      </c>
      <c r="E1392" s="155">
        <v>1959</v>
      </c>
      <c r="F1392" s="153" t="s">
        <v>29</v>
      </c>
      <c r="G1392" s="156" t="s">
        <v>28</v>
      </c>
      <c r="H1392" s="171" t="s">
        <v>10</v>
      </c>
    </row>
    <row r="1393" spans="2:8" x14ac:dyDescent="0.25">
      <c r="B1393" s="14" t="str">
        <f t="shared" si="27"/>
        <v>1991MistoAbsolutoPCD KATA</v>
      </c>
      <c r="C1393" s="153" t="s">
        <v>1134</v>
      </c>
      <c r="D1393" s="154" t="s">
        <v>1957</v>
      </c>
      <c r="E1393" s="155">
        <v>1960</v>
      </c>
      <c r="F1393" s="153" t="s">
        <v>29</v>
      </c>
      <c r="G1393" s="156" t="s">
        <v>28</v>
      </c>
      <c r="H1393" s="171" t="s">
        <v>10</v>
      </c>
    </row>
    <row r="1394" spans="2:8" x14ac:dyDescent="0.25">
      <c r="B1394" s="14" t="str">
        <f t="shared" si="27"/>
        <v>1992MistoAbsolutoPCD KATA</v>
      </c>
      <c r="C1394" s="153" t="s">
        <v>1135</v>
      </c>
      <c r="D1394" s="154" t="s">
        <v>1957</v>
      </c>
      <c r="E1394" s="155">
        <v>1961</v>
      </c>
      <c r="F1394" s="153" t="s">
        <v>29</v>
      </c>
      <c r="G1394" s="156" t="s">
        <v>28</v>
      </c>
      <c r="H1394" s="171" t="s">
        <v>10</v>
      </c>
    </row>
    <row r="1395" spans="2:8" x14ac:dyDescent="0.25">
      <c r="B1395" s="14" t="str">
        <f t="shared" ref="B1395:B1426" si="28">_xlfn.CONCAT(E1482:H1482)</f>
        <v>1993MistoAbsolutoPCD KATA</v>
      </c>
      <c r="C1395" s="153" t="s">
        <v>1136</v>
      </c>
      <c r="D1395" s="154" t="s">
        <v>1957</v>
      </c>
      <c r="E1395" s="155">
        <v>1962</v>
      </c>
      <c r="F1395" s="153" t="s">
        <v>29</v>
      </c>
      <c r="G1395" s="156" t="s">
        <v>28</v>
      </c>
      <c r="H1395" s="171" t="s">
        <v>10</v>
      </c>
    </row>
    <row r="1396" spans="2:8" x14ac:dyDescent="0.25">
      <c r="B1396" s="14" t="str">
        <f t="shared" si="28"/>
        <v>1994MistoAbsolutoPCD KATA</v>
      </c>
      <c r="C1396" s="153" t="s">
        <v>1137</v>
      </c>
      <c r="D1396" s="154" t="s">
        <v>1957</v>
      </c>
      <c r="E1396" s="155">
        <v>1963</v>
      </c>
      <c r="F1396" s="153" t="s">
        <v>29</v>
      </c>
      <c r="G1396" s="156" t="s">
        <v>28</v>
      </c>
      <c r="H1396" s="171" t="s">
        <v>10</v>
      </c>
    </row>
    <row r="1397" spans="2:8" x14ac:dyDescent="0.25">
      <c r="B1397" s="14" t="str">
        <f t="shared" si="28"/>
        <v>1995MistoAbsolutoPCD KATA</v>
      </c>
      <c r="C1397" s="153" t="s">
        <v>1138</v>
      </c>
      <c r="D1397" s="154" t="s">
        <v>1957</v>
      </c>
      <c r="E1397" s="155">
        <v>1964</v>
      </c>
      <c r="F1397" s="153" t="s">
        <v>29</v>
      </c>
      <c r="G1397" s="156" t="s">
        <v>28</v>
      </c>
      <c r="H1397" s="171" t="s">
        <v>10</v>
      </c>
    </row>
    <row r="1398" spans="2:8" x14ac:dyDescent="0.25">
      <c r="B1398" s="14" t="str">
        <f t="shared" si="28"/>
        <v>1996MistoAbsolutoPCD KATA</v>
      </c>
      <c r="C1398" s="153" t="s">
        <v>1139</v>
      </c>
      <c r="D1398" s="154" t="s">
        <v>1957</v>
      </c>
      <c r="E1398" s="155">
        <v>1965</v>
      </c>
      <c r="F1398" s="153" t="s">
        <v>29</v>
      </c>
      <c r="G1398" s="156" t="s">
        <v>28</v>
      </c>
      <c r="H1398" s="171" t="s">
        <v>10</v>
      </c>
    </row>
    <row r="1399" spans="2:8" x14ac:dyDescent="0.25">
      <c r="B1399" s="14" t="str">
        <f t="shared" si="28"/>
        <v>1997MistoAbsolutoPCD KATA</v>
      </c>
      <c r="C1399" s="153" t="s">
        <v>1140</v>
      </c>
      <c r="D1399" s="154" t="s">
        <v>1957</v>
      </c>
      <c r="E1399" s="155">
        <v>1966</v>
      </c>
      <c r="F1399" s="153" t="s">
        <v>29</v>
      </c>
      <c r="G1399" s="156" t="s">
        <v>28</v>
      </c>
      <c r="H1399" s="171" t="s">
        <v>10</v>
      </c>
    </row>
    <row r="1400" spans="2:8" x14ac:dyDescent="0.25">
      <c r="B1400" s="14" t="str">
        <f t="shared" si="28"/>
        <v>1998MistoAbsolutoPCD KATA</v>
      </c>
      <c r="C1400" s="153" t="s">
        <v>1141</v>
      </c>
      <c r="D1400" s="154" t="s">
        <v>1957</v>
      </c>
      <c r="E1400" s="155">
        <v>1967</v>
      </c>
      <c r="F1400" s="153" t="s">
        <v>29</v>
      </c>
      <c r="G1400" s="156" t="s">
        <v>28</v>
      </c>
      <c r="H1400" s="171" t="s">
        <v>10</v>
      </c>
    </row>
    <row r="1401" spans="2:8" x14ac:dyDescent="0.25">
      <c r="B1401" s="14" t="str">
        <f t="shared" si="28"/>
        <v>1999MistoAbsolutoPCD KATA</v>
      </c>
      <c r="C1401" s="153" t="s">
        <v>1142</v>
      </c>
      <c r="D1401" s="154" t="s">
        <v>1957</v>
      </c>
      <c r="E1401" s="155">
        <v>1968</v>
      </c>
      <c r="F1401" s="153" t="s">
        <v>29</v>
      </c>
      <c r="G1401" s="156" t="s">
        <v>28</v>
      </c>
      <c r="H1401" s="171" t="s">
        <v>10</v>
      </c>
    </row>
    <row r="1402" spans="2:8" x14ac:dyDescent="0.25">
      <c r="B1402" s="14" t="str">
        <f t="shared" si="28"/>
        <v>2000MistoAbsolutoPCD KATA</v>
      </c>
      <c r="C1402" s="153" t="s">
        <v>1143</v>
      </c>
      <c r="D1402" s="154" t="s">
        <v>1957</v>
      </c>
      <c r="E1402" s="155">
        <v>1969</v>
      </c>
      <c r="F1402" s="153" t="s">
        <v>29</v>
      </c>
      <c r="G1402" s="156" t="s">
        <v>28</v>
      </c>
      <c r="H1402" s="171" t="s">
        <v>10</v>
      </c>
    </row>
    <row r="1403" spans="2:8" x14ac:dyDescent="0.25">
      <c r="B1403" s="14" t="str">
        <f t="shared" si="28"/>
        <v>2001MistoAbsolutoPCD KATA</v>
      </c>
      <c r="C1403" s="153" t="s">
        <v>1085</v>
      </c>
      <c r="D1403" s="154" t="s">
        <v>1957</v>
      </c>
      <c r="E1403" s="155">
        <v>1970</v>
      </c>
      <c r="F1403" s="153" t="s">
        <v>29</v>
      </c>
      <c r="G1403" s="156" t="s">
        <v>28</v>
      </c>
      <c r="H1403" s="171" t="s">
        <v>10</v>
      </c>
    </row>
    <row r="1404" spans="2:8" x14ac:dyDescent="0.25">
      <c r="B1404" s="14" t="str">
        <f t="shared" si="28"/>
        <v>2002MistoAbsolutoPCD KATA</v>
      </c>
      <c r="C1404" s="153" t="s">
        <v>1086</v>
      </c>
      <c r="D1404" s="154" t="s">
        <v>1957</v>
      </c>
      <c r="E1404" s="155">
        <v>1971</v>
      </c>
      <c r="F1404" s="153" t="s">
        <v>29</v>
      </c>
      <c r="G1404" s="156" t="s">
        <v>28</v>
      </c>
      <c r="H1404" s="171" t="s">
        <v>10</v>
      </c>
    </row>
    <row r="1405" spans="2:8" x14ac:dyDescent="0.25">
      <c r="B1405" s="14" t="str">
        <f t="shared" si="28"/>
        <v>2003MistoAbsolutoPCD KATA</v>
      </c>
      <c r="C1405" s="153" t="s">
        <v>1087</v>
      </c>
      <c r="D1405" s="154" t="s">
        <v>1957</v>
      </c>
      <c r="E1405" s="155">
        <v>1972</v>
      </c>
      <c r="F1405" s="153" t="s">
        <v>29</v>
      </c>
      <c r="G1405" s="156" t="s">
        <v>28</v>
      </c>
      <c r="H1405" s="171" t="s">
        <v>10</v>
      </c>
    </row>
    <row r="1406" spans="2:8" x14ac:dyDescent="0.25">
      <c r="B1406" s="14" t="str">
        <f t="shared" si="28"/>
        <v>2004MistoAbsolutoPCD KATA</v>
      </c>
      <c r="C1406" s="153" t="s">
        <v>1088</v>
      </c>
      <c r="D1406" s="154" t="s">
        <v>1957</v>
      </c>
      <c r="E1406" s="155">
        <v>1973</v>
      </c>
      <c r="F1406" s="153" t="s">
        <v>29</v>
      </c>
      <c r="G1406" s="156" t="s">
        <v>28</v>
      </c>
      <c r="H1406" s="171" t="s">
        <v>10</v>
      </c>
    </row>
    <row r="1407" spans="2:8" x14ac:dyDescent="0.25">
      <c r="B1407" s="14" t="str">
        <f t="shared" si="28"/>
        <v>2005MistoAbsolutoPCD KATA</v>
      </c>
      <c r="C1407" s="153" t="s">
        <v>1089</v>
      </c>
      <c r="D1407" s="154" t="s">
        <v>1957</v>
      </c>
      <c r="E1407" s="155">
        <v>1974</v>
      </c>
      <c r="F1407" s="153" t="s">
        <v>29</v>
      </c>
      <c r="G1407" s="156" t="s">
        <v>28</v>
      </c>
      <c r="H1407" s="171" t="s">
        <v>10</v>
      </c>
    </row>
    <row r="1408" spans="2:8" x14ac:dyDescent="0.25">
      <c r="B1408" s="14" t="str">
        <f t="shared" si="28"/>
        <v>2006MistoAbsolutoPCD KATA</v>
      </c>
      <c r="C1408" s="153" t="s">
        <v>1090</v>
      </c>
      <c r="D1408" s="154" t="s">
        <v>1957</v>
      </c>
      <c r="E1408" s="155">
        <v>1975</v>
      </c>
      <c r="F1408" s="153" t="s">
        <v>29</v>
      </c>
      <c r="G1408" s="156" t="s">
        <v>28</v>
      </c>
      <c r="H1408" s="171" t="s">
        <v>10</v>
      </c>
    </row>
    <row r="1409" spans="2:8" x14ac:dyDescent="0.25">
      <c r="B1409" s="14" t="str">
        <f t="shared" si="28"/>
        <v>2007MistoAbsolutoPCD KATA</v>
      </c>
      <c r="C1409" s="153" t="s">
        <v>1091</v>
      </c>
      <c r="D1409" s="154" t="s">
        <v>1957</v>
      </c>
      <c r="E1409" s="155">
        <v>1976</v>
      </c>
      <c r="F1409" s="153" t="s">
        <v>29</v>
      </c>
      <c r="G1409" s="156" t="s">
        <v>28</v>
      </c>
      <c r="H1409" s="171" t="s">
        <v>10</v>
      </c>
    </row>
    <row r="1410" spans="2:8" x14ac:dyDescent="0.25">
      <c r="B1410" s="14" t="str">
        <f t="shared" si="28"/>
        <v>2008MistoAbsolutoPCD KATA</v>
      </c>
      <c r="C1410" s="153" t="s">
        <v>1092</v>
      </c>
      <c r="D1410" s="154" t="s">
        <v>1957</v>
      </c>
      <c r="E1410" s="155">
        <v>1977</v>
      </c>
      <c r="F1410" s="153" t="s">
        <v>29</v>
      </c>
      <c r="G1410" s="156" t="s">
        <v>28</v>
      </c>
      <c r="H1410" s="171" t="s">
        <v>10</v>
      </c>
    </row>
    <row r="1411" spans="2:8" x14ac:dyDescent="0.25">
      <c r="B1411" s="14" t="str">
        <f t="shared" si="28"/>
        <v>2009MistoAbsolutoPCD KATA</v>
      </c>
      <c r="C1411" s="153" t="s">
        <v>1093</v>
      </c>
      <c r="D1411" s="154" t="s">
        <v>1957</v>
      </c>
      <c r="E1411" s="155">
        <v>1978</v>
      </c>
      <c r="F1411" s="153" t="s">
        <v>29</v>
      </c>
      <c r="G1411" s="156" t="s">
        <v>28</v>
      </c>
      <c r="H1411" s="171" t="s">
        <v>10</v>
      </c>
    </row>
    <row r="1412" spans="2:8" x14ac:dyDescent="0.25">
      <c r="B1412" s="14" t="str">
        <f t="shared" si="28"/>
        <v>2010MistoAbsolutoPCD KATA</v>
      </c>
      <c r="C1412" s="153" t="s">
        <v>1094</v>
      </c>
      <c r="D1412" s="154" t="s">
        <v>1957</v>
      </c>
      <c r="E1412" s="155">
        <v>1979</v>
      </c>
      <c r="F1412" s="153" t="s">
        <v>29</v>
      </c>
      <c r="G1412" s="156" t="s">
        <v>28</v>
      </c>
      <c r="H1412" s="171" t="s">
        <v>10</v>
      </c>
    </row>
    <row r="1413" spans="2:8" x14ac:dyDescent="0.25">
      <c r="B1413" s="14" t="str">
        <f t="shared" si="28"/>
        <v>2011MistoAbsolutoPCD KATA</v>
      </c>
      <c r="C1413" s="153" t="s">
        <v>1095</v>
      </c>
      <c r="D1413" s="154" t="s">
        <v>1957</v>
      </c>
      <c r="E1413" s="155">
        <v>1980</v>
      </c>
      <c r="F1413" s="153" t="s">
        <v>29</v>
      </c>
      <c r="G1413" s="156" t="s">
        <v>28</v>
      </c>
      <c r="H1413" s="171" t="s">
        <v>10</v>
      </c>
    </row>
    <row r="1414" spans="2:8" x14ac:dyDescent="0.25">
      <c r="B1414" s="14" t="str">
        <f t="shared" si="28"/>
        <v>2012MistoAbsolutoPCD KATA</v>
      </c>
      <c r="C1414" s="173" t="s">
        <v>407</v>
      </c>
      <c r="D1414" s="54" t="s">
        <v>404</v>
      </c>
      <c r="E1414" s="55">
        <v>1925</v>
      </c>
      <c r="F1414" s="174" t="s">
        <v>405</v>
      </c>
      <c r="G1414" s="55" t="s">
        <v>28</v>
      </c>
      <c r="H1414" s="175" t="s">
        <v>406</v>
      </c>
    </row>
    <row r="1415" spans="2:8" x14ac:dyDescent="0.25">
      <c r="B1415" s="14" t="str">
        <f t="shared" si="28"/>
        <v>2013MistoAbsolutoPCD KATA</v>
      </c>
      <c r="C1415" s="173" t="s">
        <v>408</v>
      </c>
      <c r="D1415" s="54" t="s">
        <v>404</v>
      </c>
      <c r="E1415" s="55">
        <v>1926</v>
      </c>
      <c r="F1415" s="174" t="s">
        <v>405</v>
      </c>
      <c r="G1415" s="55" t="s">
        <v>28</v>
      </c>
      <c r="H1415" s="175" t="s">
        <v>406</v>
      </c>
    </row>
    <row r="1416" spans="2:8" x14ac:dyDescent="0.25">
      <c r="B1416" s="14" t="str">
        <f t="shared" si="28"/>
        <v>2014MistoAbsolutoPCD KATA</v>
      </c>
      <c r="C1416" s="173" t="s">
        <v>409</v>
      </c>
      <c r="D1416" s="54" t="s">
        <v>404</v>
      </c>
      <c r="E1416" s="55">
        <v>1927</v>
      </c>
      <c r="F1416" s="174" t="s">
        <v>405</v>
      </c>
      <c r="G1416" s="55" t="s">
        <v>28</v>
      </c>
      <c r="H1416" s="175" t="s">
        <v>406</v>
      </c>
    </row>
    <row r="1417" spans="2:8" x14ac:dyDescent="0.25">
      <c r="B1417" s="14" t="str">
        <f t="shared" si="28"/>
        <v>2015MistoAbsolutoPCD KATA</v>
      </c>
      <c r="C1417" s="173" t="s">
        <v>410</v>
      </c>
      <c r="D1417" s="54" t="s">
        <v>404</v>
      </c>
      <c r="E1417" s="55">
        <v>1928</v>
      </c>
      <c r="F1417" s="174" t="s">
        <v>405</v>
      </c>
      <c r="G1417" s="55" t="s">
        <v>28</v>
      </c>
      <c r="H1417" s="175" t="s">
        <v>406</v>
      </c>
    </row>
    <row r="1418" spans="2:8" x14ac:dyDescent="0.25">
      <c r="B1418" s="14" t="str">
        <f t="shared" si="28"/>
        <v>2016MistoAbsolutoPCD KATA</v>
      </c>
      <c r="C1418" s="173" t="s">
        <v>411</v>
      </c>
      <c r="D1418" s="54" t="s">
        <v>404</v>
      </c>
      <c r="E1418" s="55">
        <v>1929</v>
      </c>
      <c r="F1418" s="174" t="s">
        <v>405</v>
      </c>
      <c r="G1418" s="55" t="s">
        <v>28</v>
      </c>
      <c r="H1418" s="175" t="s">
        <v>406</v>
      </c>
    </row>
    <row r="1419" spans="2:8" x14ac:dyDescent="0.25">
      <c r="B1419" s="14" t="str">
        <f t="shared" si="28"/>
        <v>2017MistoAbsolutoPCD KATA</v>
      </c>
      <c r="C1419" s="173" t="s">
        <v>412</v>
      </c>
      <c r="D1419" s="54" t="s">
        <v>404</v>
      </c>
      <c r="E1419" s="55">
        <v>1930</v>
      </c>
      <c r="F1419" s="174" t="s">
        <v>405</v>
      </c>
      <c r="G1419" s="55" t="s">
        <v>28</v>
      </c>
      <c r="H1419" s="175" t="s">
        <v>406</v>
      </c>
    </row>
    <row r="1420" spans="2:8" x14ac:dyDescent="0.25">
      <c r="B1420" s="14" t="str">
        <f t="shared" si="28"/>
        <v>2018MistoAbsolutoPCD KATA</v>
      </c>
      <c r="C1420" s="173" t="s">
        <v>413</v>
      </c>
      <c r="D1420" s="54" t="s">
        <v>404</v>
      </c>
      <c r="E1420" s="55">
        <v>1931</v>
      </c>
      <c r="F1420" s="174" t="s">
        <v>405</v>
      </c>
      <c r="G1420" s="55" t="s">
        <v>28</v>
      </c>
      <c r="H1420" s="175" t="s">
        <v>406</v>
      </c>
    </row>
    <row r="1421" spans="2:8" x14ac:dyDescent="0.25">
      <c r="B1421" s="14" t="str">
        <f t="shared" si="28"/>
        <v>2019MistoAbsolutoPCD KATA</v>
      </c>
      <c r="C1421" s="173" t="s">
        <v>414</v>
      </c>
      <c r="D1421" s="54" t="s">
        <v>404</v>
      </c>
      <c r="E1421" s="55">
        <v>1932</v>
      </c>
      <c r="F1421" s="174" t="s">
        <v>405</v>
      </c>
      <c r="G1421" s="55" t="s">
        <v>28</v>
      </c>
      <c r="H1421" s="175" t="s">
        <v>406</v>
      </c>
    </row>
    <row r="1422" spans="2:8" x14ac:dyDescent="0.25">
      <c r="B1422" s="14" t="str">
        <f t="shared" si="28"/>
        <v>2020MistoAbsolutoPCD KATA</v>
      </c>
      <c r="C1422" s="173" t="s">
        <v>415</v>
      </c>
      <c r="D1422" s="54" t="s">
        <v>404</v>
      </c>
      <c r="E1422" s="55">
        <v>1933</v>
      </c>
      <c r="F1422" s="174" t="s">
        <v>405</v>
      </c>
      <c r="G1422" s="55" t="s">
        <v>28</v>
      </c>
      <c r="H1422" s="175" t="s">
        <v>406</v>
      </c>
    </row>
    <row r="1423" spans="2:8" x14ac:dyDescent="0.25">
      <c r="B1423" s="14" t="str">
        <f t="shared" si="28"/>
        <v>2021MistoAbsolutoPCD KATA</v>
      </c>
      <c r="C1423" s="173" t="s">
        <v>416</v>
      </c>
      <c r="D1423" s="54" t="s">
        <v>404</v>
      </c>
      <c r="E1423" s="55">
        <v>1934</v>
      </c>
      <c r="F1423" s="174" t="s">
        <v>405</v>
      </c>
      <c r="G1423" s="55" t="s">
        <v>28</v>
      </c>
      <c r="H1423" s="175" t="s">
        <v>406</v>
      </c>
    </row>
    <row r="1424" spans="2:8" x14ac:dyDescent="0.25">
      <c r="B1424" s="14" t="str">
        <f t="shared" si="28"/>
        <v>2022MistoAbsolutoPCD KATA</v>
      </c>
      <c r="C1424" s="173" t="s">
        <v>417</v>
      </c>
      <c r="D1424" s="54" t="s">
        <v>404</v>
      </c>
      <c r="E1424" s="55">
        <v>1935</v>
      </c>
      <c r="F1424" s="174" t="s">
        <v>405</v>
      </c>
      <c r="G1424" s="55" t="s">
        <v>28</v>
      </c>
      <c r="H1424" s="175" t="s">
        <v>406</v>
      </c>
    </row>
    <row r="1425" spans="2:8" x14ac:dyDescent="0.25">
      <c r="B1425" s="14" t="str">
        <f t="shared" si="28"/>
        <v>2023MistoAbsolutoPCD KATA</v>
      </c>
      <c r="C1425" s="173" t="s">
        <v>418</v>
      </c>
      <c r="D1425" s="54" t="s">
        <v>404</v>
      </c>
      <c r="E1425" s="55">
        <v>1936</v>
      </c>
      <c r="F1425" s="174" t="s">
        <v>405</v>
      </c>
      <c r="G1425" s="55" t="s">
        <v>28</v>
      </c>
      <c r="H1425" s="175" t="s">
        <v>406</v>
      </c>
    </row>
    <row r="1426" spans="2:8" x14ac:dyDescent="0.25">
      <c r="B1426" s="14" t="str">
        <f t="shared" si="28"/>
        <v>2024MistoAbsolutoPCD KATA</v>
      </c>
      <c r="C1426" s="173" t="s">
        <v>419</v>
      </c>
      <c r="D1426" s="54" t="s">
        <v>404</v>
      </c>
      <c r="E1426" s="55">
        <v>1937</v>
      </c>
      <c r="F1426" s="174" t="s">
        <v>405</v>
      </c>
      <c r="G1426" s="55" t="s">
        <v>28</v>
      </c>
      <c r="H1426" s="175" t="s">
        <v>406</v>
      </c>
    </row>
    <row r="1427" spans="2:8" x14ac:dyDescent="0.25">
      <c r="B1427" s="14" t="str">
        <f t="shared" ref="B1427:B1458" si="29">_xlfn.CONCAT(E1514:H1514)</f>
        <v>2025MistoAbsolutoPCD KATA</v>
      </c>
      <c r="C1427" s="173" t="s">
        <v>420</v>
      </c>
      <c r="D1427" s="54" t="s">
        <v>404</v>
      </c>
      <c r="E1427" s="55">
        <v>1938</v>
      </c>
      <c r="F1427" s="174" t="s">
        <v>405</v>
      </c>
      <c r="G1427" s="55" t="s">
        <v>28</v>
      </c>
      <c r="H1427" s="175" t="s">
        <v>406</v>
      </c>
    </row>
    <row r="1428" spans="2:8" x14ac:dyDescent="0.25">
      <c r="B1428" s="14" t="str">
        <f t="shared" si="29"/>
        <v>1925MistoAbsolutoPCD KOBUDO</v>
      </c>
      <c r="C1428" s="173" t="s">
        <v>421</v>
      </c>
      <c r="D1428" s="54" t="s">
        <v>404</v>
      </c>
      <c r="E1428" s="55">
        <v>1939</v>
      </c>
      <c r="F1428" s="174" t="s">
        <v>405</v>
      </c>
      <c r="G1428" s="55" t="s">
        <v>28</v>
      </c>
      <c r="H1428" s="175" t="s">
        <v>406</v>
      </c>
    </row>
    <row r="1429" spans="2:8" x14ac:dyDescent="0.25">
      <c r="B1429" s="14" t="str">
        <f t="shared" si="29"/>
        <v>1926MistoAbsolutoPCD KOBUDO</v>
      </c>
      <c r="C1429" s="173" t="s">
        <v>422</v>
      </c>
      <c r="D1429" s="54" t="s">
        <v>404</v>
      </c>
      <c r="E1429" s="55">
        <v>1940</v>
      </c>
      <c r="F1429" s="174" t="s">
        <v>405</v>
      </c>
      <c r="G1429" s="55" t="s">
        <v>28</v>
      </c>
      <c r="H1429" s="175" t="s">
        <v>406</v>
      </c>
    </row>
    <row r="1430" spans="2:8" x14ac:dyDescent="0.25">
      <c r="B1430" s="14" t="str">
        <f t="shared" si="29"/>
        <v>1927MistoAbsolutoPCD KOBUDO</v>
      </c>
      <c r="C1430" s="173" t="s">
        <v>423</v>
      </c>
      <c r="D1430" s="54" t="s">
        <v>404</v>
      </c>
      <c r="E1430" s="55">
        <v>1941</v>
      </c>
      <c r="F1430" s="174" t="s">
        <v>405</v>
      </c>
      <c r="G1430" s="55" t="s">
        <v>28</v>
      </c>
      <c r="H1430" s="175" t="s">
        <v>406</v>
      </c>
    </row>
    <row r="1431" spans="2:8" x14ac:dyDescent="0.25">
      <c r="B1431" s="14" t="str">
        <f t="shared" si="29"/>
        <v>1928MistoAbsolutoPCD KOBUDO</v>
      </c>
      <c r="C1431" s="173" t="s">
        <v>424</v>
      </c>
      <c r="D1431" s="54" t="s">
        <v>404</v>
      </c>
      <c r="E1431" s="55">
        <v>1942</v>
      </c>
      <c r="F1431" s="174" t="s">
        <v>405</v>
      </c>
      <c r="G1431" s="55" t="s">
        <v>28</v>
      </c>
      <c r="H1431" s="175" t="s">
        <v>406</v>
      </c>
    </row>
    <row r="1432" spans="2:8" x14ac:dyDescent="0.25">
      <c r="B1432" s="14" t="str">
        <f t="shared" si="29"/>
        <v>1929MistoAbsolutoPCD KOBUDO</v>
      </c>
      <c r="C1432" s="173" t="s">
        <v>425</v>
      </c>
      <c r="D1432" s="54" t="s">
        <v>404</v>
      </c>
      <c r="E1432" s="55">
        <v>1943</v>
      </c>
      <c r="F1432" s="174" t="s">
        <v>405</v>
      </c>
      <c r="G1432" s="55" t="s">
        <v>28</v>
      </c>
      <c r="H1432" s="175" t="s">
        <v>406</v>
      </c>
    </row>
    <row r="1433" spans="2:8" x14ac:dyDescent="0.25">
      <c r="B1433" s="14" t="str">
        <f t="shared" si="29"/>
        <v>1930MistoAbsolutoPCD KOBUDO</v>
      </c>
      <c r="C1433" s="173" t="s">
        <v>426</v>
      </c>
      <c r="D1433" s="54" t="s">
        <v>404</v>
      </c>
      <c r="E1433" s="55">
        <v>1944</v>
      </c>
      <c r="F1433" s="174" t="s">
        <v>405</v>
      </c>
      <c r="G1433" s="55" t="s">
        <v>28</v>
      </c>
      <c r="H1433" s="175" t="s">
        <v>406</v>
      </c>
    </row>
    <row r="1434" spans="2:8" x14ac:dyDescent="0.25">
      <c r="B1434" s="14" t="str">
        <f t="shared" si="29"/>
        <v>1931MistoAbsolutoPCD KOBUDO</v>
      </c>
      <c r="C1434" s="173" t="s">
        <v>427</v>
      </c>
      <c r="D1434" s="54" t="s">
        <v>404</v>
      </c>
      <c r="E1434" s="55">
        <v>1945</v>
      </c>
      <c r="F1434" s="174" t="s">
        <v>405</v>
      </c>
      <c r="G1434" s="55" t="s">
        <v>28</v>
      </c>
      <c r="H1434" s="175" t="s">
        <v>406</v>
      </c>
    </row>
    <row r="1435" spans="2:8" x14ac:dyDescent="0.25">
      <c r="B1435" s="14" t="str">
        <f t="shared" si="29"/>
        <v>1932MistoAbsolutoPCD KOBUDO</v>
      </c>
      <c r="C1435" s="173" t="s">
        <v>428</v>
      </c>
      <c r="D1435" s="54" t="s">
        <v>404</v>
      </c>
      <c r="E1435" s="55">
        <v>1946</v>
      </c>
      <c r="F1435" s="174" t="s">
        <v>405</v>
      </c>
      <c r="G1435" s="55" t="s">
        <v>28</v>
      </c>
      <c r="H1435" s="175" t="s">
        <v>406</v>
      </c>
    </row>
    <row r="1436" spans="2:8" x14ac:dyDescent="0.25">
      <c r="B1436" s="14" t="str">
        <f t="shared" si="29"/>
        <v>1933MistoAbsolutoPCD KOBUDO</v>
      </c>
      <c r="C1436" s="173" t="s">
        <v>429</v>
      </c>
      <c r="D1436" s="54" t="s">
        <v>404</v>
      </c>
      <c r="E1436" s="55">
        <v>1947</v>
      </c>
      <c r="F1436" s="174" t="s">
        <v>405</v>
      </c>
      <c r="G1436" s="55" t="s">
        <v>28</v>
      </c>
      <c r="H1436" s="175" t="s">
        <v>406</v>
      </c>
    </row>
    <row r="1437" spans="2:8" x14ac:dyDescent="0.25">
      <c r="B1437" s="14" t="str">
        <f t="shared" si="29"/>
        <v>1934MistoAbsolutoPCD KOBUDO</v>
      </c>
      <c r="C1437" s="173" t="s">
        <v>430</v>
      </c>
      <c r="D1437" s="54" t="s">
        <v>404</v>
      </c>
      <c r="E1437" s="55">
        <v>1948</v>
      </c>
      <c r="F1437" s="174" t="s">
        <v>405</v>
      </c>
      <c r="G1437" s="55" t="s">
        <v>28</v>
      </c>
      <c r="H1437" s="175" t="s">
        <v>406</v>
      </c>
    </row>
    <row r="1438" spans="2:8" x14ac:dyDescent="0.25">
      <c r="B1438" s="14" t="str">
        <f t="shared" si="29"/>
        <v>1935MistoAbsolutoPCD KOBUDO</v>
      </c>
      <c r="C1438" s="173" t="s">
        <v>431</v>
      </c>
      <c r="D1438" s="54" t="s">
        <v>404</v>
      </c>
      <c r="E1438" s="55">
        <v>1949</v>
      </c>
      <c r="F1438" s="174" t="s">
        <v>405</v>
      </c>
      <c r="G1438" s="55" t="s">
        <v>28</v>
      </c>
      <c r="H1438" s="175" t="s">
        <v>406</v>
      </c>
    </row>
    <row r="1439" spans="2:8" x14ac:dyDescent="0.25">
      <c r="B1439" s="14" t="str">
        <f t="shared" si="29"/>
        <v>1936MistoAbsolutoPCD KOBUDO</v>
      </c>
      <c r="C1439" s="173" t="s">
        <v>432</v>
      </c>
      <c r="D1439" s="54" t="s">
        <v>404</v>
      </c>
      <c r="E1439" s="55">
        <v>1950</v>
      </c>
      <c r="F1439" s="174" t="s">
        <v>405</v>
      </c>
      <c r="G1439" s="55" t="s">
        <v>28</v>
      </c>
      <c r="H1439" s="175" t="s">
        <v>406</v>
      </c>
    </row>
    <row r="1440" spans="2:8" x14ac:dyDescent="0.25">
      <c r="B1440" s="14" t="str">
        <f t="shared" si="29"/>
        <v>1937MistoAbsolutoPCD KOBUDO</v>
      </c>
      <c r="C1440" s="173" t="s">
        <v>433</v>
      </c>
      <c r="D1440" s="54" t="s">
        <v>404</v>
      </c>
      <c r="E1440" s="55">
        <v>1951</v>
      </c>
      <c r="F1440" s="174" t="s">
        <v>405</v>
      </c>
      <c r="G1440" s="55" t="s">
        <v>28</v>
      </c>
      <c r="H1440" s="175" t="s">
        <v>406</v>
      </c>
    </row>
    <row r="1441" spans="2:8" x14ac:dyDescent="0.25">
      <c r="B1441" s="14" t="str">
        <f t="shared" si="29"/>
        <v>1938MistoAbsolutoPCD KOBUDO</v>
      </c>
      <c r="C1441" s="173" t="s">
        <v>434</v>
      </c>
      <c r="D1441" s="54" t="s">
        <v>404</v>
      </c>
      <c r="E1441" s="55">
        <v>1952</v>
      </c>
      <c r="F1441" s="174" t="s">
        <v>405</v>
      </c>
      <c r="G1441" s="55" t="s">
        <v>28</v>
      </c>
      <c r="H1441" s="175" t="s">
        <v>406</v>
      </c>
    </row>
    <row r="1442" spans="2:8" x14ac:dyDescent="0.25">
      <c r="B1442" s="14" t="str">
        <f t="shared" si="29"/>
        <v>1939MistoAbsolutoPCD KOBUDO</v>
      </c>
      <c r="C1442" s="173" t="s">
        <v>435</v>
      </c>
      <c r="D1442" s="54" t="s">
        <v>404</v>
      </c>
      <c r="E1442" s="55">
        <v>1953</v>
      </c>
      <c r="F1442" s="174" t="s">
        <v>405</v>
      </c>
      <c r="G1442" s="55" t="s">
        <v>28</v>
      </c>
      <c r="H1442" s="175" t="s">
        <v>406</v>
      </c>
    </row>
    <row r="1443" spans="2:8" x14ac:dyDescent="0.25">
      <c r="B1443" s="14" t="str">
        <f t="shared" si="29"/>
        <v>1940MistoAbsolutoPCD KOBUDO</v>
      </c>
      <c r="C1443" s="173" t="s">
        <v>436</v>
      </c>
      <c r="D1443" s="54" t="s">
        <v>404</v>
      </c>
      <c r="E1443" s="55">
        <v>1954</v>
      </c>
      <c r="F1443" s="174" t="s">
        <v>405</v>
      </c>
      <c r="G1443" s="55" t="s">
        <v>28</v>
      </c>
      <c r="H1443" s="175" t="s">
        <v>406</v>
      </c>
    </row>
    <row r="1444" spans="2:8" x14ac:dyDescent="0.25">
      <c r="B1444" s="14" t="str">
        <f t="shared" si="29"/>
        <v>1941MistoAbsolutoPCD KOBUDO</v>
      </c>
      <c r="C1444" s="173" t="s">
        <v>437</v>
      </c>
      <c r="D1444" s="54" t="s">
        <v>404</v>
      </c>
      <c r="E1444" s="55">
        <v>1955</v>
      </c>
      <c r="F1444" s="174" t="s">
        <v>405</v>
      </c>
      <c r="G1444" s="55" t="s">
        <v>28</v>
      </c>
      <c r="H1444" s="175" t="s">
        <v>406</v>
      </c>
    </row>
    <row r="1445" spans="2:8" x14ac:dyDescent="0.25">
      <c r="B1445" s="14" t="str">
        <f t="shared" si="29"/>
        <v>1942MistoAbsolutoPCD KOBUDO</v>
      </c>
      <c r="C1445" s="173" t="s">
        <v>438</v>
      </c>
      <c r="D1445" s="54" t="s">
        <v>404</v>
      </c>
      <c r="E1445" s="55">
        <v>1956</v>
      </c>
      <c r="F1445" s="174" t="s">
        <v>405</v>
      </c>
      <c r="G1445" s="55" t="s">
        <v>28</v>
      </c>
      <c r="H1445" s="175" t="s">
        <v>406</v>
      </c>
    </row>
    <row r="1446" spans="2:8" x14ac:dyDescent="0.25">
      <c r="B1446" s="14" t="str">
        <f t="shared" si="29"/>
        <v>1943MistoAbsolutoPCD KOBUDO</v>
      </c>
      <c r="C1446" s="173" t="s">
        <v>439</v>
      </c>
      <c r="D1446" s="54" t="s">
        <v>404</v>
      </c>
      <c r="E1446" s="55">
        <v>1957</v>
      </c>
      <c r="F1446" s="174" t="s">
        <v>405</v>
      </c>
      <c r="G1446" s="55" t="s">
        <v>28</v>
      </c>
      <c r="H1446" s="175" t="s">
        <v>406</v>
      </c>
    </row>
    <row r="1447" spans="2:8" x14ac:dyDescent="0.25">
      <c r="B1447" s="14" t="str">
        <f t="shared" si="29"/>
        <v>1944MistoAbsolutoPCD KOBUDO</v>
      </c>
      <c r="C1447" s="173" t="s">
        <v>440</v>
      </c>
      <c r="D1447" s="54" t="s">
        <v>404</v>
      </c>
      <c r="E1447" s="55">
        <v>1958</v>
      </c>
      <c r="F1447" s="174" t="s">
        <v>405</v>
      </c>
      <c r="G1447" s="55" t="s">
        <v>28</v>
      </c>
      <c r="H1447" s="175" t="s">
        <v>406</v>
      </c>
    </row>
    <row r="1448" spans="2:8" x14ac:dyDescent="0.25">
      <c r="B1448" s="14" t="str">
        <f t="shared" si="29"/>
        <v>1945MistoAbsolutoPCD KOBUDO</v>
      </c>
      <c r="C1448" s="173" t="s">
        <v>441</v>
      </c>
      <c r="D1448" s="54" t="s">
        <v>404</v>
      </c>
      <c r="E1448" s="55">
        <v>1959</v>
      </c>
      <c r="F1448" s="174" t="s">
        <v>405</v>
      </c>
      <c r="G1448" s="55" t="s">
        <v>28</v>
      </c>
      <c r="H1448" s="175" t="s">
        <v>406</v>
      </c>
    </row>
    <row r="1449" spans="2:8" x14ac:dyDescent="0.25">
      <c r="B1449" s="14" t="str">
        <f t="shared" si="29"/>
        <v>1946MistoAbsolutoPCD KOBUDO</v>
      </c>
      <c r="C1449" s="173" t="s">
        <v>442</v>
      </c>
      <c r="D1449" s="54" t="s">
        <v>404</v>
      </c>
      <c r="E1449" s="55">
        <v>1960</v>
      </c>
      <c r="F1449" s="174" t="s">
        <v>405</v>
      </c>
      <c r="G1449" s="55" t="s">
        <v>28</v>
      </c>
      <c r="H1449" s="175" t="s">
        <v>406</v>
      </c>
    </row>
    <row r="1450" spans="2:8" x14ac:dyDescent="0.25">
      <c r="B1450" s="14" t="str">
        <f t="shared" si="29"/>
        <v>1947MistoAbsolutoPCD KOBUDO</v>
      </c>
      <c r="C1450" s="173" t="s">
        <v>443</v>
      </c>
      <c r="D1450" s="54" t="s">
        <v>404</v>
      </c>
      <c r="E1450" s="55">
        <v>1961</v>
      </c>
      <c r="F1450" s="174" t="s">
        <v>405</v>
      </c>
      <c r="G1450" s="55" t="s">
        <v>28</v>
      </c>
      <c r="H1450" s="175" t="s">
        <v>406</v>
      </c>
    </row>
    <row r="1451" spans="2:8" x14ac:dyDescent="0.25">
      <c r="B1451" s="14" t="str">
        <f t="shared" si="29"/>
        <v>1948MistoAbsolutoPCD KOBUDO</v>
      </c>
      <c r="C1451" s="173" t="s">
        <v>444</v>
      </c>
      <c r="D1451" s="54" t="s">
        <v>404</v>
      </c>
      <c r="E1451" s="55">
        <v>1962</v>
      </c>
      <c r="F1451" s="174" t="s">
        <v>405</v>
      </c>
      <c r="G1451" s="55" t="s">
        <v>28</v>
      </c>
      <c r="H1451" s="175" t="s">
        <v>406</v>
      </c>
    </row>
    <row r="1452" spans="2:8" x14ac:dyDescent="0.25">
      <c r="B1452" s="14" t="str">
        <f t="shared" si="29"/>
        <v>1949MistoAbsolutoPCD KOBUDO</v>
      </c>
      <c r="C1452" s="173" t="s">
        <v>445</v>
      </c>
      <c r="D1452" s="54" t="s">
        <v>404</v>
      </c>
      <c r="E1452" s="55">
        <v>1963</v>
      </c>
      <c r="F1452" s="174" t="s">
        <v>405</v>
      </c>
      <c r="G1452" s="55" t="s">
        <v>28</v>
      </c>
      <c r="H1452" s="175" t="s">
        <v>406</v>
      </c>
    </row>
    <row r="1453" spans="2:8" x14ac:dyDescent="0.25">
      <c r="B1453" s="14" t="str">
        <f t="shared" si="29"/>
        <v>1950MistoAbsolutoPCD KOBUDO</v>
      </c>
      <c r="C1453" s="173" t="s">
        <v>446</v>
      </c>
      <c r="D1453" s="54" t="s">
        <v>404</v>
      </c>
      <c r="E1453" s="55">
        <v>1964</v>
      </c>
      <c r="F1453" s="174" t="s">
        <v>405</v>
      </c>
      <c r="G1453" s="55" t="s">
        <v>28</v>
      </c>
      <c r="H1453" s="175" t="s">
        <v>406</v>
      </c>
    </row>
    <row r="1454" spans="2:8" x14ac:dyDescent="0.25">
      <c r="B1454" s="14" t="str">
        <f t="shared" si="29"/>
        <v>1951MistoAbsolutoPCD KOBUDO</v>
      </c>
      <c r="C1454" s="173" t="s">
        <v>447</v>
      </c>
      <c r="D1454" s="54" t="s">
        <v>404</v>
      </c>
      <c r="E1454" s="55">
        <v>1965</v>
      </c>
      <c r="F1454" s="174" t="s">
        <v>405</v>
      </c>
      <c r="G1454" s="55" t="s">
        <v>28</v>
      </c>
      <c r="H1454" s="175" t="s">
        <v>406</v>
      </c>
    </row>
    <row r="1455" spans="2:8" x14ac:dyDescent="0.25">
      <c r="B1455" s="14" t="str">
        <f t="shared" si="29"/>
        <v>1952MistoAbsolutoPCD KOBUDO</v>
      </c>
      <c r="C1455" s="173" t="s">
        <v>448</v>
      </c>
      <c r="D1455" s="54" t="s">
        <v>404</v>
      </c>
      <c r="E1455" s="55">
        <v>1966</v>
      </c>
      <c r="F1455" s="174" t="s">
        <v>405</v>
      </c>
      <c r="G1455" s="55" t="s">
        <v>28</v>
      </c>
      <c r="H1455" s="175" t="s">
        <v>406</v>
      </c>
    </row>
    <row r="1456" spans="2:8" x14ac:dyDescent="0.25">
      <c r="B1456" s="14" t="str">
        <f t="shared" si="29"/>
        <v>1953MistoAbsolutoPCD KOBUDO</v>
      </c>
      <c r="C1456" s="173" t="s">
        <v>449</v>
      </c>
      <c r="D1456" s="54" t="s">
        <v>404</v>
      </c>
      <c r="E1456" s="55">
        <v>1967</v>
      </c>
      <c r="F1456" s="174" t="s">
        <v>405</v>
      </c>
      <c r="G1456" s="55" t="s">
        <v>28</v>
      </c>
      <c r="H1456" s="175" t="s">
        <v>406</v>
      </c>
    </row>
    <row r="1457" spans="2:8" x14ac:dyDescent="0.25">
      <c r="B1457" s="14" t="str">
        <f t="shared" si="29"/>
        <v>1954MistoAbsolutoPCD KOBUDO</v>
      </c>
      <c r="C1457" s="173" t="s">
        <v>450</v>
      </c>
      <c r="D1457" s="54" t="s">
        <v>404</v>
      </c>
      <c r="E1457" s="55">
        <v>1968</v>
      </c>
      <c r="F1457" s="174" t="s">
        <v>405</v>
      </c>
      <c r="G1457" s="55" t="s">
        <v>28</v>
      </c>
      <c r="H1457" s="175" t="s">
        <v>406</v>
      </c>
    </row>
    <row r="1458" spans="2:8" x14ac:dyDescent="0.25">
      <c r="B1458" s="14" t="str">
        <f t="shared" si="29"/>
        <v>1955MistoAbsolutoPCD KOBUDO</v>
      </c>
      <c r="C1458" s="173" t="s">
        <v>451</v>
      </c>
      <c r="D1458" s="54" t="s">
        <v>404</v>
      </c>
      <c r="E1458" s="55">
        <v>1969</v>
      </c>
      <c r="F1458" s="174" t="s">
        <v>405</v>
      </c>
      <c r="G1458" s="55" t="s">
        <v>28</v>
      </c>
      <c r="H1458" s="175" t="s">
        <v>406</v>
      </c>
    </row>
    <row r="1459" spans="2:8" x14ac:dyDescent="0.25">
      <c r="B1459" s="14" t="str">
        <f t="shared" ref="B1459:B1490" si="30">_xlfn.CONCAT(E1546:H1546)</f>
        <v>1956MistoAbsolutoPCD KOBUDO</v>
      </c>
      <c r="C1459" s="173" t="s">
        <v>452</v>
      </c>
      <c r="D1459" s="54" t="s">
        <v>404</v>
      </c>
      <c r="E1459" s="55">
        <v>1970</v>
      </c>
      <c r="F1459" s="174" t="s">
        <v>405</v>
      </c>
      <c r="G1459" s="55" t="s">
        <v>28</v>
      </c>
      <c r="H1459" s="175" t="s">
        <v>406</v>
      </c>
    </row>
    <row r="1460" spans="2:8" x14ac:dyDescent="0.25">
      <c r="B1460" s="14" t="str">
        <f t="shared" si="30"/>
        <v>1957MistoAbsolutoPCD KOBUDO</v>
      </c>
      <c r="C1460" s="173" t="s">
        <v>453</v>
      </c>
      <c r="D1460" s="54" t="s">
        <v>404</v>
      </c>
      <c r="E1460" s="55">
        <v>1971</v>
      </c>
      <c r="F1460" s="174" t="s">
        <v>405</v>
      </c>
      <c r="G1460" s="55" t="s">
        <v>28</v>
      </c>
      <c r="H1460" s="175" t="s">
        <v>406</v>
      </c>
    </row>
    <row r="1461" spans="2:8" x14ac:dyDescent="0.25">
      <c r="B1461" s="14" t="str">
        <f t="shared" si="30"/>
        <v>1958MistoAbsolutoPCD KOBUDO</v>
      </c>
      <c r="C1461" s="173" t="s">
        <v>454</v>
      </c>
      <c r="D1461" s="54" t="s">
        <v>404</v>
      </c>
      <c r="E1461" s="55">
        <v>1972</v>
      </c>
      <c r="F1461" s="174" t="s">
        <v>405</v>
      </c>
      <c r="G1461" s="55" t="s">
        <v>28</v>
      </c>
      <c r="H1461" s="175" t="s">
        <v>406</v>
      </c>
    </row>
    <row r="1462" spans="2:8" x14ac:dyDescent="0.25">
      <c r="B1462" s="14" t="str">
        <f t="shared" si="30"/>
        <v>1959MistoAbsolutoPCD KOBUDO</v>
      </c>
      <c r="C1462" s="173" t="s">
        <v>455</v>
      </c>
      <c r="D1462" s="54" t="s">
        <v>404</v>
      </c>
      <c r="E1462" s="55">
        <v>1973</v>
      </c>
      <c r="F1462" s="174" t="s">
        <v>405</v>
      </c>
      <c r="G1462" s="55" t="s">
        <v>28</v>
      </c>
      <c r="H1462" s="175" t="s">
        <v>406</v>
      </c>
    </row>
    <row r="1463" spans="2:8" x14ac:dyDescent="0.25">
      <c r="B1463" s="14" t="str">
        <f t="shared" si="30"/>
        <v>1960MistoAbsolutoPCD KOBUDO</v>
      </c>
      <c r="C1463" s="173" t="s">
        <v>456</v>
      </c>
      <c r="D1463" s="54" t="s">
        <v>404</v>
      </c>
      <c r="E1463" s="55">
        <v>1974</v>
      </c>
      <c r="F1463" s="174" t="s">
        <v>405</v>
      </c>
      <c r="G1463" s="55" t="s">
        <v>28</v>
      </c>
      <c r="H1463" s="175" t="s">
        <v>406</v>
      </c>
    </row>
    <row r="1464" spans="2:8" x14ac:dyDescent="0.25">
      <c r="B1464" s="14" t="str">
        <f t="shared" si="30"/>
        <v>1961MistoAbsolutoPCD KOBUDO</v>
      </c>
      <c r="C1464" s="173" t="s">
        <v>457</v>
      </c>
      <c r="D1464" s="54" t="s">
        <v>404</v>
      </c>
      <c r="E1464" s="55">
        <v>1975</v>
      </c>
      <c r="F1464" s="174" t="s">
        <v>405</v>
      </c>
      <c r="G1464" s="55" t="s">
        <v>28</v>
      </c>
      <c r="H1464" s="175" t="s">
        <v>406</v>
      </c>
    </row>
    <row r="1465" spans="2:8" x14ac:dyDescent="0.25">
      <c r="B1465" s="14" t="str">
        <f t="shared" si="30"/>
        <v>1962MistoAbsolutoPCD KOBUDO</v>
      </c>
      <c r="C1465" s="173" t="s">
        <v>458</v>
      </c>
      <c r="D1465" s="54" t="s">
        <v>404</v>
      </c>
      <c r="E1465" s="55">
        <v>1976</v>
      </c>
      <c r="F1465" s="174" t="s">
        <v>405</v>
      </c>
      <c r="G1465" s="55" t="s">
        <v>28</v>
      </c>
      <c r="H1465" s="175" t="s">
        <v>406</v>
      </c>
    </row>
    <row r="1466" spans="2:8" x14ac:dyDescent="0.25">
      <c r="B1466" s="14" t="str">
        <f t="shared" si="30"/>
        <v>1963MistoAbsolutoPCD KOBUDO</v>
      </c>
      <c r="C1466" s="173" t="s">
        <v>459</v>
      </c>
      <c r="D1466" s="54" t="s">
        <v>404</v>
      </c>
      <c r="E1466" s="55">
        <v>1977</v>
      </c>
      <c r="F1466" s="174" t="s">
        <v>405</v>
      </c>
      <c r="G1466" s="55" t="s">
        <v>28</v>
      </c>
      <c r="H1466" s="175" t="s">
        <v>406</v>
      </c>
    </row>
    <row r="1467" spans="2:8" x14ac:dyDescent="0.25">
      <c r="B1467" s="14" t="str">
        <f t="shared" si="30"/>
        <v>1964MistoAbsolutoPCD KOBUDO</v>
      </c>
      <c r="C1467" s="173" t="s">
        <v>460</v>
      </c>
      <c r="D1467" s="54" t="s">
        <v>404</v>
      </c>
      <c r="E1467" s="55">
        <v>1978</v>
      </c>
      <c r="F1467" s="174" t="s">
        <v>405</v>
      </c>
      <c r="G1467" s="55" t="s">
        <v>28</v>
      </c>
      <c r="H1467" s="175" t="s">
        <v>406</v>
      </c>
    </row>
    <row r="1468" spans="2:8" x14ac:dyDescent="0.25">
      <c r="B1468" s="14" t="str">
        <f t="shared" si="30"/>
        <v>1965MistoAbsolutoPCD KOBUDO</v>
      </c>
      <c r="C1468" s="173" t="s">
        <v>461</v>
      </c>
      <c r="D1468" s="54" t="s">
        <v>404</v>
      </c>
      <c r="E1468" s="55">
        <v>1979</v>
      </c>
      <c r="F1468" s="174" t="s">
        <v>405</v>
      </c>
      <c r="G1468" s="55" t="s">
        <v>28</v>
      </c>
      <c r="H1468" s="175" t="s">
        <v>406</v>
      </c>
    </row>
    <row r="1469" spans="2:8" x14ac:dyDescent="0.25">
      <c r="B1469" s="14" t="str">
        <f t="shared" si="30"/>
        <v>1966MistoAbsolutoPCD KOBUDO</v>
      </c>
      <c r="C1469" s="173" t="s">
        <v>462</v>
      </c>
      <c r="D1469" s="54" t="s">
        <v>404</v>
      </c>
      <c r="E1469" s="55">
        <v>1980</v>
      </c>
      <c r="F1469" s="174" t="s">
        <v>405</v>
      </c>
      <c r="G1469" s="55" t="s">
        <v>28</v>
      </c>
      <c r="H1469" s="175" t="s">
        <v>406</v>
      </c>
    </row>
    <row r="1470" spans="2:8" x14ac:dyDescent="0.25">
      <c r="B1470" s="14" t="str">
        <f t="shared" si="30"/>
        <v>1967MistoAbsolutoPCD KOBUDO</v>
      </c>
      <c r="C1470" s="173" t="s">
        <v>463</v>
      </c>
      <c r="D1470" s="54" t="s">
        <v>404</v>
      </c>
      <c r="E1470" s="55">
        <v>1981</v>
      </c>
      <c r="F1470" s="174" t="s">
        <v>405</v>
      </c>
      <c r="G1470" s="55" t="s">
        <v>28</v>
      </c>
      <c r="H1470" s="175" t="s">
        <v>406</v>
      </c>
    </row>
    <row r="1471" spans="2:8" x14ac:dyDescent="0.25">
      <c r="B1471" s="14" t="str">
        <f t="shared" si="30"/>
        <v>1968MistoAbsolutoPCD KOBUDO</v>
      </c>
      <c r="C1471" s="173" t="s">
        <v>464</v>
      </c>
      <c r="D1471" s="54" t="s">
        <v>404</v>
      </c>
      <c r="E1471" s="55">
        <v>1982</v>
      </c>
      <c r="F1471" s="174" t="s">
        <v>405</v>
      </c>
      <c r="G1471" s="55" t="s">
        <v>28</v>
      </c>
      <c r="H1471" s="175" t="s">
        <v>406</v>
      </c>
    </row>
    <row r="1472" spans="2:8" x14ac:dyDescent="0.25">
      <c r="B1472" s="14" t="str">
        <f t="shared" si="30"/>
        <v>1969MistoAbsolutoPCD KOBUDO</v>
      </c>
      <c r="C1472" s="173" t="s">
        <v>465</v>
      </c>
      <c r="D1472" s="54" t="s">
        <v>404</v>
      </c>
      <c r="E1472" s="55">
        <v>1983</v>
      </c>
      <c r="F1472" s="174" t="s">
        <v>405</v>
      </c>
      <c r="G1472" s="55" t="s">
        <v>28</v>
      </c>
      <c r="H1472" s="175" t="s">
        <v>406</v>
      </c>
    </row>
    <row r="1473" spans="2:8" x14ac:dyDescent="0.25">
      <c r="B1473" s="14" t="str">
        <f t="shared" si="30"/>
        <v>1970MistoAbsolutoPCD KOBUDO</v>
      </c>
      <c r="C1473" s="173" t="s">
        <v>466</v>
      </c>
      <c r="D1473" s="54" t="s">
        <v>404</v>
      </c>
      <c r="E1473" s="55">
        <v>1984</v>
      </c>
      <c r="F1473" s="174" t="s">
        <v>405</v>
      </c>
      <c r="G1473" s="55" t="s">
        <v>28</v>
      </c>
      <c r="H1473" s="175" t="s">
        <v>406</v>
      </c>
    </row>
    <row r="1474" spans="2:8" x14ac:dyDescent="0.25">
      <c r="B1474" s="14" t="str">
        <f t="shared" si="30"/>
        <v>1971MistoAbsolutoPCD KOBUDO</v>
      </c>
      <c r="C1474" s="173" t="s">
        <v>467</v>
      </c>
      <c r="D1474" s="54" t="s">
        <v>404</v>
      </c>
      <c r="E1474" s="55">
        <v>1985</v>
      </c>
      <c r="F1474" s="174" t="s">
        <v>405</v>
      </c>
      <c r="G1474" s="55" t="s">
        <v>28</v>
      </c>
      <c r="H1474" s="175" t="s">
        <v>406</v>
      </c>
    </row>
    <row r="1475" spans="2:8" x14ac:dyDescent="0.25">
      <c r="B1475" s="14" t="str">
        <f t="shared" si="30"/>
        <v>1972MistoAbsolutoPCD KOBUDO</v>
      </c>
      <c r="C1475" s="173" t="s">
        <v>468</v>
      </c>
      <c r="D1475" s="54" t="s">
        <v>404</v>
      </c>
      <c r="E1475" s="55">
        <v>1986</v>
      </c>
      <c r="F1475" s="174" t="s">
        <v>405</v>
      </c>
      <c r="G1475" s="55" t="s">
        <v>28</v>
      </c>
      <c r="H1475" s="175" t="s">
        <v>406</v>
      </c>
    </row>
    <row r="1476" spans="2:8" x14ac:dyDescent="0.25">
      <c r="B1476" s="14" t="str">
        <f t="shared" si="30"/>
        <v>1973MistoAbsolutoPCD KOBUDO</v>
      </c>
      <c r="C1476" s="173" t="s">
        <v>469</v>
      </c>
      <c r="D1476" s="54" t="s">
        <v>404</v>
      </c>
      <c r="E1476" s="55">
        <v>1987</v>
      </c>
      <c r="F1476" s="174" t="s">
        <v>405</v>
      </c>
      <c r="G1476" s="55" t="s">
        <v>28</v>
      </c>
      <c r="H1476" s="175" t="s">
        <v>406</v>
      </c>
    </row>
    <row r="1477" spans="2:8" x14ac:dyDescent="0.25">
      <c r="B1477" s="14" t="str">
        <f t="shared" si="30"/>
        <v>1974MistoAbsolutoPCD KOBUDO</v>
      </c>
      <c r="C1477" s="173" t="s">
        <v>470</v>
      </c>
      <c r="D1477" s="54" t="s">
        <v>404</v>
      </c>
      <c r="E1477" s="55">
        <v>1988</v>
      </c>
      <c r="F1477" s="174" t="s">
        <v>405</v>
      </c>
      <c r="G1477" s="55" t="s">
        <v>28</v>
      </c>
      <c r="H1477" s="175" t="s">
        <v>406</v>
      </c>
    </row>
    <row r="1478" spans="2:8" x14ac:dyDescent="0.25">
      <c r="B1478" s="14" t="str">
        <f t="shared" si="30"/>
        <v>1975MistoAbsolutoPCD KOBUDO</v>
      </c>
      <c r="C1478" s="173" t="s">
        <v>471</v>
      </c>
      <c r="D1478" s="54" t="s">
        <v>404</v>
      </c>
      <c r="E1478" s="55">
        <v>1989</v>
      </c>
      <c r="F1478" s="174" t="s">
        <v>405</v>
      </c>
      <c r="G1478" s="55" t="s">
        <v>28</v>
      </c>
      <c r="H1478" s="175" t="s">
        <v>406</v>
      </c>
    </row>
    <row r="1479" spans="2:8" x14ac:dyDescent="0.25">
      <c r="B1479" s="14" t="str">
        <f t="shared" si="30"/>
        <v>1976MistoAbsolutoPCD KOBUDO</v>
      </c>
      <c r="C1479" s="173" t="s">
        <v>472</v>
      </c>
      <c r="D1479" s="54" t="s">
        <v>404</v>
      </c>
      <c r="E1479" s="55">
        <v>1990</v>
      </c>
      <c r="F1479" s="174" t="s">
        <v>405</v>
      </c>
      <c r="G1479" s="55" t="s">
        <v>28</v>
      </c>
      <c r="H1479" s="175" t="s">
        <v>406</v>
      </c>
    </row>
    <row r="1480" spans="2:8" x14ac:dyDescent="0.25">
      <c r="B1480" s="14" t="str">
        <f t="shared" si="30"/>
        <v>1977MistoAbsolutoPCD KOBUDO</v>
      </c>
      <c r="C1480" s="173" t="s">
        <v>473</v>
      </c>
      <c r="D1480" s="54" t="s">
        <v>404</v>
      </c>
      <c r="E1480" s="55">
        <v>1991</v>
      </c>
      <c r="F1480" s="174" t="s">
        <v>405</v>
      </c>
      <c r="G1480" s="55" t="s">
        <v>28</v>
      </c>
      <c r="H1480" s="175" t="s">
        <v>406</v>
      </c>
    </row>
    <row r="1481" spans="2:8" x14ac:dyDescent="0.25">
      <c r="B1481" s="14" t="str">
        <f t="shared" si="30"/>
        <v>1978MistoAbsolutoPCD KOBUDO</v>
      </c>
      <c r="C1481" s="173" t="s">
        <v>474</v>
      </c>
      <c r="D1481" s="54" t="s">
        <v>404</v>
      </c>
      <c r="E1481" s="55">
        <v>1992</v>
      </c>
      <c r="F1481" s="174" t="s">
        <v>405</v>
      </c>
      <c r="G1481" s="55" t="s">
        <v>28</v>
      </c>
      <c r="H1481" s="175" t="s">
        <v>406</v>
      </c>
    </row>
    <row r="1482" spans="2:8" x14ac:dyDescent="0.25">
      <c r="B1482" s="14" t="str">
        <f t="shared" si="30"/>
        <v>1979MistoAbsolutoPCD KOBUDO</v>
      </c>
      <c r="C1482" s="173" t="s">
        <v>475</v>
      </c>
      <c r="D1482" s="54" t="s">
        <v>404</v>
      </c>
      <c r="E1482" s="55">
        <v>1993</v>
      </c>
      <c r="F1482" s="174" t="s">
        <v>405</v>
      </c>
      <c r="G1482" s="55" t="s">
        <v>28</v>
      </c>
      <c r="H1482" s="175" t="s">
        <v>406</v>
      </c>
    </row>
    <row r="1483" spans="2:8" x14ac:dyDescent="0.25">
      <c r="B1483" s="14" t="str">
        <f t="shared" si="30"/>
        <v>1980MistoAbsolutoPCD KOBUDO</v>
      </c>
      <c r="C1483" s="173" t="s">
        <v>476</v>
      </c>
      <c r="D1483" s="54" t="s">
        <v>404</v>
      </c>
      <c r="E1483" s="55">
        <v>1994</v>
      </c>
      <c r="F1483" s="174" t="s">
        <v>405</v>
      </c>
      <c r="G1483" s="55" t="s">
        <v>28</v>
      </c>
      <c r="H1483" s="175" t="s">
        <v>406</v>
      </c>
    </row>
    <row r="1484" spans="2:8" x14ac:dyDescent="0.25">
      <c r="B1484" s="14" t="str">
        <f t="shared" si="30"/>
        <v>1981MistoAbsolutoPCD KOBUDO</v>
      </c>
      <c r="C1484" s="173" t="s">
        <v>477</v>
      </c>
      <c r="D1484" s="54" t="s">
        <v>404</v>
      </c>
      <c r="E1484" s="55">
        <v>1995</v>
      </c>
      <c r="F1484" s="174" t="s">
        <v>405</v>
      </c>
      <c r="G1484" s="55" t="s">
        <v>28</v>
      </c>
      <c r="H1484" s="175" t="s">
        <v>406</v>
      </c>
    </row>
    <row r="1485" spans="2:8" x14ac:dyDescent="0.25">
      <c r="B1485" s="14" t="str">
        <f t="shared" si="30"/>
        <v>1982MistoAbsolutoPCD KOBUDO</v>
      </c>
      <c r="C1485" s="173" t="s">
        <v>478</v>
      </c>
      <c r="D1485" s="54" t="s">
        <v>404</v>
      </c>
      <c r="E1485" s="55">
        <v>1996</v>
      </c>
      <c r="F1485" s="174" t="s">
        <v>405</v>
      </c>
      <c r="G1485" s="55" t="s">
        <v>28</v>
      </c>
      <c r="H1485" s="175" t="s">
        <v>406</v>
      </c>
    </row>
    <row r="1486" spans="2:8" x14ac:dyDescent="0.25">
      <c r="B1486" s="14" t="str">
        <f t="shared" si="30"/>
        <v>1983MistoAbsolutoPCD KOBUDO</v>
      </c>
      <c r="C1486" s="173" t="s">
        <v>479</v>
      </c>
      <c r="D1486" s="54" t="s">
        <v>404</v>
      </c>
      <c r="E1486" s="55">
        <v>1997</v>
      </c>
      <c r="F1486" s="174" t="s">
        <v>405</v>
      </c>
      <c r="G1486" s="55" t="s">
        <v>28</v>
      </c>
      <c r="H1486" s="175" t="s">
        <v>406</v>
      </c>
    </row>
    <row r="1487" spans="2:8" x14ac:dyDescent="0.25">
      <c r="B1487" s="14" t="str">
        <f t="shared" si="30"/>
        <v>1984MistoAbsolutoPCD KOBUDO</v>
      </c>
      <c r="C1487" s="173" t="s">
        <v>480</v>
      </c>
      <c r="D1487" s="54" t="s">
        <v>404</v>
      </c>
      <c r="E1487" s="55">
        <v>1998</v>
      </c>
      <c r="F1487" s="174" t="s">
        <v>405</v>
      </c>
      <c r="G1487" s="55" t="s">
        <v>28</v>
      </c>
      <c r="H1487" s="175" t="s">
        <v>406</v>
      </c>
    </row>
    <row r="1488" spans="2:8" x14ac:dyDescent="0.25">
      <c r="B1488" s="14" t="str">
        <f t="shared" si="30"/>
        <v>1985MistoAbsolutoPCD KOBUDO</v>
      </c>
      <c r="C1488" s="173" t="s">
        <v>481</v>
      </c>
      <c r="D1488" s="54" t="s">
        <v>404</v>
      </c>
      <c r="E1488" s="55">
        <v>1999</v>
      </c>
      <c r="F1488" s="174" t="s">
        <v>405</v>
      </c>
      <c r="G1488" s="55" t="s">
        <v>28</v>
      </c>
      <c r="H1488" s="175" t="s">
        <v>406</v>
      </c>
    </row>
    <row r="1489" spans="2:8" x14ac:dyDescent="0.25">
      <c r="B1489" s="14" t="str">
        <f t="shared" si="30"/>
        <v>1986MistoAbsolutoPCD KOBUDO</v>
      </c>
      <c r="C1489" s="173" t="s">
        <v>482</v>
      </c>
      <c r="D1489" s="54" t="s">
        <v>404</v>
      </c>
      <c r="E1489" s="55">
        <v>2000</v>
      </c>
      <c r="F1489" s="174" t="s">
        <v>405</v>
      </c>
      <c r="G1489" s="55" t="s">
        <v>28</v>
      </c>
      <c r="H1489" s="175" t="s">
        <v>406</v>
      </c>
    </row>
    <row r="1490" spans="2:8" x14ac:dyDescent="0.25">
      <c r="B1490" s="14" t="str">
        <f t="shared" si="30"/>
        <v>1987MistoAbsolutoPCD KOBUDO</v>
      </c>
      <c r="C1490" s="173" t="s">
        <v>483</v>
      </c>
      <c r="D1490" s="54" t="s">
        <v>404</v>
      </c>
      <c r="E1490" s="55">
        <v>2001</v>
      </c>
      <c r="F1490" s="174" t="s">
        <v>405</v>
      </c>
      <c r="G1490" s="55" t="s">
        <v>28</v>
      </c>
      <c r="H1490" s="175" t="s">
        <v>406</v>
      </c>
    </row>
    <row r="1491" spans="2:8" x14ac:dyDescent="0.25">
      <c r="B1491" s="14" t="str">
        <f t="shared" ref="B1491:B1515" si="31">_xlfn.CONCAT(E1578:H1578)</f>
        <v>1988MistoAbsolutoPCD KOBUDO</v>
      </c>
      <c r="C1491" s="173" t="s">
        <v>484</v>
      </c>
      <c r="D1491" s="54" t="s">
        <v>404</v>
      </c>
      <c r="E1491" s="55">
        <v>2002</v>
      </c>
      <c r="F1491" s="174" t="s">
        <v>405</v>
      </c>
      <c r="G1491" s="55" t="s">
        <v>28</v>
      </c>
      <c r="H1491" s="175" t="s">
        <v>406</v>
      </c>
    </row>
    <row r="1492" spans="2:8" x14ac:dyDescent="0.25">
      <c r="B1492" s="14" t="str">
        <f t="shared" si="31"/>
        <v>1989MistoAbsolutoPCD KOBUDO</v>
      </c>
      <c r="C1492" s="173" t="s">
        <v>485</v>
      </c>
      <c r="D1492" s="54" t="s">
        <v>404</v>
      </c>
      <c r="E1492" s="55">
        <v>2003</v>
      </c>
      <c r="F1492" s="174" t="s">
        <v>405</v>
      </c>
      <c r="G1492" s="55" t="s">
        <v>28</v>
      </c>
      <c r="H1492" s="175" t="s">
        <v>406</v>
      </c>
    </row>
    <row r="1493" spans="2:8" x14ac:dyDescent="0.25">
      <c r="B1493" s="14" t="str">
        <f t="shared" si="31"/>
        <v>1990MistoAbsolutoPCD KOBUDO</v>
      </c>
      <c r="C1493" s="173" t="s">
        <v>486</v>
      </c>
      <c r="D1493" s="54" t="s">
        <v>404</v>
      </c>
      <c r="E1493" s="55">
        <v>2004</v>
      </c>
      <c r="F1493" s="174" t="s">
        <v>405</v>
      </c>
      <c r="G1493" s="55" t="s">
        <v>28</v>
      </c>
      <c r="H1493" s="175" t="s">
        <v>406</v>
      </c>
    </row>
    <row r="1494" spans="2:8" x14ac:dyDescent="0.25">
      <c r="B1494" s="14" t="str">
        <f t="shared" si="31"/>
        <v>1991MistoAbsolutoPCD KOBUDO</v>
      </c>
      <c r="C1494" s="173" t="s">
        <v>487</v>
      </c>
      <c r="D1494" s="54" t="s">
        <v>404</v>
      </c>
      <c r="E1494" s="55">
        <v>2005</v>
      </c>
      <c r="F1494" s="174" t="s">
        <v>405</v>
      </c>
      <c r="G1494" s="55" t="s">
        <v>28</v>
      </c>
      <c r="H1494" s="175" t="s">
        <v>406</v>
      </c>
    </row>
    <row r="1495" spans="2:8" x14ac:dyDescent="0.25">
      <c r="B1495" s="14" t="str">
        <f t="shared" si="31"/>
        <v>1992MistoAbsolutoPCD KOBUDO</v>
      </c>
      <c r="C1495" s="173" t="s">
        <v>488</v>
      </c>
      <c r="D1495" s="54" t="s">
        <v>404</v>
      </c>
      <c r="E1495" s="55">
        <v>2006</v>
      </c>
      <c r="F1495" s="174" t="s">
        <v>405</v>
      </c>
      <c r="G1495" s="55" t="s">
        <v>28</v>
      </c>
      <c r="H1495" s="175" t="s">
        <v>406</v>
      </c>
    </row>
    <row r="1496" spans="2:8" x14ac:dyDescent="0.25">
      <c r="B1496" s="14" t="str">
        <f t="shared" si="31"/>
        <v>1993MistoAbsolutoPCD KOBUDO</v>
      </c>
      <c r="C1496" s="173" t="s">
        <v>489</v>
      </c>
      <c r="D1496" s="54" t="s">
        <v>404</v>
      </c>
      <c r="E1496" s="55">
        <v>2007</v>
      </c>
      <c r="F1496" s="174" t="s">
        <v>405</v>
      </c>
      <c r="G1496" s="55" t="s">
        <v>28</v>
      </c>
      <c r="H1496" s="175" t="s">
        <v>406</v>
      </c>
    </row>
    <row r="1497" spans="2:8" x14ac:dyDescent="0.25">
      <c r="B1497" s="14" t="str">
        <f t="shared" si="31"/>
        <v>1994MistoAbsolutoPCD KOBUDO</v>
      </c>
      <c r="C1497" s="173" t="s">
        <v>490</v>
      </c>
      <c r="D1497" s="54" t="s">
        <v>404</v>
      </c>
      <c r="E1497" s="55">
        <v>2008</v>
      </c>
      <c r="F1497" s="174" t="s">
        <v>405</v>
      </c>
      <c r="G1497" s="55" t="s">
        <v>28</v>
      </c>
      <c r="H1497" s="175" t="s">
        <v>406</v>
      </c>
    </row>
    <row r="1498" spans="2:8" x14ac:dyDescent="0.25">
      <c r="B1498" s="14" t="str">
        <f t="shared" si="31"/>
        <v>1995MistoAbsolutoPCD KOBUDO</v>
      </c>
      <c r="C1498" s="173" t="s">
        <v>491</v>
      </c>
      <c r="D1498" s="54" t="s">
        <v>404</v>
      </c>
      <c r="E1498" s="55">
        <v>2009</v>
      </c>
      <c r="F1498" s="174" t="s">
        <v>405</v>
      </c>
      <c r="G1498" s="55" t="s">
        <v>28</v>
      </c>
      <c r="H1498" s="175" t="s">
        <v>406</v>
      </c>
    </row>
    <row r="1499" spans="2:8" x14ac:dyDescent="0.25">
      <c r="B1499" s="14" t="str">
        <f t="shared" si="31"/>
        <v>1996MistoAbsolutoPCD KOBUDO</v>
      </c>
      <c r="C1499" s="173" t="s">
        <v>492</v>
      </c>
      <c r="D1499" s="54" t="s">
        <v>404</v>
      </c>
      <c r="E1499" s="55">
        <v>2010</v>
      </c>
      <c r="F1499" s="174" t="s">
        <v>405</v>
      </c>
      <c r="G1499" s="55" t="s">
        <v>28</v>
      </c>
      <c r="H1499" s="175" t="s">
        <v>406</v>
      </c>
    </row>
    <row r="1500" spans="2:8" x14ac:dyDescent="0.25">
      <c r="B1500" s="14" t="str">
        <f t="shared" si="31"/>
        <v>1997MistoAbsolutoPCD KOBUDO</v>
      </c>
      <c r="C1500" s="173" t="s">
        <v>493</v>
      </c>
      <c r="D1500" s="54" t="s">
        <v>404</v>
      </c>
      <c r="E1500" s="55">
        <v>2011</v>
      </c>
      <c r="F1500" s="174" t="s">
        <v>405</v>
      </c>
      <c r="G1500" s="55" t="s">
        <v>28</v>
      </c>
      <c r="H1500" s="175" t="s">
        <v>406</v>
      </c>
    </row>
    <row r="1501" spans="2:8" x14ac:dyDescent="0.25">
      <c r="B1501" s="14" t="str">
        <f t="shared" si="31"/>
        <v>1998MistoAbsolutoPCD KOBUDO</v>
      </c>
      <c r="C1501" s="173" t="s">
        <v>494</v>
      </c>
      <c r="D1501" s="54" t="s">
        <v>404</v>
      </c>
      <c r="E1501" s="55">
        <v>2012</v>
      </c>
      <c r="F1501" s="174" t="s">
        <v>405</v>
      </c>
      <c r="G1501" s="55" t="s">
        <v>28</v>
      </c>
      <c r="H1501" s="175" t="s">
        <v>406</v>
      </c>
    </row>
    <row r="1502" spans="2:8" x14ac:dyDescent="0.25">
      <c r="B1502" s="14" t="str">
        <f t="shared" si="31"/>
        <v>1999MistoAbsolutoPCD KOBUDO</v>
      </c>
      <c r="C1502" s="173" t="s">
        <v>495</v>
      </c>
      <c r="D1502" s="54" t="s">
        <v>404</v>
      </c>
      <c r="E1502" s="55">
        <v>2013</v>
      </c>
      <c r="F1502" s="174" t="s">
        <v>405</v>
      </c>
      <c r="G1502" s="55" t="s">
        <v>28</v>
      </c>
      <c r="H1502" s="175" t="s">
        <v>406</v>
      </c>
    </row>
    <row r="1503" spans="2:8" x14ac:dyDescent="0.25">
      <c r="B1503" s="14" t="str">
        <f t="shared" si="31"/>
        <v>2000MistoAbsolutoPCD KOBUDO</v>
      </c>
      <c r="C1503" s="173" t="s">
        <v>496</v>
      </c>
      <c r="D1503" s="54" t="s">
        <v>404</v>
      </c>
      <c r="E1503" s="55">
        <v>2014</v>
      </c>
      <c r="F1503" s="174" t="s">
        <v>405</v>
      </c>
      <c r="G1503" s="55" t="s">
        <v>28</v>
      </c>
      <c r="H1503" s="175" t="s">
        <v>406</v>
      </c>
    </row>
    <row r="1504" spans="2:8" x14ac:dyDescent="0.25">
      <c r="B1504" s="14" t="str">
        <f t="shared" si="31"/>
        <v>2001MistoAbsolutoPCD KOBUDO</v>
      </c>
      <c r="C1504" s="173" t="s">
        <v>497</v>
      </c>
      <c r="D1504" s="54" t="s">
        <v>404</v>
      </c>
      <c r="E1504" s="55">
        <v>2015</v>
      </c>
      <c r="F1504" s="174" t="s">
        <v>405</v>
      </c>
      <c r="G1504" s="55" t="s">
        <v>28</v>
      </c>
      <c r="H1504" s="175" t="s">
        <v>406</v>
      </c>
    </row>
    <row r="1505" spans="2:8" x14ac:dyDescent="0.25">
      <c r="B1505" s="14" t="str">
        <f t="shared" si="31"/>
        <v>2002MistoAbsolutoPCD KOBUDO</v>
      </c>
      <c r="C1505" s="173" t="s">
        <v>498</v>
      </c>
      <c r="D1505" s="54" t="s">
        <v>404</v>
      </c>
      <c r="E1505" s="55">
        <v>2016</v>
      </c>
      <c r="F1505" s="174" t="s">
        <v>405</v>
      </c>
      <c r="G1505" s="55" t="s">
        <v>28</v>
      </c>
      <c r="H1505" s="175" t="s">
        <v>406</v>
      </c>
    </row>
    <row r="1506" spans="2:8" x14ac:dyDescent="0.25">
      <c r="B1506" s="14" t="str">
        <f t="shared" si="31"/>
        <v>2003MistoAbsolutoPCD KOBUDO</v>
      </c>
      <c r="C1506" s="173" t="s">
        <v>499</v>
      </c>
      <c r="D1506" s="54" t="s">
        <v>404</v>
      </c>
      <c r="E1506" s="55">
        <v>2017</v>
      </c>
      <c r="F1506" s="174" t="s">
        <v>405</v>
      </c>
      <c r="G1506" s="55" t="s">
        <v>28</v>
      </c>
      <c r="H1506" s="175" t="s">
        <v>406</v>
      </c>
    </row>
    <row r="1507" spans="2:8" x14ac:dyDescent="0.25">
      <c r="B1507" s="14" t="str">
        <f t="shared" si="31"/>
        <v>2004MistoAbsolutoPCD KOBUDO</v>
      </c>
      <c r="C1507" s="173" t="s">
        <v>500</v>
      </c>
      <c r="D1507" s="54" t="s">
        <v>404</v>
      </c>
      <c r="E1507" s="55">
        <v>2018</v>
      </c>
      <c r="F1507" s="174" t="s">
        <v>405</v>
      </c>
      <c r="G1507" s="55" t="s">
        <v>28</v>
      </c>
      <c r="H1507" s="175" t="s">
        <v>406</v>
      </c>
    </row>
    <row r="1508" spans="2:8" x14ac:dyDescent="0.25">
      <c r="B1508" s="14" t="str">
        <f t="shared" si="31"/>
        <v>2005MistoAbsolutoPCD KOBUDO</v>
      </c>
      <c r="C1508" s="173" t="s">
        <v>501</v>
      </c>
      <c r="D1508" s="54" t="s">
        <v>404</v>
      </c>
      <c r="E1508" s="55">
        <v>2019</v>
      </c>
      <c r="F1508" s="174" t="s">
        <v>405</v>
      </c>
      <c r="G1508" s="55" t="s">
        <v>28</v>
      </c>
      <c r="H1508" s="175" t="s">
        <v>406</v>
      </c>
    </row>
    <row r="1509" spans="2:8" x14ac:dyDescent="0.25">
      <c r="B1509" s="14" t="str">
        <f t="shared" si="31"/>
        <v>2006MistoAbsolutoPCD KOBUDO</v>
      </c>
      <c r="C1509" s="173" t="s">
        <v>611</v>
      </c>
      <c r="D1509" s="54" t="s">
        <v>404</v>
      </c>
      <c r="E1509" s="55">
        <v>2020</v>
      </c>
      <c r="F1509" s="174" t="s">
        <v>405</v>
      </c>
      <c r="G1509" s="55" t="s">
        <v>28</v>
      </c>
      <c r="H1509" s="175" t="s">
        <v>406</v>
      </c>
    </row>
    <row r="1510" spans="2:8" x14ac:dyDescent="0.25">
      <c r="B1510" s="14" t="str">
        <f t="shared" si="31"/>
        <v>2007MistoAbsolutoPCD KOBUDO</v>
      </c>
      <c r="C1510" s="173" t="s">
        <v>612</v>
      </c>
      <c r="D1510" s="54" t="s">
        <v>404</v>
      </c>
      <c r="E1510" s="55">
        <v>2021</v>
      </c>
      <c r="F1510" s="174" t="s">
        <v>405</v>
      </c>
      <c r="G1510" s="55" t="s">
        <v>28</v>
      </c>
      <c r="H1510" s="175" t="s">
        <v>406</v>
      </c>
    </row>
    <row r="1511" spans="2:8" x14ac:dyDescent="0.25">
      <c r="B1511" s="14" t="str">
        <f t="shared" si="31"/>
        <v>2008MistoAbsolutoPCD KOBUDO</v>
      </c>
      <c r="C1511" s="173" t="s">
        <v>613</v>
      </c>
      <c r="D1511" s="54" t="s">
        <v>404</v>
      </c>
      <c r="E1511" s="55">
        <v>2022</v>
      </c>
      <c r="F1511" s="174" t="s">
        <v>405</v>
      </c>
      <c r="G1511" s="55" t="s">
        <v>28</v>
      </c>
      <c r="H1511" s="175" t="s">
        <v>406</v>
      </c>
    </row>
    <row r="1512" spans="2:8" x14ac:dyDescent="0.25">
      <c r="B1512" s="14" t="str">
        <f t="shared" si="31"/>
        <v>2009MistoAbsolutoPCD KOBUDO</v>
      </c>
      <c r="C1512" s="173" t="s">
        <v>614</v>
      </c>
      <c r="D1512" s="54" t="s">
        <v>404</v>
      </c>
      <c r="E1512" s="55">
        <v>2023</v>
      </c>
      <c r="F1512" s="174" t="s">
        <v>405</v>
      </c>
      <c r="G1512" s="55" t="s">
        <v>28</v>
      </c>
      <c r="H1512" s="175" t="s">
        <v>406</v>
      </c>
    </row>
    <row r="1513" spans="2:8" x14ac:dyDescent="0.25">
      <c r="B1513" s="14" t="str">
        <f t="shared" si="31"/>
        <v>2010MistoAbsolutoPCD KOBUDO</v>
      </c>
      <c r="C1513" s="173" t="s">
        <v>1155</v>
      </c>
      <c r="D1513" s="54" t="s">
        <v>404</v>
      </c>
      <c r="E1513" s="55">
        <v>2024</v>
      </c>
      <c r="F1513" s="174" t="s">
        <v>405</v>
      </c>
      <c r="G1513" s="55" t="s">
        <v>28</v>
      </c>
      <c r="H1513" s="175" t="s">
        <v>406</v>
      </c>
    </row>
    <row r="1514" spans="2:8" x14ac:dyDescent="0.25">
      <c r="B1514" s="14" t="str">
        <f t="shared" si="31"/>
        <v>2011MistoAbsolutoPCD KOBUDO</v>
      </c>
      <c r="C1514" s="173" t="s">
        <v>1156</v>
      </c>
      <c r="D1514" s="54" t="s">
        <v>404</v>
      </c>
      <c r="E1514" s="55">
        <v>2025</v>
      </c>
      <c r="F1514" s="174" t="s">
        <v>405</v>
      </c>
      <c r="G1514" s="55" t="s">
        <v>28</v>
      </c>
      <c r="H1514" s="175" t="s">
        <v>406</v>
      </c>
    </row>
    <row r="1515" spans="2:8" x14ac:dyDescent="0.25">
      <c r="B1515" s="14" t="str">
        <f t="shared" si="31"/>
        <v>2012MistoAbsolutoPCD KOBUDO</v>
      </c>
      <c r="C1515" s="173" t="s">
        <v>504</v>
      </c>
      <c r="D1515" s="54" t="s">
        <v>502</v>
      </c>
      <c r="E1515" s="55">
        <v>1925</v>
      </c>
      <c r="F1515" s="174" t="s">
        <v>405</v>
      </c>
      <c r="G1515" s="55" t="s">
        <v>28</v>
      </c>
      <c r="H1515" s="175" t="s">
        <v>503</v>
      </c>
    </row>
    <row r="1516" spans="2:8" x14ac:dyDescent="0.25">
      <c r="B1516" s="14" t="str">
        <f t="shared" ref="B1516:B1536" si="32">_xlfn.CONCAT(E1603:H1603)</f>
        <v>2013MistoAbsolutoPCD KOBUDO</v>
      </c>
      <c r="C1516" s="173" t="s">
        <v>505</v>
      </c>
      <c r="D1516" s="54" t="s">
        <v>502</v>
      </c>
      <c r="E1516" s="55">
        <v>1926</v>
      </c>
      <c r="F1516" s="174" t="s">
        <v>405</v>
      </c>
      <c r="G1516" s="55" t="s">
        <v>28</v>
      </c>
      <c r="H1516" s="175" t="s">
        <v>503</v>
      </c>
    </row>
    <row r="1517" spans="2:8" x14ac:dyDescent="0.25">
      <c r="B1517" s="14" t="str">
        <f t="shared" si="32"/>
        <v>2014MistoAbsolutoPCD KOBUDO</v>
      </c>
      <c r="C1517" s="173" t="s">
        <v>506</v>
      </c>
      <c r="D1517" s="54" t="s">
        <v>502</v>
      </c>
      <c r="E1517" s="55">
        <v>1927</v>
      </c>
      <c r="F1517" s="174" t="s">
        <v>405</v>
      </c>
      <c r="G1517" s="55" t="s">
        <v>28</v>
      </c>
      <c r="H1517" s="175" t="s">
        <v>503</v>
      </c>
    </row>
    <row r="1518" spans="2:8" x14ac:dyDescent="0.25">
      <c r="B1518" s="14" t="str">
        <f t="shared" si="32"/>
        <v>2015MistoAbsolutoPCD KOBUDO</v>
      </c>
      <c r="C1518" s="173" t="s">
        <v>507</v>
      </c>
      <c r="D1518" s="54" t="s">
        <v>502</v>
      </c>
      <c r="E1518" s="55">
        <v>1928</v>
      </c>
      <c r="F1518" s="174" t="s">
        <v>405</v>
      </c>
      <c r="G1518" s="55" t="s">
        <v>28</v>
      </c>
      <c r="H1518" s="175" t="s">
        <v>503</v>
      </c>
    </row>
    <row r="1519" spans="2:8" x14ac:dyDescent="0.25">
      <c r="B1519" s="14" t="str">
        <f t="shared" si="32"/>
        <v>2016MistoAbsolutoPCD KOBUDO</v>
      </c>
      <c r="C1519" s="173" t="s">
        <v>508</v>
      </c>
      <c r="D1519" s="54" t="s">
        <v>502</v>
      </c>
      <c r="E1519" s="55">
        <v>1929</v>
      </c>
      <c r="F1519" s="174" t="s">
        <v>405</v>
      </c>
      <c r="G1519" s="55" t="s">
        <v>28</v>
      </c>
      <c r="H1519" s="175" t="s">
        <v>503</v>
      </c>
    </row>
    <row r="1520" spans="2:8" x14ac:dyDescent="0.25">
      <c r="B1520" s="14" t="str">
        <f t="shared" si="32"/>
        <v>2017MistoAbsolutoPCD KOBUDO</v>
      </c>
      <c r="C1520" s="173" t="s">
        <v>509</v>
      </c>
      <c r="D1520" s="54" t="s">
        <v>502</v>
      </c>
      <c r="E1520" s="55">
        <v>1930</v>
      </c>
      <c r="F1520" s="174" t="s">
        <v>405</v>
      </c>
      <c r="G1520" s="55" t="s">
        <v>28</v>
      </c>
      <c r="H1520" s="175" t="s">
        <v>503</v>
      </c>
    </row>
    <row r="1521" spans="2:8" x14ac:dyDescent="0.25">
      <c r="B1521" s="14" t="str">
        <f t="shared" si="32"/>
        <v>2018MistoAbsolutoPCD KOBUDO</v>
      </c>
      <c r="C1521" s="173" t="s">
        <v>510</v>
      </c>
      <c r="D1521" s="54" t="s">
        <v>502</v>
      </c>
      <c r="E1521" s="55">
        <v>1931</v>
      </c>
      <c r="F1521" s="174" t="s">
        <v>405</v>
      </c>
      <c r="G1521" s="55" t="s">
        <v>28</v>
      </c>
      <c r="H1521" s="175" t="s">
        <v>503</v>
      </c>
    </row>
    <row r="1522" spans="2:8" x14ac:dyDescent="0.25">
      <c r="B1522" s="14" t="str">
        <f t="shared" si="32"/>
        <v>2019MistoAbsolutoPCD KOBUDO</v>
      </c>
      <c r="C1522" s="173" t="s">
        <v>511</v>
      </c>
      <c r="D1522" s="54" t="s">
        <v>502</v>
      </c>
      <c r="E1522" s="55">
        <v>1932</v>
      </c>
      <c r="F1522" s="174" t="s">
        <v>405</v>
      </c>
      <c r="G1522" s="55" t="s">
        <v>28</v>
      </c>
      <c r="H1522" s="175" t="s">
        <v>503</v>
      </c>
    </row>
    <row r="1523" spans="2:8" x14ac:dyDescent="0.25">
      <c r="B1523" s="14" t="str">
        <f t="shared" si="32"/>
        <v>2020MistoAbsolutoPCD KOBUDO</v>
      </c>
      <c r="C1523" s="173" t="s">
        <v>512</v>
      </c>
      <c r="D1523" s="54" t="s">
        <v>502</v>
      </c>
      <c r="E1523" s="55">
        <v>1933</v>
      </c>
      <c r="F1523" s="174" t="s">
        <v>405</v>
      </c>
      <c r="G1523" s="55" t="s">
        <v>28</v>
      </c>
      <c r="H1523" s="175" t="s">
        <v>503</v>
      </c>
    </row>
    <row r="1524" spans="2:8" x14ac:dyDescent="0.25">
      <c r="B1524" s="14" t="str">
        <f t="shared" si="32"/>
        <v>2021MistoAbsolutoPCD KOBUDO</v>
      </c>
      <c r="C1524" s="173" t="s">
        <v>513</v>
      </c>
      <c r="D1524" s="54" t="s">
        <v>502</v>
      </c>
      <c r="E1524" s="55">
        <v>1934</v>
      </c>
      <c r="F1524" s="174" t="s">
        <v>405</v>
      </c>
      <c r="G1524" s="55" t="s">
        <v>28</v>
      </c>
      <c r="H1524" s="175" t="s">
        <v>503</v>
      </c>
    </row>
    <row r="1525" spans="2:8" x14ac:dyDescent="0.25">
      <c r="B1525" s="14" t="str">
        <f t="shared" si="32"/>
        <v>2022MistoAbsolutoPCD KOBUDO</v>
      </c>
      <c r="C1525" s="173" t="s">
        <v>514</v>
      </c>
      <c r="D1525" s="54" t="s">
        <v>502</v>
      </c>
      <c r="E1525" s="55">
        <v>1935</v>
      </c>
      <c r="F1525" s="174" t="s">
        <v>405</v>
      </c>
      <c r="G1525" s="55" t="s">
        <v>28</v>
      </c>
      <c r="H1525" s="175" t="s">
        <v>503</v>
      </c>
    </row>
    <row r="1526" spans="2:8" x14ac:dyDescent="0.25">
      <c r="B1526" s="14" t="str">
        <f t="shared" si="32"/>
        <v>2023MistoAbsolutoPCD KOBUDO</v>
      </c>
      <c r="C1526" s="173" t="s">
        <v>515</v>
      </c>
      <c r="D1526" s="54" t="s">
        <v>502</v>
      </c>
      <c r="E1526" s="55">
        <v>1936</v>
      </c>
      <c r="F1526" s="174" t="s">
        <v>405</v>
      </c>
      <c r="G1526" s="55" t="s">
        <v>28</v>
      </c>
      <c r="H1526" s="175" t="s">
        <v>503</v>
      </c>
    </row>
    <row r="1527" spans="2:8" x14ac:dyDescent="0.25">
      <c r="B1527" s="14" t="str">
        <f t="shared" si="32"/>
        <v>2024MistoAbsolutoPCD KOBUDO</v>
      </c>
      <c r="C1527" s="173" t="s">
        <v>516</v>
      </c>
      <c r="D1527" s="54" t="s">
        <v>502</v>
      </c>
      <c r="E1527" s="55">
        <v>1937</v>
      </c>
      <c r="F1527" s="174" t="s">
        <v>405</v>
      </c>
      <c r="G1527" s="55" t="s">
        <v>28</v>
      </c>
      <c r="H1527" s="175" t="s">
        <v>503</v>
      </c>
    </row>
    <row r="1528" spans="2:8" x14ac:dyDescent="0.25">
      <c r="B1528" s="14" t="str">
        <f t="shared" si="32"/>
        <v>2025MistoAbsolutoPCD KOBUDO</v>
      </c>
      <c r="C1528" s="173" t="s">
        <v>517</v>
      </c>
      <c r="D1528" s="54" t="s">
        <v>502</v>
      </c>
      <c r="E1528" s="55">
        <v>1938</v>
      </c>
      <c r="F1528" s="174" t="s">
        <v>405</v>
      </c>
      <c r="G1528" s="55" t="s">
        <v>28</v>
      </c>
      <c r="H1528" s="175" t="s">
        <v>503</v>
      </c>
    </row>
    <row r="1529" spans="2:8" x14ac:dyDescent="0.25">
      <c r="B1529" s="14" t="str">
        <f t="shared" si="32"/>
        <v/>
      </c>
      <c r="C1529" s="173" t="s">
        <v>518</v>
      </c>
      <c r="D1529" s="54" t="s">
        <v>502</v>
      </c>
      <c r="E1529" s="55">
        <v>1939</v>
      </c>
      <c r="F1529" s="174" t="s">
        <v>405</v>
      </c>
      <c r="G1529" s="55" t="s">
        <v>28</v>
      </c>
      <c r="H1529" s="175" t="s">
        <v>503</v>
      </c>
    </row>
    <row r="1530" spans="2:8" x14ac:dyDescent="0.25">
      <c r="B1530" s="14" t="str">
        <f t="shared" si="32"/>
        <v/>
      </c>
      <c r="C1530" s="173" t="s">
        <v>519</v>
      </c>
      <c r="D1530" s="54" t="s">
        <v>502</v>
      </c>
      <c r="E1530" s="55">
        <v>1940</v>
      </c>
      <c r="F1530" s="174" t="s">
        <v>405</v>
      </c>
      <c r="G1530" s="55" t="s">
        <v>28</v>
      </c>
      <c r="H1530" s="175" t="s">
        <v>503</v>
      </c>
    </row>
    <row r="1531" spans="2:8" x14ac:dyDescent="0.25">
      <c r="B1531" s="14" t="str">
        <f t="shared" si="32"/>
        <v/>
      </c>
      <c r="C1531" s="173" t="s">
        <v>520</v>
      </c>
      <c r="D1531" s="54" t="s">
        <v>502</v>
      </c>
      <c r="E1531" s="55">
        <v>1941</v>
      </c>
      <c r="F1531" s="174" t="s">
        <v>405</v>
      </c>
      <c r="G1531" s="55" t="s">
        <v>28</v>
      </c>
      <c r="H1531" s="175" t="s">
        <v>503</v>
      </c>
    </row>
    <row r="1532" spans="2:8" x14ac:dyDescent="0.25">
      <c r="B1532" s="14" t="str">
        <f t="shared" si="32"/>
        <v/>
      </c>
      <c r="C1532" s="173" t="s">
        <v>521</v>
      </c>
      <c r="D1532" s="54" t="s">
        <v>502</v>
      </c>
      <c r="E1532" s="55">
        <v>1942</v>
      </c>
      <c r="F1532" s="174" t="s">
        <v>405</v>
      </c>
      <c r="G1532" s="55" t="s">
        <v>28</v>
      </c>
      <c r="H1532" s="175" t="s">
        <v>503</v>
      </c>
    </row>
    <row r="1533" spans="2:8" x14ac:dyDescent="0.25">
      <c r="B1533" s="14" t="str">
        <f t="shared" si="32"/>
        <v/>
      </c>
      <c r="C1533" s="173" t="s">
        <v>522</v>
      </c>
      <c r="D1533" s="54" t="s">
        <v>502</v>
      </c>
      <c r="E1533" s="55">
        <v>1943</v>
      </c>
      <c r="F1533" s="174" t="s">
        <v>405</v>
      </c>
      <c r="G1533" s="55" t="s">
        <v>28</v>
      </c>
      <c r="H1533" s="175" t="s">
        <v>503</v>
      </c>
    </row>
    <row r="1534" spans="2:8" x14ac:dyDescent="0.25">
      <c r="B1534" s="14" t="str">
        <f t="shared" si="32"/>
        <v/>
      </c>
      <c r="C1534" s="173" t="s">
        <v>523</v>
      </c>
      <c r="D1534" s="54" t="s">
        <v>502</v>
      </c>
      <c r="E1534" s="55">
        <v>1944</v>
      </c>
      <c r="F1534" s="174" t="s">
        <v>405</v>
      </c>
      <c r="G1534" s="55" t="s">
        <v>28</v>
      </c>
      <c r="H1534" s="175" t="s">
        <v>503</v>
      </c>
    </row>
    <row r="1535" spans="2:8" x14ac:dyDescent="0.25">
      <c r="B1535" s="14" t="str">
        <f t="shared" si="32"/>
        <v/>
      </c>
      <c r="C1535" s="173" t="s">
        <v>524</v>
      </c>
      <c r="D1535" s="54" t="s">
        <v>502</v>
      </c>
      <c r="E1535" s="55">
        <v>1945</v>
      </c>
      <c r="F1535" s="174" t="s">
        <v>405</v>
      </c>
      <c r="G1535" s="55" t="s">
        <v>28</v>
      </c>
      <c r="H1535" s="175" t="s">
        <v>503</v>
      </c>
    </row>
    <row r="1536" spans="2:8" x14ac:dyDescent="0.25">
      <c r="B1536" s="14" t="str">
        <f t="shared" si="32"/>
        <v/>
      </c>
      <c r="C1536" s="173" t="s">
        <v>525</v>
      </c>
      <c r="D1536" s="54" t="s">
        <v>502</v>
      </c>
      <c r="E1536" s="55">
        <v>1946</v>
      </c>
      <c r="F1536" s="174" t="s">
        <v>405</v>
      </c>
      <c r="G1536" s="55" t="s">
        <v>28</v>
      </c>
      <c r="H1536" s="175" t="s">
        <v>503</v>
      </c>
    </row>
    <row r="1537" spans="3:8" x14ac:dyDescent="0.25">
      <c r="C1537" s="173" t="s">
        <v>526</v>
      </c>
      <c r="D1537" s="54" t="s">
        <v>502</v>
      </c>
      <c r="E1537" s="55">
        <v>1947</v>
      </c>
      <c r="F1537" s="174" t="s">
        <v>405</v>
      </c>
      <c r="G1537" s="55" t="s">
        <v>28</v>
      </c>
      <c r="H1537" s="175" t="s">
        <v>503</v>
      </c>
    </row>
    <row r="1538" spans="3:8" x14ac:dyDescent="0.25">
      <c r="C1538" s="173" t="s">
        <v>527</v>
      </c>
      <c r="D1538" s="54" t="s">
        <v>502</v>
      </c>
      <c r="E1538" s="55">
        <v>1948</v>
      </c>
      <c r="F1538" s="174" t="s">
        <v>405</v>
      </c>
      <c r="G1538" s="55" t="s">
        <v>28</v>
      </c>
      <c r="H1538" s="175" t="s">
        <v>503</v>
      </c>
    </row>
    <row r="1539" spans="3:8" x14ac:dyDescent="0.25">
      <c r="C1539" s="173" t="s">
        <v>528</v>
      </c>
      <c r="D1539" s="54" t="s">
        <v>502</v>
      </c>
      <c r="E1539" s="55">
        <v>1949</v>
      </c>
      <c r="F1539" s="174" t="s">
        <v>405</v>
      </c>
      <c r="G1539" s="55" t="s">
        <v>28</v>
      </c>
      <c r="H1539" s="175" t="s">
        <v>503</v>
      </c>
    </row>
    <row r="1540" spans="3:8" x14ac:dyDescent="0.25">
      <c r="C1540" s="173" t="s">
        <v>529</v>
      </c>
      <c r="D1540" s="54" t="s">
        <v>502</v>
      </c>
      <c r="E1540" s="55">
        <v>1950</v>
      </c>
      <c r="F1540" s="174" t="s">
        <v>405</v>
      </c>
      <c r="G1540" s="55" t="s">
        <v>28</v>
      </c>
      <c r="H1540" s="175" t="s">
        <v>503</v>
      </c>
    </row>
    <row r="1541" spans="3:8" x14ac:dyDescent="0.25">
      <c r="C1541" s="173" t="s">
        <v>530</v>
      </c>
      <c r="D1541" s="54" t="s">
        <v>502</v>
      </c>
      <c r="E1541" s="55">
        <v>1951</v>
      </c>
      <c r="F1541" s="174" t="s">
        <v>405</v>
      </c>
      <c r="G1541" s="55" t="s">
        <v>28</v>
      </c>
      <c r="H1541" s="175" t="s">
        <v>503</v>
      </c>
    </row>
    <row r="1542" spans="3:8" x14ac:dyDescent="0.25">
      <c r="C1542" s="173" t="s">
        <v>531</v>
      </c>
      <c r="D1542" s="54" t="s">
        <v>502</v>
      </c>
      <c r="E1542" s="55">
        <v>1952</v>
      </c>
      <c r="F1542" s="174" t="s">
        <v>405</v>
      </c>
      <c r="G1542" s="55" t="s">
        <v>28</v>
      </c>
      <c r="H1542" s="175" t="s">
        <v>503</v>
      </c>
    </row>
    <row r="1543" spans="3:8" x14ac:dyDescent="0.25">
      <c r="C1543" s="173" t="s">
        <v>532</v>
      </c>
      <c r="D1543" s="54" t="s">
        <v>502</v>
      </c>
      <c r="E1543" s="55">
        <v>1953</v>
      </c>
      <c r="F1543" s="174" t="s">
        <v>405</v>
      </c>
      <c r="G1543" s="55" t="s">
        <v>28</v>
      </c>
      <c r="H1543" s="175" t="s">
        <v>503</v>
      </c>
    </row>
    <row r="1544" spans="3:8" x14ac:dyDescent="0.25">
      <c r="C1544" s="173" t="s">
        <v>533</v>
      </c>
      <c r="D1544" s="54" t="s">
        <v>502</v>
      </c>
      <c r="E1544" s="55">
        <v>1954</v>
      </c>
      <c r="F1544" s="174" t="s">
        <v>405</v>
      </c>
      <c r="G1544" s="55" t="s">
        <v>28</v>
      </c>
      <c r="H1544" s="175" t="s">
        <v>503</v>
      </c>
    </row>
    <row r="1545" spans="3:8" x14ac:dyDescent="0.25">
      <c r="C1545" s="173" t="s">
        <v>534</v>
      </c>
      <c r="D1545" s="54" t="s">
        <v>502</v>
      </c>
      <c r="E1545" s="55">
        <v>1955</v>
      </c>
      <c r="F1545" s="174" t="s">
        <v>405</v>
      </c>
      <c r="G1545" s="55" t="s">
        <v>28</v>
      </c>
      <c r="H1545" s="175" t="s">
        <v>503</v>
      </c>
    </row>
    <row r="1546" spans="3:8" x14ac:dyDescent="0.25">
      <c r="C1546" s="173" t="s">
        <v>535</v>
      </c>
      <c r="D1546" s="54" t="s">
        <v>502</v>
      </c>
      <c r="E1546" s="55">
        <v>1956</v>
      </c>
      <c r="F1546" s="174" t="s">
        <v>405</v>
      </c>
      <c r="G1546" s="55" t="s">
        <v>28</v>
      </c>
      <c r="H1546" s="175" t="s">
        <v>503</v>
      </c>
    </row>
    <row r="1547" spans="3:8" x14ac:dyDescent="0.25">
      <c r="C1547" s="173" t="s">
        <v>536</v>
      </c>
      <c r="D1547" s="54" t="s">
        <v>502</v>
      </c>
      <c r="E1547" s="55">
        <v>1957</v>
      </c>
      <c r="F1547" s="174" t="s">
        <v>405</v>
      </c>
      <c r="G1547" s="55" t="s">
        <v>28</v>
      </c>
      <c r="H1547" s="175" t="s">
        <v>503</v>
      </c>
    </row>
    <row r="1548" spans="3:8" x14ac:dyDescent="0.25">
      <c r="C1548" s="173" t="s">
        <v>537</v>
      </c>
      <c r="D1548" s="54" t="s">
        <v>502</v>
      </c>
      <c r="E1548" s="55">
        <v>1958</v>
      </c>
      <c r="F1548" s="174" t="s">
        <v>405</v>
      </c>
      <c r="G1548" s="55" t="s">
        <v>28</v>
      </c>
      <c r="H1548" s="175" t="s">
        <v>503</v>
      </c>
    </row>
    <row r="1549" spans="3:8" x14ac:dyDescent="0.25">
      <c r="C1549" s="173" t="s">
        <v>538</v>
      </c>
      <c r="D1549" s="54" t="s">
        <v>502</v>
      </c>
      <c r="E1549" s="55">
        <v>1959</v>
      </c>
      <c r="F1549" s="174" t="s">
        <v>405</v>
      </c>
      <c r="G1549" s="55" t="s">
        <v>28</v>
      </c>
      <c r="H1549" s="175" t="s">
        <v>503</v>
      </c>
    </row>
    <row r="1550" spans="3:8" x14ac:dyDescent="0.25">
      <c r="C1550" s="173" t="s">
        <v>539</v>
      </c>
      <c r="D1550" s="54" t="s">
        <v>502</v>
      </c>
      <c r="E1550" s="55">
        <v>1960</v>
      </c>
      <c r="F1550" s="174" t="s">
        <v>405</v>
      </c>
      <c r="G1550" s="55" t="s">
        <v>28</v>
      </c>
      <c r="H1550" s="175" t="s">
        <v>503</v>
      </c>
    </row>
    <row r="1551" spans="3:8" x14ac:dyDescent="0.25">
      <c r="C1551" s="173" t="s">
        <v>540</v>
      </c>
      <c r="D1551" s="54" t="s">
        <v>502</v>
      </c>
      <c r="E1551" s="55">
        <v>1961</v>
      </c>
      <c r="F1551" s="174" t="s">
        <v>405</v>
      </c>
      <c r="G1551" s="55" t="s">
        <v>28</v>
      </c>
      <c r="H1551" s="175" t="s">
        <v>503</v>
      </c>
    </row>
    <row r="1552" spans="3:8" x14ac:dyDescent="0.25">
      <c r="C1552" s="173" t="s">
        <v>541</v>
      </c>
      <c r="D1552" s="54" t="s">
        <v>502</v>
      </c>
      <c r="E1552" s="55">
        <v>1962</v>
      </c>
      <c r="F1552" s="174" t="s">
        <v>405</v>
      </c>
      <c r="G1552" s="55" t="s">
        <v>28</v>
      </c>
      <c r="H1552" s="175" t="s">
        <v>503</v>
      </c>
    </row>
    <row r="1553" spans="3:8" x14ac:dyDescent="0.25">
      <c r="C1553" s="173" t="s">
        <v>542</v>
      </c>
      <c r="D1553" s="54" t="s">
        <v>502</v>
      </c>
      <c r="E1553" s="55">
        <v>1963</v>
      </c>
      <c r="F1553" s="174" t="s">
        <v>405</v>
      </c>
      <c r="G1553" s="55" t="s">
        <v>28</v>
      </c>
      <c r="H1553" s="175" t="s">
        <v>503</v>
      </c>
    </row>
    <row r="1554" spans="3:8" x14ac:dyDescent="0.25">
      <c r="C1554" s="173" t="s">
        <v>543</v>
      </c>
      <c r="D1554" s="54" t="s">
        <v>502</v>
      </c>
      <c r="E1554" s="55">
        <v>1964</v>
      </c>
      <c r="F1554" s="174" t="s">
        <v>405</v>
      </c>
      <c r="G1554" s="55" t="s">
        <v>28</v>
      </c>
      <c r="H1554" s="175" t="s">
        <v>503</v>
      </c>
    </row>
    <row r="1555" spans="3:8" x14ac:dyDescent="0.25">
      <c r="C1555" s="173" t="s">
        <v>544</v>
      </c>
      <c r="D1555" s="54" t="s">
        <v>502</v>
      </c>
      <c r="E1555" s="55">
        <v>1965</v>
      </c>
      <c r="F1555" s="174" t="s">
        <v>405</v>
      </c>
      <c r="G1555" s="55" t="s">
        <v>28</v>
      </c>
      <c r="H1555" s="175" t="s">
        <v>503</v>
      </c>
    </row>
    <row r="1556" spans="3:8" x14ac:dyDescent="0.25">
      <c r="C1556" s="173" t="s">
        <v>545</v>
      </c>
      <c r="D1556" s="54" t="s">
        <v>502</v>
      </c>
      <c r="E1556" s="55">
        <v>1966</v>
      </c>
      <c r="F1556" s="174" t="s">
        <v>405</v>
      </c>
      <c r="G1556" s="55" t="s">
        <v>28</v>
      </c>
      <c r="H1556" s="175" t="s">
        <v>503</v>
      </c>
    </row>
    <row r="1557" spans="3:8" x14ac:dyDescent="0.25">
      <c r="C1557" s="173" t="s">
        <v>546</v>
      </c>
      <c r="D1557" s="54" t="s">
        <v>502</v>
      </c>
      <c r="E1557" s="55">
        <v>1967</v>
      </c>
      <c r="F1557" s="174" t="s">
        <v>405</v>
      </c>
      <c r="G1557" s="55" t="s">
        <v>28</v>
      </c>
      <c r="H1557" s="175" t="s">
        <v>503</v>
      </c>
    </row>
    <row r="1558" spans="3:8" x14ac:dyDescent="0.25">
      <c r="C1558" s="173" t="s">
        <v>547</v>
      </c>
      <c r="D1558" s="54" t="s">
        <v>502</v>
      </c>
      <c r="E1558" s="55">
        <v>1968</v>
      </c>
      <c r="F1558" s="174" t="s">
        <v>405</v>
      </c>
      <c r="G1558" s="55" t="s">
        <v>28</v>
      </c>
      <c r="H1558" s="175" t="s">
        <v>503</v>
      </c>
    </row>
    <row r="1559" spans="3:8" x14ac:dyDescent="0.25">
      <c r="C1559" s="173" t="s">
        <v>548</v>
      </c>
      <c r="D1559" s="54" t="s">
        <v>502</v>
      </c>
      <c r="E1559" s="55">
        <v>1969</v>
      </c>
      <c r="F1559" s="174" t="s">
        <v>405</v>
      </c>
      <c r="G1559" s="55" t="s">
        <v>28</v>
      </c>
      <c r="H1559" s="175" t="s">
        <v>503</v>
      </c>
    </row>
    <row r="1560" spans="3:8" x14ac:dyDescent="0.25">
      <c r="C1560" s="173" t="s">
        <v>549</v>
      </c>
      <c r="D1560" s="54" t="s">
        <v>502</v>
      </c>
      <c r="E1560" s="55">
        <v>1970</v>
      </c>
      <c r="F1560" s="174" t="s">
        <v>405</v>
      </c>
      <c r="G1560" s="55" t="s">
        <v>28</v>
      </c>
      <c r="H1560" s="175" t="s">
        <v>503</v>
      </c>
    </row>
    <row r="1561" spans="3:8" x14ac:dyDescent="0.25">
      <c r="C1561" s="173" t="s">
        <v>550</v>
      </c>
      <c r="D1561" s="54" t="s">
        <v>502</v>
      </c>
      <c r="E1561" s="55">
        <v>1971</v>
      </c>
      <c r="F1561" s="174" t="s">
        <v>405</v>
      </c>
      <c r="G1561" s="55" t="s">
        <v>28</v>
      </c>
      <c r="H1561" s="175" t="s">
        <v>503</v>
      </c>
    </row>
    <row r="1562" spans="3:8" x14ac:dyDescent="0.25">
      <c r="C1562" s="173" t="s">
        <v>551</v>
      </c>
      <c r="D1562" s="54" t="s">
        <v>502</v>
      </c>
      <c r="E1562" s="55">
        <v>1972</v>
      </c>
      <c r="F1562" s="174" t="s">
        <v>405</v>
      </c>
      <c r="G1562" s="55" t="s">
        <v>28</v>
      </c>
      <c r="H1562" s="175" t="s">
        <v>503</v>
      </c>
    </row>
    <row r="1563" spans="3:8" x14ac:dyDescent="0.25">
      <c r="C1563" s="173" t="s">
        <v>552</v>
      </c>
      <c r="D1563" s="54" t="s">
        <v>502</v>
      </c>
      <c r="E1563" s="55">
        <v>1973</v>
      </c>
      <c r="F1563" s="174" t="s">
        <v>405</v>
      </c>
      <c r="G1563" s="55" t="s">
        <v>28</v>
      </c>
      <c r="H1563" s="175" t="s">
        <v>503</v>
      </c>
    </row>
    <row r="1564" spans="3:8" x14ac:dyDescent="0.25">
      <c r="C1564" s="173" t="s">
        <v>553</v>
      </c>
      <c r="D1564" s="54" t="s">
        <v>502</v>
      </c>
      <c r="E1564" s="55">
        <v>1974</v>
      </c>
      <c r="F1564" s="174" t="s">
        <v>405</v>
      </c>
      <c r="G1564" s="55" t="s">
        <v>28</v>
      </c>
      <c r="H1564" s="175" t="s">
        <v>503</v>
      </c>
    </row>
    <row r="1565" spans="3:8" x14ac:dyDescent="0.25">
      <c r="C1565" s="173" t="s">
        <v>554</v>
      </c>
      <c r="D1565" s="54" t="s">
        <v>502</v>
      </c>
      <c r="E1565" s="55">
        <v>1975</v>
      </c>
      <c r="F1565" s="174" t="s">
        <v>405</v>
      </c>
      <c r="G1565" s="55" t="s">
        <v>28</v>
      </c>
      <c r="H1565" s="175" t="s">
        <v>503</v>
      </c>
    </row>
    <row r="1566" spans="3:8" x14ac:dyDescent="0.25">
      <c r="C1566" s="173" t="s">
        <v>555</v>
      </c>
      <c r="D1566" s="54" t="s">
        <v>502</v>
      </c>
      <c r="E1566" s="55">
        <v>1976</v>
      </c>
      <c r="F1566" s="174" t="s">
        <v>405</v>
      </c>
      <c r="G1566" s="55" t="s">
        <v>28</v>
      </c>
      <c r="H1566" s="175" t="s">
        <v>503</v>
      </c>
    </row>
    <row r="1567" spans="3:8" x14ac:dyDescent="0.25">
      <c r="C1567" s="173" t="s">
        <v>556</v>
      </c>
      <c r="D1567" s="54" t="s">
        <v>502</v>
      </c>
      <c r="E1567" s="55">
        <v>1977</v>
      </c>
      <c r="F1567" s="174" t="s">
        <v>405</v>
      </c>
      <c r="G1567" s="55" t="s">
        <v>28</v>
      </c>
      <c r="H1567" s="175" t="s">
        <v>503</v>
      </c>
    </row>
    <row r="1568" spans="3:8" x14ac:dyDescent="0.25">
      <c r="C1568" s="173" t="s">
        <v>557</v>
      </c>
      <c r="D1568" s="54" t="s">
        <v>502</v>
      </c>
      <c r="E1568" s="55">
        <v>1978</v>
      </c>
      <c r="F1568" s="174" t="s">
        <v>405</v>
      </c>
      <c r="G1568" s="55" t="s">
        <v>28</v>
      </c>
      <c r="H1568" s="175" t="s">
        <v>503</v>
      </c>
    </row>
    <row r="1569" spans="3:8" x14ac:dyDescent="0.25">
      <c r="C1569" s="173" t="s">
        <v>558</v>
      </c>
      <c r="D1569" s="54" t="s">
        <v>502</v>
      </c>
      <c r="E1569" s="55">
        <v>1979</v>
      </c>
      <c r="F1569" s="174" t="s">
        <v>405</v>
      </c>
      <c r="G1569" s="55" t="s">
        <v>28</v>
      </c>
      <c r="H1569" s="175" t="s">
        <v>503</v>
      </c>
    </row>
    <row r="1570" spans="3:8" x14ac:dyDescent="0.25">
      <c r="C1570" s="173" t="s">
        <v>559</v>
      </c>
      <c r="D1570" s="54" t="s">
        <v>502</v>
      </c>
      <c r="E1570" s="55">
        <v>1980</v>
      </c>
      <c r="F1570" s="174" t="s">
        <v>405</v>
      </c>
      <c r="G1570" s="55" t="s">
        <v>28</v>
      </c>
      <c r="H1570" s="175" t="s">
        <v>503</v>
      </c>
    </row>
    <row r="1571" spans="3:8" x14ac:dyDescent="0.25">
      <c r="C1571" s="173" t="s">
        <v>560</v>
      </c>
      <c r="D1571" s="54" t="s">
        <v>502</v>
      </c>
      <c r="E1571" s="55">
        <v>1981</v>
      </c>
      <c r="F1571" s="174" t="s">
        <v>405</v>
      </c>
      <c r="G1571" s="55" t="s">
        <v>28</v>
      </c>
      <c r="H1571" s="175" t="s">
        <v>503</v>
      </c>
    </row>
    <row r="1572" spans="3:8" x14ac:dyDescent="0.25">
      <c r="C1572" s="173" t="s">
        <v>561</v>
      </c>
      <c r="D1572" s="54" t="s">
        <v>502</v>
      </c>
      <c r="E1572" s="55">
        <v>1982</v>
      </c>
      <c r="F1572" s="174" t="s">
        <v>405</v>
      </c>
      <c r="G1572" s="55" t="s">
        <v>28</v>
      </c>
      <c r="H1572" s="175" t="s">
        <v>503</v>
      </c>
    </row>
    <row r="1573" spans="3:8" x14ac:dyDescent="0.25">
      <c r="C1573" s="173" t="s">
        <v>562</v>
      </c>
      <c r="D1573" s="54" t="s">
        <v>502</v>
      </c>
      <c r="E1573" s="55">
        <v>1983</v>
      </c>
      <c r="F1573" s="174" t="s">
        <v>405</v>
      </c>
      <c r="G1573" s="55" t="s">
        <v>28</v>
      </c>
      <c r="H1573" s="175" t="s">
        <v>503</v>
      </c>
    </row>
    <row r="1574" spans="3:8" x14ac:dyDescent="0.25">
      <c r="C1574" s="173" t="s">
        <v>563</v>
      </c>
      <c r="D1574" s="54" t="s">
        <v>502</v>
      </c>
      <c r="E1574" s="55">
        <v>1984</v>
      </c>
      <c r="F1574" s="174" t="s">
        <v>405</v>
      </c>
      <c r="G1574" s="55" t="s">
        <v>28</v>
      </c>
      <c r="H1574" s="175" t="s">
        <v>503</v>
      </c>
    </row>
    <row r="1575" spans="3:8" x14ac:dyDescent="0.25">
      <c r="C1575" s="173" t="s">
        <v>564</v>
      </c>
      <c r="D1575" s="54" t="s">
        <v>502</v>
      </c>
      <c r="E1575" s="55">
        <v>1985</v>
      </c>
      <c r="F1575" s="174" t="s">
        <v>405</v>
      </c>
      <c r="G1575" s="55" t="s">
        <v>28</v>
      </c>
      <c r="H1575" s="175" t="s">
        <v>503</v>
      </c>
    </row>
    <row r="1576" spans="3:8" x14ac:dyDescent="0.25">
      <c r="C1576" s="173" t="s">
        <v>565</v>
      </c>
      <c r="D1576" s="54" t="s">
        <v>502</v>
      </c>
      <c r="E1576" s="55">
        <v>1986</v>
      </c>
      <c r="F1576" s="174" t="s">
        <v>405</v>
      </c>
      <c r="G1576" s="55" t="s">
        <v>28</v>
      </c>
      <c r="H1576" s="175" t="s">
        <v>503</v>
      </c>
    </row>
    <row r="1577" spans="3:8" x14ac:dyDescent="0.25">
      <c r="C1577" s="173" t="s">
        <v>566</v>
      </c>
      <c r="D1577" s="54" t="s">
        <v>502</v>
      </c>
      <c r="E1577" s="55">
        <v>1987</v>
      </c>
      <c r="F1577" s="174" t="s">
        <v>405</v>
      </c>
      <c r="G1577" s="55" t="s">
        <v>28</v>
      </c>
      <c r="H1577" s="175" t="s">
        <v>503</v>
      </c>
    </row>
    <row r="1578" spans="3:8" x14ac:dyDescent="0.25">
      <c r="C1578" s="173" t="s">
        <v>567</v>
      </c>
      <c r="D1578" s="54" t="s">
        <v>502</v>
      </c>
      <c r="E1578" s="55">
        <v>1988</v>
      </c>
      <c r="F1578" s="174" t="s">
        <v>405</v>
      </c>
      <c r="G1578" s="55" t="s">
        <v>28</v>
      </c>
      <c r="H1578" s="175" t="s">
        <v>503</v>
      </c>
    </row>
    <row r="1579" spans="3:8" x14ac:dyDescent="0.25">
      <c r="C1579" s="173" t="s">
        <v>568</v>
      </c>
      <c r="D1579" s="54" t="s">
        <v>502</v>
      </c>
      <c r="E1579" s="55">
        <v>1989</v>
      </c>
      <c r="F1579" s="174" t="s">
        <v>405</v>
      </c>
      <c r="G1579" s="55" t="s">
        <v>28</v>
      </c>
      <c r="H1579" s="175" t="s">
        <v>503</v>
      </c>
    </row>
    <row r="1580" spans="3:8" x14ac:dyDescent="0.25">
      <c r="C1580" s="173" t="s">
        <v>569</v>
      </c>
      <c r="D1580" s="54" t="s">
        <v>502</v>
      </c>
      <c r="E1580" s="55">
        <v>1990</v>
      </c>
      <c r="F1580" s="174" t="s">
        <v>405</v>
      </c>
      <c r="G1580" s="55" t="s">
        <v>28</v>
      </c>
      <c r="H1580" s="175" t="s">
        <v>503</v>
      </c>
    </row>
    <row r="1581" spans="3:8" x14ac:dyDescent="0.25">
      <c r="C1581" s="173" t="s">
        <v>570</v>
      </c>
      <c r="D1581" s="54" t="s">
        <v>502</v>
      </c>
      <c r="E1581" s="55">
        <v>1991</v>
      </c>
      <c r="F1581" s="174" t="s">
        <v>405</v>
      </c>
      <c r="G1581" s="55" t="s">
        <v>28</v>
      </c>
      <c r="H1581" s="175" t="s">
        <v>503</v>
      </c>
    </row>
    <row r="1582" spans="3:8" x14ac:dyDescent="0.25">
      <c r="C1582" s="173" t="s">
        <v>571</v>
      </c>
      <c r="D1582" s="54" t="s">
        <v>502</v>
      </c>
      <c r="E1582" s="55">
        <v>1992</v>
      </c>
      <c r="F1582" s="174" t="s">
        <v>405</v>
      </c>
      <c r="G1582" s="55" t="s">
        <v>28</v>
      </c>
      <c r="H1582" s="175" t="s">
        <v>503</v>
      </c>
    </row>
    <row r="1583" spans="3:8" x14ac:dyDescent="0.25">
      <c r="C1583" s="173" t="s">
        <v>572</v>
      </c>
      <c r="D1583" s="54" t="s">
        <v>502</v>
      </c>
      <c r="E1583" s="55">
        <v>1993</v>
      </c>
      <c r="F1583" s="174" t="s">
        <v>405</v>
      </c>
      <c r="G1583" s="55" t="s">
        <v>28</v>
      </c>
      <c r="H1583" s="175" t="s">
        <v>503</v>
      </c>
    </row>
    <row r="1584" spans="3:8" x14ac:dyDescent="0.25">
      <c r="C1584" s="173" t="s">
        <v>573</v>
      </c>
      <c r="D1584" s="54" t="s">
        <v>502</v>
      </c>
      <c r="E1584" s="55">
        <v>1994</v>
      </c>
      <c r="F1584" s="174" t="s">
        <v>405</v>
      </c>
      <c r="G1584" s="55" t="s">
        <v>28</v>
      </c>
      <c r="H1584" s="175" t="s">
        <v>503</v>
      </c>
    </row>
    <row r="1585" spans="3:8" x14ac:dyDescent="0.25">
      <c r="C1585" s="173" t="s">
        <v>574</v>
      </c>
      <c r="D1585" s="54" t="s">
        <v>502</v>
      </c>
      <c r="E1585" s="55">
        <v>1995</v>
      </c>
      <c r="F1585" s="174" t="s">
        <v>405</v>
      </c>
      <c r="G1585" s="55" t="s">
        <v>28</v>
      </c>
      <c r="H1585" s="175" t="s">
        <v>503</v>
      </c>
    </row>
    <row r="1586" spans="3:8" x14ac:dyDescent="0.25">
      <c r="C1586" s="173" t="s">
        <v>575</v>
      </c>
      <c r="D1586" s="54" t="s">
        <v>502</v>
      </c>
      <c r="E1586" s="55">
        <v>1996</v>
      </c>
      <c r="F1586" s="174" t="s">
        <v>405</v>
      </c>
      <c r="G1586" s="55" t="s">
        <v>28</v>
      </c>
      <c r="H1586" s="175" t="s">
        <v>503</v>
      </c>
    </row>
    <row r="1587" spans="3:8" x14ac:dyDescent="0.25">
      <c r="C1587" s="173" t="s">
        <v>576</v>
      </c>
      <c r="D1587" s="54" t="s">
        <v>502</v>
      </c>
      <c r="E1587" s="55">
        <v>1997</v>
      </c>
      <c r="F1587" s="174" t="s">
        <v>405</v>
      </c>
      <c r="G1587" s="55" t="s">
        <v>28</v>
      </c>
      <c r="H1587" s="175" t="s">
        <v>503</v>
      </c>
    </row>
    <row r="1588" spans="3:8" x14ac:dyDescent="0.25">
      <c r="C1588" s="173" t="s">
        <v>577</v>
      </c>
      <c r="D1588" s="54" t="s">
        <v>502</v>
      </c>
      <c r="E1588" s="55">
        <v>1998</v>
      </c>
      <c r="F1588" s="174" t="s">
        <v>405</v>
      </c>
      <c r="G1588" s="55" t="s">
        <v>28</v>
      </c>
      <c r="H1588" s="175" t="s">
        <v>503</v>
      </c>
    </row>
    <row r="1589" spans="3:8" x14ac:dyDescent="0.25">
      <c r="C1589" s="173" t="s">
        <v>578</v>
      </c>
      <c r="D1589" s="54" t="s">
        <v>502</v>
      </c>
      <c r="E1589" s="55">
        <v>1999</v>
      </c>
      <c r="F1589" s="174" t="s">
        <v>405</v>
      </c>
      <c r="G1589" s="55" t="s">
        <v>28</v>
      </c>
      <c r="H1589" s="175" t="s">
        <v>503</v>
      </c>
    </row>
    <row r="1590" spans="3:8" x14ac:dyDescent="0.25">
      <c r="C1590" s="173" t="s">
        <v>579</v>
      </c>
      <c r="D1590" s="54" t="s">
        <v>502</v>
      </c>
      <c r="E1590" s="55">
        <v>2000</v>
      </c>
      <c r="F1590" s="174" t="s">
        <v>405</v>
      </c>
      <c r="G1590" s="55" t="s">
        <v>28</v>
      </c>
      <c r="H1590" s="175" t="s">
        <v>503</v>
      </c>
    </row>
    <row r="1591" spans="3:8" x14ac:dyDescent="0.25">
      <c r="C1591" s="173" t="s">
        <v>580</v>
      </c>
      <c r="D1591" s="54" t="s">
        <v>502</v>
      </c>
      <c r="E1591" s="55">
        <v>2001</v>
      </c>
      <c r="F1591" s="174" t="s">
        <v>405</v>
      </c>
      <c r="G1591" s="55" t="s">
        <v>28</v>
      </c>
      <c r="H1591" s="175" t="s">
        <v>503</v>
      </c>
    </row>
    <row r="1592" spans="3:8" x14ac:dyDescent="0.25">
      <c r="C1592" s="173" t="s">
        <v>581</v>
      </c>
      <c r="D1592" s="54" t="s">
        <v>502</v>
      </c>
      <c r="E1592" s="55">
        <v>2002</v>
      </c>
      <c r="F1592" s="174" t="s">
        <v>405</v>
      </c>
      <c r="G1592" s="55" t="s">
        <v>28</v>
      </c>
      <c r="H1592" s="175" t="s">
        <v>503</v>
      </c>
    </row>
    <row r="1593" spans="3:8" x14ac:dyDescent="0.25">
      <c r="C1593" s="173" t="s">
        <v>582</v>
      </c>
      <c r="D1593" s="54" t="s">
        <v>502</v>
      </c>
      <c r="E1593" s="55">
        <v>2003</v>
      </c>
      <c r="F1593" s="174" t="s">
        <v>405</v>
      </c>
      <c r="G1593" s="55" t="s">
        <v>28</v>
      </c>
      <c r="H1593" s="175" t="s">
        <v>503</v>
      </c>
    </row>
    <row r="1594" spans="3:8" x14ac:dyDescent="0.25">
      <c r="C1594" s="173" t="s">
        <v>583</v>
      </c>
      <c r="D1594" s="54" t="s">
        <v>502</v>
      </c>
      <c r="E1594" s="55">
        <v>2004</v>
      </c>
      <c r="F1594" s="174" t="s">
        <v>405</v>
      </c>
      <c r="G1594" s="55" t="s">
        <v>28</v>
      </c>
      <c r="H1594" s="175" t="s">
        <v>503</v>
      </c>
    </row>
    <row r="1595" spans="3:8" x14ac:dyDescent="0.25">
      <c r="C1595" s="173" t="s">
        <v>584</v>
      </c>
      <c r="D1595" s="54" t="s">
        <v>502</v>
      </c>
      <c r="E1595" s="55">
        <v>2005</v>
      </c>
      <c r="F1595" s="174" t="s">
        <v>405</v>
      </c>
      <c r="G1595" s="55" t="s">
        <v>28</v>
      </c>
      <c r="H1595" s="175" t="s">
        <v>503</v>
      </c>
    </row>
    <row r="1596" spans="3:8" x14ac:dyDescent="0.25">
      <c r="C1596" s="173" t="s">
        <v>585</v>
      </c>
      <c r="D1596" s="54" t="s">
        <v>502</v>
      </c>
      <c r="E1596" s="55">
        <v>2006</v>
      </c>
      <c r="F1596" s="174" t="s">
        <v>405</v>
      </c>
      <c r="G1596" s="55" t="s">
        <v>28</v>
      </c>
      <c r="H1596" s="175" t="s">
        <v>503</v>
      </c>
    </row>
    <row r="1597" spans="3:8" x14ac:dyDescent="0.25">
      <c r="C1597" s="173" t="s">
        <v>586</v>
      </c>
      <c r="D1597" s="54" t="s">
        <v>502</v>
      </c>
      <c r="E1597" s="55">
        <v>2007</v>
      </c>
      <c r="F1597" s="174" t="s">
        <v>405</v>
      </c>
      <c r="G1597" s="55" t="s">
        <v>28</v>
      </c>
      <c r="H1597" s="175" t="s">
        <v>503</v>
      </c>
    </row>
    <row r="1598" spans="3:8" x14ac:dyDescent="0.25">
      <c r="C1598" s="173" t="s">
        <v>587</v>
      </c>
      <c r="D1598" s="54" t="s">
        <v>502</v>
      </c>
      <c r="E1598" s="55">
        <v>2008</v>
      </c>
      <c r="F1598" s="174" t="s">
        <v>405</v>
      </c>
      <c r="G1598" s="55" t="s">
        <v>28</v>
      </c>
      <c r="H1598" s="175" t="s">
        <v>503</v>
      </c>
    </row>
    <row r="1599" spans="3:8" x14ac:dyDescent="0.25">
      <c r="C1599" s="173" t="s">
        <v>588</v>
      </c>
      <c r="D1599" s="54" t="s">
        <v>502</v>
      </c>
      <c r="E1599" s="55">
        <v>2009</v>
      </c>
      <c r="F1599" s="174" t="s">
        <v>405</v>
      </c>
      <c r="G1599" s="55" t="s">
        <v>28</v>
      </c>
      <c r="H1599" s="175" t="s">
        <v>503</v>
      </c>
    </row>
    <row r="1600" spans="3:8" x14ac:dyDescent="0.25">
      <c r="C1600" s="173" t="s">
        <v>589</v>
      </c>
      <c r="D1600" s="54" t="s">
        <v>502</v>
      </c>
      <c r="E1600" s="55">
        <v>2010</v>
      </c>
      <c r="F1600" s="174" t="s">
        <v>405</v>
      </c>
      <c r="G1600" s="55" t="s">
        <v>28</v>
      </c>
      <c r="H1600" s="175" t="s">
        <v>503</v>
      </c>
    </row>
    <row r="1601" spans="3:8" x14ac:dyDescent="0.25">
      <c r="C1601" s="173" t="s">
        <v>590</v>
      </c>
      <c r="D1601" s="54" t="s">
        <v>502</v>
      </c>
      <c r="E1601" s="55">
        <v>2011</v>
      </c>
      <c r="F1601" s="174" t="s">
        <v>405</v>
      </c>
      <c r="G1601" s="55" t="s">
        <v>28</v>
      </c>
      <c r="H1601" s="175" t="s">
        <v>503</v>
      </c>
    </row>
    <row r="1602" spans="3:8" x14ac:dyDescent="0.25">
      <c r="C1602" s="173" t="s">
        <v>591</v>
      </c>
      <c r="D1602" s="54" t="s">
        <v>502</v>
      </c>
      <c r="E1602" s="55">
        <v>2012</v>
      </c>
      <c r="F1602" s="174" t="s">
        <v>405</v>
      </c>
      <c r="G1602" s="55" t="s">
        <v>28</v>
      </c>
      <c r="H1602" s="175" t="s">
        <v>503</v>
      </c>
    </row>
    <row r="1603" spans="3:8" x14ac:dyDescent="0.25">
      <c r="C1603" s="173" t="s">
        <v>592</v>
      </c>
      <c r="D1603" s="54" t="s">
        <v>502</v>
      </c>
      <c r="E1603" s="55">
        <v>2013</v>
      </c>
      <c r="F1603" s="174" t="s">
        <v>405</v>
      </c>
      <c r="G1603" s="55" t="s">
        <v>28</v>
      </c>
      <c r="H1603" s="175" t="s">
        <v>503</v>
      </c>
    </row>
    <row r="1604" spans="3:8" x14ac:dyDescent="0.25">
      <c r="C1604" s="173" t="s">
        <v>593</v>
      </c>
      <c r="D1604" s="54" t="s">
        <v>502</v>
      </c>
      <c r="E1604" s="55">
        <v>2014</v>
      </c>
      <c r="F1604" s="174" t="s">
        <v>405</v>
      </c>
      <c r="G1604" s="55" t="s">
        <v>28</v>
      </c>
      <c r="H1604" s="175" t="s">
        <v>503</v>
      </c>
    </row>
    <row r="1605" spans="3:8" x14ac:dyDescent="0.25">
      <c r="C1605" s="173" t="s">
        <v>594</v>
      </c>
      <c r="D1605" s="54" t="s">
        <v>502</v>
      </c>
      <c r="E1605" s="55">
        <v>2015</v>
      </c>
      <c r="F1605" s="174" t="s">
        <v>405</v>
      </c>
      <c r="G1605" s="55" t="s">
        <v>28</v>
      </c>
      <c r="H1605" s="175" t="s">
        <v>503</v>
      </c>
    </row>
    <row r="1606" spans="3:8" x14ac:dyDescent="0.25">
      <c r="C1606" s="173" t="s">
        <v>595</v>
      </c>
      <c r="D1606" s="54" t="s">
        <v>502</v>
      </c>
      <c r="E1606" s="55">
        <v>2016</v>
      </c>
      <c r="F1606" s="174" t="s">
        <v>405</v>
      </c>
      <c r="G1606" s="55" t="s">
        <v>28</v>
      </c>
      <c r="H1606" s="175" t="s">
        <v>503</v>
      </c>
    </row>
    <row r="1607" spans="3:8" x14ac:dyDescent="0.25">
      <c r="C1607" s="173" t="s">
        <v>596</v>
      </c>
      <c r="D1607" s="54" t="s">
        <v>502</v>
      </c>
      <c r="E1607" s="55">
        <v>2017</v>
      </c>
      <c r="F1607" s="174" t="s">
        <v>405</v>
      </c>
      <c r="G1607" s="55" t="s">
        <v>28</v>
      </c>
      <c r="H1607" s="175" t="s">
        <v>503</v>
      </c>
    </row>
    <row r="1608" spans="3:8" x14ac:dyDescent="0.25">
      <c r="C1608" s="173" t="s">
        <v>597</v>
      </c>
      <c r="D1608" s="54" t="s">
        <v>502</v>
      </c>
      <c r="E1608" s="55">
        <v>2018</v>
      </c>
      <c r="F1608" s="174" t="s">
        <v>405</v>
      </c>
      <c r="G1608" s="55" t="s">
        <v>28</v>
      </c>
      <c r="H1608" s="175" t="s">
        <v>503</v>
      </c>
    </row>
    <row r="1609" spans="3:8" x14ac:dyDescent="0.25">
      <c r="C1609" s="173" t="s">
        <v>598</v>
      </c>
      <c r="D1609" s="54" t="s">
        <v>502</v>
      </c>
      <c r="E1609" s="55">
        <v>2019</v>
      </c>
      <c r="F1609" s="174" t="s">
        <v>405</v>
      </c>
      <c r="G1609" s="55" t="s">
        <v>28</v>
      </c>
      <c r="H1609" s="175" t="s">
        <v>503</v>
      </c>
    </row>
    <row r="1610" spans="3:8" x14ac:dyDescent="0.25">
      <c r="C1610" s="173" t="s">
        <v>615</v>
      </c>
      <c r="D1610" s="54" t="s">
        <v>502</v>
      </c>
      <c r="E1610" s="55">
        <v>2020</v>
      </c>
      <c r="F1610" s="174" t="s">
        <v>405</v>
      </c>
      <c r="G1610" s="55" t="s">
        <v>28</v>
      </c>
      <c r="H1610" s="175" t="s">
        <v>503</v>
      </c>
    </row>
    <row r="1611" spans="3:8" x14ac:dyDescent="0.25">
      <c r="C1611" s="173" t="s">
        <v>616</v>
      </c>
      <c r="D1611" s="54" t="s">
        <v>502</v>
      </c>
      <c r="E1611" s="55">
        <v>2021</v>
      </c>
      <c r="F1611" s="174" t="s">
        <v>405</v>
      </c>
      <c r="G1611" s="55" t="s">
        <v>28</v>
      </c>
      <c r="H1611" s="175" t="s">
        <v>503</v>
      </c>
    </row>
    <row r="1612" spans="3:8" x14ac:dyDescent="0.25">
      <c r="C1612" s="173" t="s">
        <v>617</v>
      </c>
      <c r="D1612" s="54" t="s">
        <v>502</v>
      </c>
      <c r="E1612" s="55">
        <v>2022</v>
      </c>
      <c r="F1612" s="174" t="s">
        <v>405</v>
      </c>
      <c r="G1612" s="55" t="s">
        <v>28</v>
      </c>
      <c r="H1612" s="175" t="s">
        <v>503</v>
      </c>
    </row>
    <row r="1613" spans="3:8" x14ac:dyDescent="0.25">
      <c r="C1613" s="173" t="s">
        <v>618</v>
      </c>
      <c r="D1613" s="54" t="s">
        <v>502</v>
      </c>
      <c r="E1613" s="55">
        <v>2023</v>
      </c>
      <c r="F1613" s="174" t="s">
        <v>405</v>
      </c>
      <c r="G1613" s="55" t="s">
        <v>28</v>
      </c>
      <c r="H1613" s="175" t="s">
        <v>503</v>
      </c>
    </row>
    <row r="1614" spans="3:8" x14ac:dyDescent="0.25">
      <c r="C1614" s="173" t="s">
        <v>1157</v>
      </c>
      <c r="D1614" s="54" t="s">
        <v>502</v>
      </c>
      <c r="E1614" s="55">
        <v>2024</v>
      </c>
      <c r="F1614" s="174" t="s">
        <v>405</v>
      </c>
      <c r="G1614" s="55" t="s">
        <v>28</v>
      </c>
      <c r="H1614" s="175" t="s">
        <v>503</v>
      </c>
    </row>
    <row r="1615" spans="3:8" x14ac:dyDescent="0.25">
      <c r="C1615" s="173" t="s">
        <v>1158</v>
      </c>
      <c r="D1615" s="54" t="s">
        <v>502</v>
      </c>
      <c r="E1615" s="55">
        <v>2025</v>
      </c>
      <c r="F1615" s="174" t="s">
        <v>405</v>
      </c>
      <c r="G1615" s="55" t="s">
        <v>28</v>
      </c>
      <c r="H1615" s="175" t="s">
        <v>503</v>
      </c>
    </row>
  </sheetData>
  <phoneticPr fontId="16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CE5B3-4348-418C-B80B-576D016F6A31}">
  <dimension ref="B1:L18"/>
  <sheetViews>
    <sheetView showGridLines="0" showRowColHeaders="0" workbookViewId="0">
      <selection activeCell="H20" sqref="H20"/>
    </sheetView>
  </sheetViews>
  <sheetFormatPr defaultRowHeight="15" x14ac:dyDescent="0.25"/>
  <cols>
    <col min="1" max="1" width="9.140625" style="27"/>
    <col min="2" max="2" width="13.140625" style="27" customWidth="1"/>
    <col min="3" max="3" width="44.28515625" style="27" bestFit="1" customWidth="1"/>
    <col min="4" max="4" width="5.7109375" style="27" customWidth="1"/>
    <col min="5" max="5" width="2.7109375" style="27" customWidth="1"/>
    <col min="6" max="6" width="8.140625" style="27" customWidth="1"/>
    <col min="7" max="7" width="5.7109375" style="27" customWidth="1"/>
    <col min="8" max="8" width="13.140625" style="27" customWidth="1"/>
    <col min="9" max="9" width="44.42578125" style="27" bestFit="1" customWidth="1"/>
    <col min="10" max="10" width="5.85546875" style="27" customWidth="1"/>
    <col min="11" max="11" width="2.42578125" style="27" customWidth="1"/>
    <col min="12" max="12" width="8" style="27" customWidth="1"/>
    <col min="13" max="16384" width="9.140625" style="27"/>
  </cols>
  <sheetData>
    <row r="1" spans="2:12" ht="12.75" customHeight="1" thickBot="1" x14ac:dyDescent="0.3"/>
    <row r="2" spans="2:12" ht="18.75" thickTop="1" x14ac:dyDescent="0.25">
      <c r="B2" s="363" t="s">
        <v>1822</v>
      </c>
      <c r="C2" s="364"/>
      <c r="D2" s="364"/>
      <c r="E2" s="364"/>
      <c r="F2" s="364"/>
      <c r="G2" s="364"/>
      <c r="H2" s="364"/>
      <c r="I2" s="364"/>
      <c r="J2" s="364"/>
      <c r="K2" s="364"/>
      <c r="L2" s="365"/>
    </row>
    <row r="3" spans="2:12" s="60" customFormat="1" x14ac:dyDescent="0.25">
      <c r="B3" s="61" t="s">
        <v>1161</v>
      </c>
      <c r="C3" s="62" t="s">
        <v>1162</v>
      </c>
      <c r="D3" s="366" t="s">
        <v>1163</v>
      </c>
      <c r="E3" s="367"/>
      <c r="F3" s="368"/>
      <c r="G3" s="63"/>
      <c r="H3" s="61" t="s">
        <v>1161</v>
      </c>
      <c r="I3" s="62" t="s">
        <v>1162</v>
      </c>
      <c r="J3" s="366" t="s">
        <v>1163</v>
      </c>
      <c r="K3" s="367"/>
      <c r="L3" s="368"/>
    </row>
    <row r="4" spans="2:12" x14ac:dyDescent="0.25">
      <c r="B4" s="369" t="s">
        <v>1823</v>
      </c>
      <c r="C4" s="370"/>
      <c r="D4" s="370"/>
      <c r="E4" s="370"/>
      <c r="F4" s="371"/>
      <c r="G4" s="64"/>
      <c r="H4" s="369" t="s">
        <v>1824</v>
      </c>
      <c r="I4" s="370"/>
      <c r="J4" s="370"/>
      <c r="K4" s="370"/>
      <c r="L4" s="371"/>
    </row>
    <row r="5" spans="2:12" x14ac:dyDescent="0.25">
      <c r="B5" s="99" t="s">
        <v>1236</v>
      </c>
      <c r="C5" s="100" t="s">
        <v>1762</v>
      </c>
      <c r="D5" s="101">
        <v>2016</v>
      </c>
      <c r="E5" s="102" t="s">
        <v>1763</v>
      </c>
      <c r="F5" s="103">
        <v>2017</v>
      </c>
      <c r="G5" s="64"/>
      <c r="H5" s="99" t="s">
        <v>1246</v>
      </c>
      <c r="I5" s="100" t="s">
        <v>1764</v>
      </c>
      <c r="J5" s="101">
        <v>2016</v>
      </c>
      <c r="K5" s="102" t="s">
        <v>1763</v>
      </c>
      <c r="L5" s="103">
        <v>2017</v>
      </c>
    </row>
    <row r="6" spans="2:12" x14ac:dyDescent="0.25">
      <c r="B6" s="104" t="s">
        <v>1237</v>
      </c>
      <c r="C6" s="105" t="s">
        <v>1765</v>
      </c>
      <c r="D6" s="106">
        <v>2014</v>
      </c>
      <c r="E6" s="107" t="s">
        <v>1763</v>
      </c>
      <c r="F6" s="108">
        <v>2015</v>
      </c>
      <c r="G6" s="64"/>
      <c r="H6" s="104" t="s">
        <v>1247</v>
      </c>
      <c r="I6" s="105" t="s">
        <v>1766</v>
      </c>
      <c r="J6" s="106">
        <v>2014</v>
      </c>
      <c r="K6" s="107" t="s">
        <v>1763</v>
      </c>
      <c r="L6" s="108">
        <v>2015</v>
      </c>
    </row>
    <row r="7" spans="2:12" x14ac:dyDescent="0.25">
      <c r="B7" s="104" t="s">
        <v>1238</v>
      </c>
      <c r="C7" s="105" t="s">
        <v>1767</v>
      </c>
      <c r="D7" s="106">
        <v>2012</v>
      </c>
      <c r="E7" s="107" t="s">
        <v>1763</v>
      </c>
      <c r="F7" s="108">
        <v>2013</v>
      </c>
      <c r="G7" s="64"/>
      <c r="H7" s="104" t="s">
        <v>1248</v>
      </c>
      <c r="I7" s="105" t="s">
        <v>1768</v>
      </c>
      <c r="J7" s="106">
        <v>2012</v>
      </c>
      <c r="K7" s="107" t="s">
        <v>1763</v>
      </c>
      <c r="L7" s="108">
        <v>2013</v>
      </c>
    </row>
    <row r="8" spans="2:12" x14ac:dyDescent="0.25">
      <c r="B8" s="104" t="s">
        <v>1239</v>
      </c>
      <c r="C8" s="105" t="s">
        <v>1769</v>
      </c>
      <c r="D8" s="106">
        <v>2010</v>
      </c>
      <c r="E8" s="107" t="s">
        <v>1763</v>
      </c>
      <c r="F8" s="108">
        <v>2011</v>
      </c>
      <c r="G8" s="64"/>
      <c r="H8" s="104" t="s">
        <v>1249</v>
      </c>
      <c r="I8" s="105" t="s">
        <v>1770</v>
      </c>
      <c r="J8" s="106">
        <v>2010</v>
      </c>
      <c r="K8" s="107" t="s">
        <v>1763</v>
      </c>
      <c r="L8" s="108">
        <v>2011</v>
      </c>
    </row>
    <row r="9" spans="2:12" x14ac:dyDescent="0.25">
      <c r="B9" s="104" t="s">
        <v>1240</v>
      </c>
      <c r="C9" s="105" t="s">
        <v>1771</v>
      </c>
      <c r="D9" s="106">
        <v>2008</v>
      </c>
      <c r="E9" s="107" t="s">
        <v>1763</v>
      </c>
      <c r="F9" s="108">
        <v>2009</v>
      </c>
      <c r="G9" s="64"/>
      <c r="H9" s="104" t="s">
        <v>1250</v>
      </c>
      <c r="I9" s="105" t="s">
        <v>1772</v>
      </c>
      <c r="J9" s="106">
        <v>2008</v>
      </c>
      <c r="K9" s="107" t="s">
        <v>1763</v>
      </c>
      <c r="L9" s="108">
        <v>2009</v>
      </c>
    </row>
    <row r="10" spans="2:12" x14ac:dyDescent="0.25">
      <c r="B10" s="104" t="s">
        <v>1241</v>
      </c>
      <c r="C10" s="105" t="s">
        <v>1773</v>
      </c>
      <c r="D10" s="106">
        <v>1991</v>
      </c>
      <c r="E10" s="107" t="s">
        <v>1774</v>
      </c>
      <c r="F10" s="108">
        <v>2007</v>
      </c>
      <c r="G10" s="64"/>
      <c r="H10" s="104" t="s">
        <v>1251</v>
      </c>
      <c r="I10" s="105" t="s">
        <v>1775</v>
      </c>
      <c r="J10" s="106">
        <v>1991</v>
      </c>
      <c r="K10" s="107" t="s">
        <v>1774</v>
      </c>
      <c r="L10" s="108">
        <v>2007</v>
      </c>
    </row>
    <row r="11" spans="2:12" x14ac:dyDescent="0.25">
      <c r="B11" s="104" t="s">
        <v>1242</v>
      </c>
      <c r="C11" s="105" t="s">
        <v>1776</v>
      </c>
      <c r="D11" s="106">
        <v>1981</v>
      </c>
      <c r="E11" s="107" t="s">
        <v>1774</v>
      </c>
      <c r="F11" s="108">
        <v>1990</v>
      </c>
      <c r="G11" s="64"/>
      <c r="H11" s="104" t="s">
        <v>1252</v>
      </c>
      <c r="I11" s="105" t="s">
        <v>1777</v>
      </c>
      <c r="J11" s="106">
        <v>1981</v>
      </c>
      <c r="K11" s="107" t="s">
        <v>1774</v>
      </c>
      <c r="L11" s="108">
        <v>1990</v>
      </c>
    </row>
    <row r="12" spans="2:12" x14ac:dyDescent="0.25">
      <c r="B12" s="104" t="s">
        <v>1243</v>
      </c>
      <c r="C12" s="105" t="s">
        <v>1778</v>
      </c>
      <c r="D12" s="106">
        <v>1971</v>
      </c>
      <c r="E12" s="107" t="s">
        <v>1774</v>
      </c>
      <c r="F12" s="108">
        <v>1980</v>
      </c>
      <c r="G12" s="64"/>
      <c r="H12" s="104" t="s">
        <v>1253</v>
      </c>
      <c r="I12" s="105" t="s">
        <v>1779</v>
      </c>
      <c r="J12" s="106">
        <v>1971</v>
      </c>
      <c r="K12" s="107" t="s">
        <v>1774</v>
      </c>
      <c r="L12" s="108">
        <v>1980</v>
      </c>
    </row>
    <row r="13" spans="2:12" x14ac:dyDescent="0.25">
      <c r="B13" s="104" t="s">
        <v>1244</v>
      </c>
      <c r="C13" s="105" t="s">
        <v>1780</v>
      </c>
      <c r="D13" s="106">
        <v>1961</v>
      </c>
      <c r="E13" s="107" t="s">
        <v>1774</v>
      </c>
      <c r="F13" s="108">
        <v>1970</v>
      </c>
      <c r="G13" s="64"/>
      <c r="H13" s="104" t="s">
        <v>1254</v>
      </c>
      <c r="I13" s="105" t="s">
        <v>1781</v>
      </c>
      <c r="J13" s="106">
        <v>1961</v>
      </c>
      <c r="K13" s="107" t="s">
        <v>1774</v>
      </c>
      <c r="L13" s="108">
        <v>1970</v>
      </c>
    </row>
    <row r="14" spans="2:12" ht="15.75" thickBot="1" x14ac:dyDescent="0.3">
      <c r="B14" s="104" t="s">
        <v>1245</v>
      </c>
      <c r="C14" s="105" t="s">
        <v>1782</v>
      </c>
      <c r="D14" s="106">
        <v>1960</v>
      </c>
      <c r="E14" s="107" t="s">
        <v>1763</v>
      </c>
      <c r="F14" s="109" t="s">
        <v>1783</v>
      </c>
      <c r="G14" s="64"/>
      <c r="H14" s="110" t="s">
        <v>1255</v>
      </c>
      <c r="I14" s="111" t="s">
        <v>1784</v>
      </c>
      <c r="J14" s="112">
        <v>1960</v>
      </c>
      <c r="K14" s="113" t="s">
        <v>1763</v>
      </c>
      <c r="L14" s="114" t="s">
        <v>1783</v>
      </c>
    </row>
    <row r="15" spans="2:12" ht="16.5" thickTop="1" thickBot="1" x14ac:dyDescent="0.3">
      <c r="B15" s="357" t="s">
        <v>1785</v>
      </c>
      <c r="C15" s="358"/>
      <c r="D15" s="358"/>
      <c r="E15" s="358"/>
      <c r="F15" s="359"/>
      <c r="H15" s="360" t="s">
        <v>1786</v>
      </c>
      <c r="I15" s="361"/>
      <c r="J15" s="361"/>
      <c r="K15" s="361"/>
      <c r="L15" s="362"/>
    </row>
    <row r="16" spans="2:12" ht="16.5" thickTop="1" thickBot="1" x14ac:dyDescent="0.3">
      <c r="B16" s="115" t="s">
        <v>1787</v>
      </c>
      <c r="C16" s="116" t="s">
        <v>1788</v>
      </c>
      <c r="D16" s="117">
        <v>2010</v>
      </c>
      <c r="E16" s="118" t="s">
        <v>1763</v>
      </c>
      <c r="F16" s="119" t="s">
        <v>1789</v>
      </c>
      <c r="G16" s="65"/>
      <c r="H16" s="115" t="s">
        <v>1790</v>
      </c>
      <c r="I16" s="116" t="s">
        <v>1791</v>
      </c>
      <c r="J16" s="117">
        <v>2010</v>
      </c>
      <c r="K16" s="118" t="s">
        <v>1763</v>
      </c>
      <c r="L16" s="119" t="s">
        <v>1789</v>
      </c>
    </row>
    <row r="17" spans="2:12" ht="15.75" thickBot="1" x14ac:dyDescent="0.3">
      <c r="B17" s="120" t="s">
        <v>1792</v>
      </c>
      <c r="C17" s="121" t="s">
        <v>1793</v>
      </c>
      <c r="D17" s="122">
        <v>2009</v>
      </c>
      <c r="E17" s="123" t="s">
        <v>1763</v>
      </c>
      <c r="F17" s="124" t="s">
        <v>1783</v>
      </c>
      <c r="G17" s="66"/>
      <c r="H17" s="120" t="s">
        <v>1794</v>
      </c>
      <c r="I17" s="121" t="s">
        <v>1795</v>
      </c>
      <c r="J17" s="122">
        <v>2009</v>
      </c>
      <c r="K17" s="123" t="s">
        <v>1763</v>
      </c>
      <c r="L17" s="124" t="s">
        <v>1783</v>
      </c>
    </row>
    <row r="18" spans="2:12" ht="15.75" thickTop="1" x14ac:dyDescent="0.25"/>
  </sheetData>
  <sheetProtection algorithmName="SHA-512" hashValue="a1ebI695/HUIcJuezUedlyJuQ+hGq4Pkt45lEK+AW2DpRQ/i6w0v3PqNESxcu5FzaPweM0Yl2u4CE4esOEpuJQ==" saltValue="VnXANfE4I5tWymESRJQTmQ==" spinCount="100000" sheet="1" objects="1" scenarios="1"/>
  <mergeCells count="7">
    <mergeCell ref="B15:F15"/>
    <mergeCell ref="H15:L15"/>
    <mergeCell ref="B2:L2"/>
    <mergeCell ref="D3:F3"/>
    <mergeCell ref="J3:L3"/>
    <mergeCell ref="B4:F4"/>
    <mergeCell ref="H4:L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59C16-2AA5-413A-8443-B7A3DE0F591B}">
  <dimension ref="B1:L25"/>
  <sheetViews>
    <sheetView showGridLines="0" showRowColHeaders="0" zoomScale="85" zoomScaleNormal="85" workbookViewId="0">
      <selection activeCell="C20" sqref="C20"/>
    </sheetView>
  </sheetViews>
  <sheetFormatPr defaultRowHeight="15" x14ac:dyDescent="0.25"/>
  <cols>
    <col min="1" max="1" width="9.140625" style="27"/>
    <col min="2" max="2" width="12.7109375" style="27" customWidth="1"/>
    <col min="3" max="3" width="47.140625" style="27" customWidth="1"/>
    <col min="4" max="4" width="6.140625" style="27" customWidth="1"/>
    <col min="5" max="5" width="2.28515625" style="27" customWidth="1"/>
    <col min="6" max="6" width="7.7109375" style="27" customWidth="1"/>
    <col min="7" max="7" width="3.5703125" style="27" customWidth="1"/>
    <col min="8" max="8" width="12.7109375" style="27" customWidth="1"/>
    <col min="9" max="9" width="47.140625" style="27" customWidth="1"/>
    <col min="10" max="10" width="6.140625" style="27" customWidth="1"/>
    <col min="11" max="11" width="2.28515625" style="27" customWidth="1"/>
    <col min="12" max="12" width="7.7109375" style="27" customWidth="1"/>
    <col min="13" max="16384" width="9.140625" style="27"/>
  </cols>
  <sheetData>
    <row r="1" spans="2:12" ht="11.25" customHeight="1" thickBot="1" x14ac:dyDescent="0.3"/>
    <row r="2" spans="2:12" ht="19.5" thickTop="1" thickBot="1" x14ac:dyDescent="0.3">
      <c r="B2" s="387" t="s">
        <v>1815</v>
      </c>
      <c r="C2" s="388"/>
      <c r="D2" s="388"/>
      <c r="E2" s="388"/>
      <c r="F2" s="388"/>
      <c r="G2" s="364"/>
      <c r="H2" s="388"/>
      <c r="I2" s="388"/>
      <c r="J2" s="388"/>
      <c r="K2" s="388"/>
      <c r="L2" s="389"/>
    </row>
    <row r="3" spans="2:12" s="91" customFormat="1" ht="15" customHeight="1" thickTop="1" x14ac:dyDescent="0.25">
      <c r="B3" s="92" t="s">
        <v>1809</v>
      </c>
      <c r="C3" s="93" t="s">
        <v>1816</v>
      </c>
      <c r="D3" s="390" t="s">
        <v>1817</v>
      </c>
      <c r="E3" s="391"/>
      <c r="F3" s="392"/>
      <c r="G3" s="393"/>
      <c r="H3" s="92" t="s">
        <v>1809</v>
      </c>
      <c r="I3" s="93" t="s">
        <v>1816</v>
      </c>
      <c r="J3" s="390" t="s">
        <v>1817</v>
      </c>
      <c r="K3" s="391"/>
      <c r="L3" s="392"/>
    </row>
    <row r="4" spans="2:12" s="56" customFormat="1" x14ac:dyDescent="0.25">
      <c r="B4" s="375" t="s">
        <v>1818</v>
      </c>
      <c r="C4" s="376"/>
      <c r="D4" s="376"/>
      <c r="E4" s="376"/>
      <c r="F4" s="377"/>
      <c r="G4" s="394"/>
      <c r="H4" s="375" t="s">
        <v>1819</v>
      </c>
      <c r="I4" s="376"/>
      <c r="J4" s="376"/>
      <c r="K4" s="376"/>
      <c r="L4" s="377"/>
    </row>
    <row r="5" spans="2:12" x14ac:dyDescent="0.25">
      <c r="B5" s="67" t="s">
        <v>1171</v>
      </c>
      <c r="C5" s="28" t="s">
        <v>1172</v>
      </c>
      <c r="D5" s="29">
        <v>2014</v>
      </c>
      <c r="E5" s="30" t="s">
        <v>1173</v>
      </c>
      <c r="F5" s="68">
        <v>2015</v>
      </c>
      <c r="G5" s="394"/>
      <c r="H5" s="67" t="s">
        <v>1174</v>
      </c>
      <c r="I5" s="28" t="s">
        <v>1175</v>
      </c>
      <c r="J5" s="29">
        <v>2014</v>
      </c>
      <c r="K5" s="30" t="s">
        <v>1173</v>
      </c>
      <c r="L5" s="68">
        <v>2015</v>
      </c>
    </row>
    <row r="6" spans="2:12" x14ac:dyDescent="0.25">
      <c r="B6" s="69" t="s">
        <v>1176</v>
      </c>
      <c r="C6" s="31" t="s">
        <v>1177</v>
      </c>
      <c r="D6" s="32">
        <v>2012</v>
      </c>
      <c r="E6" s="33" t="s">
        <v>1173</v>
      </c>
      <c r="F6" s="70">
        <v>2013</v>
      </c>
      <c r="G6" s="394"/>
      <c r="H6" s="69" t="s">
        <v>1178</v>
      </c>
      <c r="I6" s="31" t="s">
        <v>1179</v>
      </c>
      <c r="J6" s="32">
        <v>2012</v>
      </c>
      <c r="K6" s="33" t="s">
        <v>1173</v>
      </c>
      <c r="L6" s="70">
        <v>2013</v>
      </c>
    </row>
    <row r="7" spans="2:12" x14ac:dyDescent="0.25">
      <c r="B7" s="69" t="s">
        <v>1180</v>
      </c>
      <c r="C7" s="31" t="s">
        <v>1181</v>
      </c>
      <c r="D7" s="32">
        <v>2010</v>
      </c>
      <c r="E7" s="33" t="s">
        <v>1173</v>
      </c>
      <c r="F7" s="70">
        <v>2011</v>
      </c>
      <c r="G7" s="394"/>
      <c r="H7" s="69" t="s">
        <v>1182</v>
      </c>
      <c r="I7" s="31" t="s">
        <v>1183</v>
      </c>
      <c r="J7" s="32">
        <v>2010</v>
      </c>
      <c r="K7" s="33" t="s">
        <v>1173</v>
      </c>
      <c r="L7" s="70">
        <v>2011</v>
      </c>
    </row>
    <row r="8" spans="2:12" x14ac:dyDescent="0.25">
      <c r="B8" s="69" t="s">
        <v>1184</v>
      </c>
      <c r="C8" s="31" t="s">
        <v>1185</v>
      </c>
      <c r="D8" s="32">
        <v>2008</v>
      </c>
      <c r="E8" s="33" t="s">
        <v>1173</v>
      </c>
      <c r="F8" s="70">
        <v>2009</v>
      </c>
      <c r="G8" s="394"/>
      <c r="H8" s="69" t="s">
        <v>1186</v>
      </c>
      <c r="I8" s="31" t="s">
        <v>1187</v>
      </c>
      <c r="J8" s="32">
        <v>2008</v>
      </c>
      <c r="K8" s="33" t="s">
        <v>1173</v>
      </c>
      <c r="L8" s="70">
        <v>2009</v>
      </c>
    </row>
    <row r="9" spans="2:12" x14ac:dyDescent="0.25">
      <c r="B9" s="69" t="s">
        <v>1188</v>
      </c>
      <c r="C9" s="31" t="s">
        <v>1189</v>
      </c>
      <c r="D9" s="32">
        <v>2008</v>
      </c>
      <c r="E9" s="33" t="s">
        <v>1173</v>
      </c>
      <c r="F9" s="70">
        <v>2009</v>
      </c>
      <c r="G9" s="394"/>
      <c r="H9" s="69" t="s">
        <v>1190</v>
      </c>
      <c r="I9" s="31" t="s">
        <v>1191</v>
      </c>
      <c r="J9" s="32">
        <v>2008</v>
      </c>
      <c r="K9" s="33" t="s">
        <v>1173</v>
      </c>
      <c r="L9" s="70">
        <v>2009</v>
      </c>
    </row>
    <row r="10" spans="2:12" x14ac:dyDescent="0.25">
      <c r="B10" s="69" t="s">
        <v>1192</v>
      </c>
      <c r="C10" s="31" t="s">
        <v>1193</v>
      </c>
      <c r="D10" s="32">
        <v>2008</v>
      </c>
      <c r="E10" s="33" t="s">
        <v>1173</v>
      </c>
      <c r="F10" s="70">
        <v>2009</v>
      </c>
      <c r="G10" s="394"/>
      <c r="H10" s="69" t="s">
        <v>1194</v>
      </c>
      <c r="I10" s="31" t="s">
        <v>1195</v>
      </c>
      <c r="J10" s="32">
        <v>2008</v>
      </c>
      <c r="K10" s="33" t="s">
        <v>1173</v>
      </c>
      <c r="L10" s="70">
        <v>2009</v>
      </c>
    </row>
    <row r="11" spans="2:12" x14ac:dyDescent="0.25">
      <c r="B11" s="69" t="s">
        <v>1196</v>
      </c>
      <c r="C11" s="31" t="s">
        <v>1197</v>
      </c>
      <c r="D11" s="32">
        <v>1991</v>
      </c>
      <c r="E11" s="33" t="s">
        <v>1198</v>
      </c>
      <c r="F11" s="70">
        <v>2007</v>
      </c>
      <c r="G11" s="394"/>
      <c r="H11" s="69" t="s">
        <v>1199</v>
      </c>
      <c r="I11" s="31" t="s">
        <v>1200</v>
      </c>
      <c r="J11" s="32">
        <v>1991</v>
      </c>
      <c r="K11" s="33" t="s">
        <v>1198</v>
      </c>
      <c r="L11" s="70">
        <v>2007</v>
      </c>
    </row>
    <row r="12" spans="2:12" x14ac:dyDescent="0.25">
      <c r="B12" s="69" t="s">
        <v>1201</v>
      </c>
      <c r="C12" s="31" t="s">
        <v>1202</v>
      </c>
      <c r="D12" s="32">
        <v>1991</v>
      </c>
      <c r="E12" s="33" t="s">
        <v>1198</v>
      </c>
      <c r="F12" s="70">
        <v>2007</v>
      </c>
      <c r="G12" s="394"/>
      <c r="H12" s="69" t="s">
        <v>1203</v>
      </c>
      <c r="I12" s="31" t="s">
        <v>1204</v>
      </c>
      <c r="J12" s="32">
        <v>1991</v>
      </c>
      <c r="K12" s="33" t="s">
        <v>1198</v>
      </c>
      <c r="L12" s="70">
        <v>2007</v>
      </c>
    </row>
    <row r="13" spans="2:12" x14ac:dyDescent="0.25">
      <c r="B13" s="69" t="s">
        <v>1205</v>
      </c>
      <c r="C13" s="31" t="s">
        <v>1206</v>
      </c>
      <c r="D13" s="32">
        <v>1991</v>
      </c>
      <c r="E13" s="33" t="s">
        <v>1198</v>
      </c>
      <c r="F13" s="70">
        <v>2007</v>
      </c>
      <c r="G13" s="394"/>
      <c r="H13" s="69" t="s">
        <v>1207</v>
      </c>
      <c r="I13" s="31" t="s">
        <v>1208</v>
      </c>
      <c r="J13" s="32">
        <v>1991</v>
      </c>
      <c r="K13" s="33" t="s">
        <v>1198</v>
      </c>
      <c r="L13" s="70">
        <v>2007</v>
      </c>
    </row>
    <row r="14" spans="2:12" x14ac:dyDescent="0.25">
      <c r="B14" s="69" t="s">
        <v>1209</v>
      </c>
      <c r="C14" s="31" t="s">
        <v>1210</v>
      </c>
      <c r="D14" s="32">
        <v>1981</v>
      </c>
      <c r="E14" s="33" t="s">
        <v>1198</v>
      </c>
      <c r="F14" s="70">
        <v>1990</v>
      </c>
      <c r="G14" s="394"/>
      <c r="H14" s="69" t="s">
        <v>1211</v>
      </c>
      <c r="I14" s="31" t="s">
        <v>1212</v>
      </c>
      <c r="J14" s="32">
        <v>1981</v>
      </c>
      <c r="K14" s="33" t="s">
        <v>1198</v>
      </c>
      <c r="L14" s="70">
        <v>1990</v>
      </c>
    </row>
    <row r="15" spans="2:12" x14ac:dyDescent="0.25">
      <c r="B15" s="69" t="s">
        <v>1213</v>
      </c>
      <c r="C15" s="31" t="s">
        <v>1214</v>
      </c>
      <c r="D15" s="32">
        <v>1981</v>
      </c>
      <c r="E15" s="33" t="s">
        <v>1198</v>
      </c>
      <c r="F15" s="70">
        <v>1990</v>
      </c>
      <c r="G15" s="394"/>
      <c r="H15" s="69" t="s">
        <v>1215</v>
      </c>
      <c r="I15" s="31" t="s">
        <v>1216</v>
      </c>
      <c r="J15" s="32">
        <v>1981</v>
      </c>
      <c r="K15" s="33" t="s">
        <v>1198</v>
      </c>
      <c r="L15" s="70">
        <v>1990</v>
      </c>
    </row>
    <row r="16" spans="2:12" x14ac:dyDescent="0.25">
      <c r="B16" s="69" t="s">
        <v>1217</v>
      </c>
      <c r="C16" s="31" t="s">
        <v>1218</v>
      </c>
      <c r="D16" s="32">
        <v>1981</v>
      </c>
      <c r="E16" s="33" t="s">
        <v>1198</v>
      </c>
      <c r="F16" s="70">
        <v>1990</v>
      </c>
      <c r="G16" s="394"/>
      <c r="H16" s="69" t="s">
        <v>1219</v>
      </c>
      <c r="I16" s="31" t="s">
        <v>1220</v>
      </c>
      <c r="J16" s="32">
        <v>1981</v>
      </c>
      <c r="K16" s="33" t="s">
        <v>1198</v>
      </c>
      <c r="L16" s="70">
        <v>1990</v>
      </c>
    </row>
    <row r="17" spans="2:12" x14ac:dyDescent="0.25">
      <c r="B17" s="69" t="s">
        <v>1221</v>
      </c>
      <c r="C17" s="31" t="s">
        <v>1222</v>
      </c>
      <c r="D17" s="32">
        <v>1971</v>
      </c>
      <c r="E17" s="33" t="s">
        <v>1198</v>
      </c>
      <c r="F17" s="70">
        <v>1980</v>
      </c>
      <c r="G17" s="394"/>
      <c r="H17" s="69" t="s">
        <v>1223</v>
      </c>
      <c r="I17" s="31" t="s">
        <v>1224</v>
      </c>
      <c r="J17" s="32">
        <v>1971</v>
      </c>
      <c r="K17" s="33" t="s">
        <v>1198</v>
      </c>
      <c r="L17" s="70">
        <v>1980</v>
      </c>
    </row>
    <row r="18" spans="2:12" ht="15" customHeight="1" thickBot="1" x14ac:dyDescent="0.3">
      <c r="B18" s="69" t="s">
        <v>1225</v>
      </c>
      <c r="C18" s="31" t="s">
        <v>1226</v>
      </c>
      <c r="D18" s="32">
        <v>1971</v>
      </c>
      <c r="E18" s="33" t="s">
        <v>1198</v>
      </c>
      <c r="F18" s="70">
        <v>1980</v>
      </c>
      <c r="G18" s="394"/>
      <c r="H18" s="71" t="s">
        <v>1227</v>
      </c>
      <c r="I18" s="72" t="s">
        <v>1228</v>
      </c>
      <c r="J18" s="73">
        <v>1970</v>
      </c>
      <c r="K18" s="74" t="s">
        <v>1173</v>
      </c>
      <c r="L18" s="75" t="s">
        <v>1229</v>
      </c>
    </row>
    <row r="19" spans="2:12" ht="15.75" thickTop="1" x14ac:dyDescent="0.25">
      <c r="B19" s="69" t="s">
        <v>1230</v>
      </c>
      <c r="C19" s="31" t="s">
        <v>1231</v>
      </c>
      <c r="D19" s="32">
        <v>1971</v>
      </c>
      <c r="E19" s="33" t="s">
        <v>1198</v>
      </c>
      <c r="F19" s="70">
        <v>1980</v>
      </c>
      <c r="G19" s="394"/>
      <c r="H19" s="76"/>
      <c r="L19" s="77"/>
    </row>
    <row r="20" spans="2:12" ht="15" customHeight="1" thickBot="1" x14ac:dyDescent="0.3">
      <c r="B20" s="69" t="s">
        <v>1233</v>
      </c>
      <c r="C20" s="31" t="s">
        <v>1234</v>
      </c>
      <c r="D20" s="32">
        <v>1970</v>
      </c>
      <c r="E20" s="33" t="s">
        <v>1173</v>
      </c>
      <c r="F20" s="78" t="s">
        <v>1229</v>
      </c>
      <c r="G20" s="394"/>
      <c r="H20" s="76"/>
      <c r="L20" s="77"/>
    </row>
    <row r="21" spans="2:12" ht="15.75" thickBot="1" x14ac:dyDescent="0.3">
      <c r="B21" s="378" t="s">
        <v>1796</v>
      </c>
      <c r="C21" s="379"/>
      <c r="D21" s="379"/>
      <c r="E21" s="379"/>
      <c r="F21" s="380"/>
      <c r="G21" s="51"/>
      <c r="H21" s="381" t="s">
        <v>1797</v>
      </c>
      <c r="I21" s="382"/>
      <c r="J21" s="382"/>
      <c r="K21" s="382"/>
      <c r="L21" s="383"/>
    </row>
    <row r="22" spans="2:12" ht="15" customHeight="1" thickBot="1" x14ac:dyDescent="0.3">
      <c r="B22" s="94" t="s">
        <v>1798</v>
      </c>
      <c r="C22" s="95" t="s">
        <v>1799</v>
      </c>
      <c r="D22" s="96">
        <f>('[1]Ano corrente'!$B$3+1)-19</f>
        <v>2007</v>
      </c>
      <c r="E22" s="97" t="s">
        <v>1763</v>
      </c>
      <c r="F22" s="98" t="s">
        <v>1783</v>
      </c>
      <c r="G22" s="51"/>
      <c r="H22" s="94" t="s">
        <v>1800</v>
      </c>
      <c r="I22" s="95" t="s">
        <v>1801</v>
      </c>
      <c r="J22" s="96">
        <f>('[1]Ano corrente'!$B$3+1)-19</f>
        <v>2007</v>
      </c>
      <c r="K22" s="97" t="s">
        <v>1763</v>
      </c>
      <c r="L22" s="98" t="s">
        <v>1783</v>
      </c>
    </row>
    <row r="23" spans="2:12" ht="25.5" customHeight="1" thickTop="1" x14ac:dyDescent="0.25">
      <c r="B23" s="384" t="s">
        <v>1820</v>
      </c>
      <c r="C23" s="385"/>
      <c r="D23" s="385"/>
      <c r="E23" s="385"/>
      <c r="F23" s="386"/>
      <c r="H23" s="384" t="s">
        <v>1232</v>
      </c>
      <c r="I23" s="385"/>
      <c r="J23" s="385"/>
      <c r="K23" s="385"/>
      <c r="L23" s="386"/>
    </row>
    <row r="24" spans="2:12" ht="15.75" customHeight="1" thickBot="1" x14ac:dyDescent="0.3">
      <c r="B24" s="372" t="s">
        <v>1821</v>
      </c>
      <c r="C24" s="373"/>
      <c r="D24" s="373"/>
      <c r="E24" s="373"/>
      <c r="F24" s="374"/>
      <c r="G24" s="79"/>
      <c r="H24" s="372" t="s">
        <v>1235</v>
      </c>
      <c r="I24" s="373"/>
      <c r="J24" s="373"/>
      <c r="K24" s="373"/>
      <c r="L24" s="374"/>
    </row>
    <row r="25" spans="2:12" ht="15.75" thickTop="1" x14ac:dyDescent="0.25"/>
  </sheetData>
  <sheetProtection algorithmName="SHA-512" hashValue="GwTaUJ4QoM3Uf6y1kmQDdGpJIXExAwsDNb/tOw6tG9lauLaO/ZouKt+P8Hm/Tv1w7aMRXy+63daeASoGUvB6yQ==" saltValue="o2As3a2A0VcavNfkz74d+A==" spinCount="100000" sheet="1" objects="1" scenarios="1"/>
  <mergeCells count="12">
    <mergeCell ref="B2:L2"/>
    <mergeCell ref="D3:F3"/>
    <mergeCell ref="G3:G20"/>
    <mergeCell ref="J3:L3"/>
    <mergeCell ref="B4:F4"/>
    <mergeCell ref="B24:F24"/>
    <mergeCell ref="H24:L24"/>
    <mergeCell ref="H4:L4"/>
    <mergeCell ref="B21:F21"/>
    <mergeCell ref="H21:L21"/>
    <mergeCell ref="B23:F23"/>
    <mergeCell ref="H23:L2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58B23-9F77-4298-8BF8-4F06F12C11B2}">
  <dimension ref="B1:M38"/>
  <sheetViews>
    <sheetView showGridLines="0" showRowColHeaders="0" zoomScale="70" zoomScaleNormal="70" workbookViewId="0">
      <selection activeCell="F34" sqref="F34:H36"/>
    </sheetView>
  </sheetViews>
  <sheetFormatPr defaultRowHeight="15" x14ac:dyDescent="0.25"/>
  <cols>
    <col min="1" max="1" width="9.140625" style="27"/>
    <col min="2" max="2" width="15.7109375" style="27" customWidth="1"/>
    <col min="3" max="3" width="56.7109375" style="27" customWidth="1"/>
    <col min="4" max="4" width="20.7109375" style="27" customWidth="1"/>
    <col min="5" max="5" width="2.85546875" style="27" customWidth="1"/>
    <col min="6" max="6" width="15.7109375" style="27" customWidth="1"/>
    <col min="7" max="7" width="56.7109375" style="27" customWidth="1"/>
    <col min="8" max="8" width="20.7109375" style="27" customWidth="1"/>
    <col min="9" max="16384" width="9.140625" style="27"/>
  </cols>
  <sheetData>
    <row r="1" spans="2:13" ht="7.5" customHeight="1" thickBot="1" x14ac:dyDescent="0.3"/>
    <row r="2" spans="2:13" ht="22.5" customHeight="1" thickTop="1" thickBot="1" x14ac:dyDescent="0.3">
      <c r="B2" s="396" t="s">
        <v>1802</v>
      </c>
      <c r="C2" s="397"/>
      <c r="D2" s="397"/>
      <c r="E2" s="397"/>
      <c r="F2" s="397"/>
      <c r="G2" s="397"/>
      <c r="H2" s="398"/>
    </row>
    <row r="3" spans="2:13" s="56" customFormat="1" ht="16.5" customHeight="1" thickTop="1" x14ac:dyDescent="0.25">
      <c r="B3" s="92" t="s">
        <v>1809</v>
      </c>
      <c r="C3" s="93" t="s">
        <v>1816</v>
      </c>
      <c r="D3" s="131" t="s">
        <v>1817</v>
      </c>
      <c r="E3" s="394"/>
      <c r="F3" s="92" t="s">
        <v>1809</v>
      </c>
      <c r="G3" s="93" t="s">
        <v>1816</v>
      </c>
      <c r="H3" s="131" t="s">
        <v>1817</v>
      </c>
    </row>
    <row r="4" spans="2:13" ht="12.95" customHeight="1" x14ac:dyDescent="0.25">
      <c r="B4" s="375" t="s">
        <v>1825</v>
      </c>
      <c r="C4" s="376"/>
      <c r="D4" s="377"/>
      <c r="E4" s="394"/>
      <c r="F4" s="375" t="s">
        <v>1826</v>
      </c>
      <c r="G4" s="376"/>
      <c r="H4" s="377"/>
    </row>
    <row r="5" spans="2:13" ht="11.85" customHeight="1" x14ac:dyDescent="0.25">
      <c r="B5" s="67" t="s">
        <v>1827</v>
      </c>
      <c r="C5" s="28" t="s">
        <v>1828</v>
      </c>
      <c r="D5" s="127" t="s">
        <v>1829</v>
      </c>
      <c r="E5" s="394"/>
      <c r="F5" s="67" t="s">
        <v>1854</v>
      </c>
      <c r="G5" s="28" t="s">
        <v>1855</v>
      </c>
      <c r="H5" s="127" t="s">
        <v>1829</v>
      </c>
    </row>
    <row r="6" spans="2:13" ht="12.6" customHeight="1" x14ac:dyDescent="0.25">
      <c r="B6" s="69" t="s">
        <v>1830</v>
      </c>
      <c r="C6" s="31" t="s">
        <v>1831</v>
      </c>
      <c r="D6" s="128" t="s">
        <v>1832</v>
      </c>
      <c r="E6" s="394"/>
      <c r="F6" s="69" t="s">
        <v>1856</v>
      </c>
      <c r="G6" s="31" t="s">
        <v>1857</v>
      </c>
      <c r="H6" s="128" t="s">
        <v>1832</v>
      </c>
    </row>
    <row r="7" spans="2:13" ht="12.6" customHeight="1" x14ac:dyDescent="0.25">
      <c r="B7" s="69" t="s">
        <v>1833</v>
      </c>
      <c r="C7" s="31" t="s">
        <v>1834</v>
      </c>
      <c r="D7" s="128" t="s">
        <v>1835</v>
      </c>
      <c r="E7" s="394"/>
      <c r="F7" s="69" t="s">
        <v>1858</v>
      </c>
      <c r="G7" s="31" t="s">
        <v>1859</v>
      </c>
      <c r="H7" s="128" t="s">
        <v>1835</v>
      </c>
    </row>
    <row r="8" spans="2:13" ht="12.6" customHeight="1" x14ac:dyDescent="0.25">
      <c r="B8" s="69" t="s">
        <v>1836</v>
      </c>
      <c r="C8" s="31" t="s">
        <v>1837</v>
      </c>
      <c r="D8" s="128" t="s">
        <v>1838</v>
      </c>
      <c r="E8" s="394"/>
      <c r="F8" s="69" t="s">
        <v>1860</v>
      </c>
      <c r="G8" s="31" t="s">
        <v>1861</v>
      </c>
      <c r="H8" s="128" t="s">
        <v>1838</v>
      </c>
    </row>
    <row r="9" spans="2:13" ht="12.6" customHeight="1" x14ac:dyDescent="0.25">
      <c r="B9" s="69" t="s">
        <v>1839</v>
      </c>
      <c r="C9" s="31" t="s">
        <v>1840</v>
      </c>
      <c r="D9" s="128" t="s">
        <v>1841</v>
      </c>
      <c r="E9" s="394"/>
      <c r="F9" s="69" t="s">
        <v>1862</v>
      </c>
      <c r="G9" s="31" t="s">
        <v>1863</v>
      </c>
      <c r="H9" s="128" t="s">
        <v>1841</v>
      </c>
    </row>
    <row r="10" spans="2:13" ht="12.6" customHeight="1" x14ac:dyDescent="0.25">
      <c r="B10" s="69" t="s">
        <v>1842</v>
      </c>
      <c r="C10" s="31" t="s">
        <v>1843</v>
      </c>
      <c r="D10" s="128" t="s">
        <v>1844</v>
      </c>
      <c r="E10" s="394"/>
      <c r="F10" s="69" t="s">
        <v>1864</v>
      </c>
      <c r="G10" s="31" t="s">
        <v>1865</v>
      </c>
      <c r="H10" s="128" t="s">
        <v>1866</v>
      </c>
    </row>
    <row r="11" spans="2:13" ht="12.6" customHeight="1" x14ac:dyDescent="0.25">
      <c r="B11" s="69" t="s">
        <v>1845</v>
      </c>
      <c r="C11" s="31" t="s">
        <v>1846</v>
      </c>
      <c r="D11" s="128" t="s">
        <v>1847</v>
      </c>
      <c r="E11" s="394"/>
      <c r="F11" s="69" t="s">
        <v>1867</v>
      </c>
      <c r="G11" s="31" t="s">
        <v>1868</v>
      </c>
      <c r="H11" s="128" t="s">
        <v>1869</v>
      </c>
      <c r="L11" s="56"/>
      <c r="M11" s="56"/>
    </row>
    <row r="12" spans="2:13" ht="12.6" customHeight="1" x14ac:dyDescent="0.25">
      <c r="B12" s="69" t="s">
        <v>1848</v>
      </c>
      <c r="C12" s="31" t="s">
        <v>1849</v>
      </c>
      <c r="D12" s="128" t="s">
        <v>1850</v>
      </c>
      <c r="E12" s="394"/>
      <c r="F12" s="69" t="s">
        <v>1870</v>
      </c>
      <c r="G12" s="31" t="s">
        <v>1871</v>
      </c>
      <c r="H12" s="128" t="s">
        <v>1872</v>
      </c>
    </row>
    <row r="13" spans="2:13" ht="11.85" customHeight="1" x14ac:dyDescent="0.25">
      <c r="B13" s="125" t="s">
        <v>1851</v>
      </c>
      <c r="C13" s="126" t="s">
        <v>1852</v>
      </c>
      <c r="D13" s="129" t="s">
        <v>1853</v>
      </c>
      <c r="E13" s="394"/>
      <c r="F13" s="125" t="s">
        <v>1873</v>
      </c>
      <c r="G13" s="126" t="s">
        <v>1874</v>
      </c>
      <c r="H13" s="129" t="s">
        <v>1875</v>
      </c>
    </row>
    <row r="14" spans="2:13" ht="14.1" customHeight="1" x14ac:dyDescent="0.25">
      <c r="B14" s="375" t="s">
        <v>1164</v>
      </c>
      <c r="C14" s="376"/>
      <c r="D14" s="377"/>
      <c r="E14" s="394"/>
      <c r="F14" s="375" t="s">
        <v>1165</v>
      </c>
      <c r="G14" s="376"/>
      <c r="H14" s="377"/>
    </row>
    <row r="15" spans="2:13" ht="11.85" customHeight="1" x14ac:dyDescent="0.25">
      <c r="B15" s="67" t="s">
        <v>1876</v>
      </c>
      <c r="C15" s="28" t="s">
        <v>1877</v>
      </c>
      <c r="D15" s="127" t="s">
        <v>1878</v>
      </c>
      <c r="E15" s="394"/>
      <c r="F15" s="204" t="s">
        <v>1887</v>
      </c>
      <c r="G15" s="205" t="s">
        <v>1888</v>
      </c>
      <c r="H15" s="206" t="s">
        <v>1878</v>
      </c>
    </row>
    <row r="16" spans="2:13" ht="12.6" customHeight="1" x14ac:dyDescent="0.25">
      <c r="B16" s="69" t="s">
        <v>1879</v>
      </c>
      <c r="C16" s="31" t="s">
        <v>1880</v>
      </c>
      <c r="D16" s="128" t="s">
        <v>1844</v>
      </c>
      <c r="E16" s="394"/>
      <c r="F16" s="207" t="s">
        <v>1889</v>
      </c>
      <c r="G16" s="208" t="s">
        <v>1890</v>
      </c>
      <c r="H16" s="209" t="s">
        <v>1844</v>
      </c>
    </row>
    <row r="17" spans="2:8" ht="12.6" customHeight="1" x14ac:dyDescent="0.25">
      <c r="B17" s="69" t="s">
        <v>1881</v>
      </c>
      <c r="C17" s="31" t="s">
        <v>1882</v>
      </c>
      <c r="D17" s="128" t="s">
        <v>1847</v>
      </c>
      <c r="E17" s="394"/>
      <c r="F17" s="207" t="s">
        <v>1891</v>
      </c>
      <c r="G17" s="208" t="s">
        <v>1892</v>
      </c>
      <c r="H17" s="209" t="s">
        <v>1847</v>
      </c>
    </row>
    <row r="18" spans="2:8" ht="12.6" customHeight="1" x14ac:dyDescent="0.25">
      <c r="B18" s="69" t="s">
        <v>1883</v>
      </c>
      <c r="C18" s="31" t="s">
        <v>1884</v>
      </c>
      <c r="D18" s="128" t="s">
        <v>1850</v>
      </c>
      <c r="E18" s="394"/>
      <c r="F18" s="207" t="s">
        <v>1893</v>
      </c>
      <c r="G18" s="208" t="s">
        <v>1894</v>
      </c>
      <c r="H18" s="209" t="s">
        <v>1850</v>
      </c>
    </row>
    <row r="19" spans="2:8" ht="11.85" customHeight="1" x14ac:dyDescent="0.25">
      <c r="B19" s="125" t="s">
        <v>1885</v>
      </c>
      <c r="C19" s="126" t="s">
        <v>1886</v>
      </c>
      <c r="D19" s="129" t="s">
        <v>1853</v>
      </c>
      <c r="E19" s="394"/>
      <c r="F19" s="210" t="s">
        <v>1895</v>
      </c>
      <c r="G19" s="211" t="s">
        <v>1896</v>
      </c>
      <c r="H19" s="212" t="s">
        <v>1853</v>
      </c>
    </row>
    <row r="20" spans="2:8" ht="14.1" customHeight="1" x14ac:dyDescent="0.25">
      <c r="B20" s="375" t="s">
        <v>1166</v>
      </c>
      <c r="C20" s="376"/>
      <c r="D20" s="377"/>
      <c r="E20" s="394"/>
      <c r="F20" s="375" t="s">
        <v>1167</v>
      </c>
      <c r="G20" s="376"/>
      <c r="H20" s="377"/>
    </row>
    <row r="21" spans="2:8" ht="11.85" customHeight="1" x14ac:dyDescent="0.25">
      <c r="B21" s="67" t="s">
        <v>1897</v>
      </c>
      <c r="C21" s="28" t="s">
        <v>1898</v>
      </c>
      <c r="D21" s="128" t="s">
        <v>1984</v>
      </c>
      <c r="E21" s="394"/>
      <c r="F21" s="204" t="s">
        <v>1913</v>
      </c>
      <c r="G21" s="205" t="s">
        <v>1914</v>
      </c>
      <c r="H21" s="206" t="s">
        <v>1984</v>
      </c>
    </row>
    <row r="22" spans="2:8" ht="12.6" customHeight="1" x14ac:dyDescent="0.25">
      <c r="B22" s="69" t="s">
        <v>1899</v>
      </c>
      <c r="C22" s="31" t="s">
        <v>1900</v>
      </c>
      <c r="D22" s="128" t="s">
        <v>1835</v>
      </c>
      <c r="E22" s="394"/>
      <c r="F22" s="207" t="s">
        <v>1915</v>
      </c>
      <c r="G22" s="208" t="s">
        <v>1916</v>
      </c>
      <c r="H22" s="209" t="s">
        <v>1835</v>
      </c>
    </row>
    <row r="23" spans="2:8" ht="12.6" customHeight="1" x14ac:dyDescent="0.25">
      <c r="B23" s="69" t="s">
        <v>1901</v>
      </c>
      <c r="C23" s="31" t="s">
        <v>1902</v>
      </c>
      <c r="D23" s="128" t="s">
        <v>1838</v>
      </c>
      <c r="E23" s="394"/>
      <c r="F23" s="207" t="s">
        <v>1917</v>
      </c>
      <c r="G23" s="208" t="s">
        <v>1918</v>
      </c>
      <c r="H23" s="209" t="s">
        <v>1838</v>
      </c>
    </row>
    <row r="24" spans="2:8" ht="12.6" customHeight="1" x14ac:dyDescent="0.25">
      <c r="B24" s="69" t="s">
        <v>1903</v>
      </c>
      <c r="C24" s="31" t="s">
        <v>1904</v>
      </c>
      <c r="D24" s="128" t="s">
        <v>1841</v>
      </c>
      <c r="E24" s="394"/>
      <c r="F24" s="207" t="s">
        <v>1919</v>
      </c>
      <c r="G24" s="208" t="s">
        <v>1920</v>
      </c>
      <c r="H24" s="209" t="s">
        <v>1841</v>
      </c>
    </row>
    <row r="25" spans="2:8" ht="12.6" customHeight="1" x14ac:dyDescent="0.25">
      <c r="B25" s="69" t="s">
        <v>1905</v>
      </c>
      <c r="C25" s="31" t="s">
        <v>1906</v>
      </c>
      <c r="D25" s="128" t="s">
        <v>1844</v>
      </c>
      <c r="E25" s="394"/>
      <c r="F25" s="207" t="s">
        <v>1921</v>
      </c>
      <c r="G25" s="208" t="s">
        <v>1922</v>
      </c>
      <c r="H25" s="209" t="s">
        <v>1866</v>
      </c>
    </row>
    <row r="26" spans="2:8" ht="12.6" customHeight="1" x14ac:dyDescent="0.25">
      <c r="B26" s="69" t="s">
        <v>1907</v>
      </c>
      <c r="C26" s="31" t="s">
        <v>1908</v>
      </c>
      <c r="D26" s="128" t="s">
        <v>1847</v>
      </c>
      <c r="E26" s="394"/>
      <c r="F26" s="207" t="s">
        <v>1923</v>
      </c>
      <c r="G26" s="208" t="s">
        <v>1924</v>
      </c>
      <c r="H26" s="209" t="s">
        <v>1925</v>
      </c>
    </row>
    <row r="27" spans="2:8" ht="12" customHeight="1" x14ac:dyDescent="0.25">
      <c r="B27" s="69" t="s">
        <v>1909</v>
      </c>
      <c r="C27" s="31" t="s">
        <v>1910</v>
      </c>
      <c r="D27" s="128" t="s">
        <v>1850</v>
      </c>
      <c r="E27" s="394"/>
      <c r="F27" s="210" t="s">
        <v>1926</v>
      </c>
      <c r="G27" s="211" t="s">
        <v>1927</v>
      </c>
      <c r="H27" s="212" t="s">
        <v>1928</v>
      </c>
    </row>
    <row r="28" spans="2:8" ht="12.75" customHeight="1" x14ac:dyDescent="0.25">
      <c r="B28" s="125" t="s">
        <v>1911</v>
      </c>
      <c r="C28" s="126" t="s">
        <v>1912</v>
      </c>
      <c r="D28" s="129" t="s">
        <v>1853</v>
      </c>
      <c r="E28" s="394"/>
      <c r="F28" s="375" t="s">
        <v>1168</v>
      </c>
      <c r="G28" s="376"/>
      <c r="H28" s="377"/>
    </row>
    <row r="29" spans="2:8" ht="12.75" customHeight="1" x14ac:dyDescent="0.25">
      <c r="B29" s="375" t="s">
        <v>1169</v>
      </c>
      <c r="C29" s="376"/>
      <c r="D29" s="377"/>
      <c r="E29" s="394"/>
      <c r="F29" s="204" t="s">
        <v>1938</v>
      </c>
      <c r="G29" s="205" t="s">
        <v>1939</v>
      </c>
      <c r="H29" s="206" t="s">
        <v>1985</v>
      </c>
    </row>
    <row r="30" spans="2:8" ht="12" customHeight="1" x14ac:dyDescent="0.25">
      <c r="B30" s="67" t="s">
        <v>1929</v>
      </c>
      <c r="C30" s="28" t="s">
        <v>1930</v>
      </c>
      <c r="D30" s="128" t="s">
        <v>1985</v>
      </c>
      <c r="E30" s="394"/>
      <c r="F30" s="207" t="s">
        <v>1940</v>
      </c>
      <c r="G30" s="208" t="s">
        <v>1941</v>
      </c>
      <c r="H30" s="209" t="s">
        <v>1841</v>
      </c>
    </row>
    <row r="31" spans="2:8" ht="12.6" customHeight="1" x14ac:dyDescent="0.25">
      <c r="B31" s="69" t="s">
        <v>1931</v>
      </c>
      <c r="C31" s="31" t="s">
        <v>1932</v>
      </c>
      <c r="D31" s="128" t="s">
        <v>1841</v>
      </c>
      <c r="E31" s="394"/>
      <c r="F31" s="207" t="s">
        <v>1942</v>
      </c>
      <c r="G31" s="208" t="s">
        <v>1943</v>
      </c>
      <c r="H31" s="209" t="s">
        <v>1866</v>
      </c>
    </row>
    <row r="32" spans="2:8" ht="12" customHeight="1" x14ac:dyDescent="0.25">
      <c r="B32" s="69" t="s">
        <v>1933</v>
      </c>
      <c r="C32" s="31" t="s">
        <v>1934</v>
      </c>
      <c r="D32" s="128" t="s">
        <v>1866</v>
      </c>
      <c r="E32" s="394"/>
      <c r="F32" s="210" t="s">
        <v>1944</v>
      </c>
      <c r="G32" s="211" t="s">
        <v>1945</v>
      </c>
      <c r="H32" s="212" t="s">
        <v>1937</v>
      </c>
    </row>
    <row r="33" spans="2:8" ht="12.75" customHeight="1" x14ac:dyDescent="0.25">
      <c r="B33" s="125" t="s">
        <v>1935</v>
      </c>
      <c r="C33" s="126" t="s">
        <v>1936</v>
      </c>
      <c r="D33" s="129" t="s">
        <v>1937</v>
      </c>
      <c r="E33" s="394"/>
      <c r="F33" s="375" t="s">
        <v>1170</v>
      </c>
      <c r="G33" s="376"/>
      <c r="H33" s="377"/>
    </row>
    <row r="34" spans="2:8" ht="12.75" customHeight="1" x14ac:dyDescent="0.25">
      <c r="B34" s="375" t="s">
        <v>1170</v>
      </c>
      <c r="C34" s="376"/>
      <c r="D34" s="377"/>
      <c r="E34" s="394"/>
      <c r="F34" s="204" t="s">
        <v>1953</v>
      </c>
      <c r="G34" s="205" t="s">
        <v>1954</v>
      </c>
      <c r="H34" s="206" t="s">
        <v>1844</v>
      </c>
    </row>
    <row r="35" spans="2:8" ht="12" customHeight="1" x14ac:dyDescent="0.25">
      <c r="B35" s="67" t="s">
        <v>1946</v>
      </c>
      <c r="C35" s="28" t="s">
        <v>1947</v>
      </c>
      <c r="D35" s="127" t="s">
        <v>1844</v>
      </c>
      <c r="E35" s="394"/>
      <c r="F35" s="207" t="s">
        <v>1955</v>
      </c>
      <c r="G35" s="208" t="s">
        <v>1956</v>
      </c>
      <c r="H35" s="209" t="s">
        <v>1847</v>
      </c>
    </row>
    <row r="36" spans="2:8" ht="12.6" customHeight="1" thickBot="1" x14ac:dyDescent="0.3">
      <c r="B36" s="125" t="s">
        <v>1948</v>
      </c>
      <c r="C36" s="126" t="s">
        <v>1949</v>
      </c>
      <c r="D36" s="129" t="s">
        <v>1847</v>
      </c>
      <c r="E36" s="399"/>
      <c r="F36" s="226" t="s">
        <v>1957</v>
      </c>
      <c r="G36" s="227" t="s">
        <v>1958</v>
      </c>
      <c r="H36" s="228" t="s">
        <v>1952</v>
      </c>
    </row>
    <row r="37" spans="2:8" ht="12.6" customHeight="1" thickTop="1" thickBot="1" x14ac:dyDescent="0.3">
      <c r="B37" s="71" t="s">
        <v>1950</v>
      </c>
      <c r="C37" s="72" t="s">
        <v>1951</v>
      </c>
      <c r="D37" s="130" t="s">
        <v>1952</v>
      </c>
      <c r="E37" s="395"/>
      <c r="F37" s="395"/>
      <c r="G37" s="395"/>
      <c r="H37" s="395"/>
    </row>
    <row r="38" spans="2:8" ht="15.75" thickTop="1" x14ac:dyDescent="0.25"/>
  </sheetData>
  <sheetProtection algorithmName="SHA-512" hashValue="fVUgXUKtPtcvhUF3eKnivPfaldgxAphlmZRtiBWQ8JcBwflexIzgGZMd7Rdwpfm+tsLzMQ8yzjDNZ9a/ve65Dw==" saltValue="w5dVyZxI0pZNwb2PlhmTqQ==" spinCount="100000" sheet="1" objects="1" scenarios="1"/>
  <mergeCells count="13">
    <mergeCell ref="F33:H33"/>
    <mergeCell ref="B34:D34"/>
    <mergeCell ref="E37:H37"/>
    <mergeCell ref="B2:H2"/>
    <mergeCell ref="E3:E36"/>
    <mergeCell ref="B4:D4"/>
    <mergeCell ref="F4:H4"/>
    <mergeCell ref="B14:D14"/>
    <mergeCell ref="F14:H14"/>
    <mergeCell ref="B20:D20"/>
    <mergeCell ref="F20:H20"/>
    <mergeCell ref="F28:H28"/>
    <mergeCell ref="B29:D2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Inscrição</vt:lpstr>
      <vt:lpstr>MatrizCategorias</vt:lpstr>
      <vt:lpstr>Categorias Kata Karate</vt:lpstr>
      <vt:lpstr>Categorias Kumite</vt:lpstr>
      <vt:lpstr>Categorias Kobudo</vt:lpstr>
      <vt:lpstr>GRAD._KARATE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Shinzato</dc:creator>
  <cp:lastModifiedBy>Marcelino Duarte Cruz</cp:lastModifiedBy>
  <dcterms:created xsi:type="dcterms:W3CDTF">2020-09-15T15:09:10Z</dcterms:created>
  <dcterms:modified xsi:type="dcterms:W3CDTF">2025-04-02T02:45:26Z</dcterms:modified>
</cp:coreProperties>
</file>